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9A960BB2-46AA-4260-884D-72AD2FC86809}" xr6:coauthVersionLast="47" xr6:coauthVersionMax="47" xr10:uidLastSave="{00000000-0000-0000-0000-000000000000}"/>
  <bookViews>
    <workbookView xWindow="-110" yWindow="-110" windowWidth="25820" windowHeight="14020" activeTab="2" xr2:uid="{7A019024-FDA6-4DAF-9460-B329A0EEA258}"/>
  </bookViews>
  <sheets>
    <sheet name="Feuil1" sheetId="1" r:id="rId1"/>
    <sheet name="Feuil3" sheetId="3" r:id="rId2"/>
    <sheet name="Feuil2" sheetId="2" r:id="rId3"/>
  </sheets>
  <externalReferences>
    <externalReference r:id="rId4"/>
  </externalReferences>
  <definedNames>
    <definedName name="_xlnm._FilterDatabase" localSheetId="0" hidden="1">Feuil1!$A$1:$S$145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2" l="1"/>
  <c r="R145" i="1"/>
  <c r="Q145" i="1"/>
  <c r="P145" i="1"/>
  <c r="O145" i="1"/>
  <c r="N145" i="1"/>
  <c r="M145" i="1" a="1"/>
  <c r="M145" i="1" s="1"/>
  <c r="S145" i="1" s="1"/>
  <c r="L145" i="1" a="1"/>
  <c r="L145" i="1" s="1"/>
  <c r="K145" i="1"/>
  <c r="J145" i="1"/>
  <c r="I145" i="1"/>
  <c r="H145" i="1"/>
  <c r="G145" i="1"/>
  <c r="F145" i="1"/>
  <c r="E145" i="1"/>
  <c r="D145" i="1"/>
  <c r="C145" i="1"/>
  <c r="B145" i="1"/>
  <c r="A145" i="1"/>
  <c r="R144" i="1"/>
  <c r="Q144" i="1"/>
  <c r="P144" i="1"/>
  <c r="O144" i="1"/>
  <c r="N144" i="1"/>
  <c r="M144" i="1" a="1"/>
  <c r="M144" i="1" s="1"/>
  <c r="L144" i="1" a="1"/>
  <c r="L144" i="1" s="1"/>
  <c r="K144" i="1"/>
  <c r="J144" i="1"/>
  <c r="I144" i="1"/>
  <c r="H144" i="1"/>
  <c r="G144" i="1"/>
  <c r="F144" i="1"/>
  <c r="E144" i="1"/>
  <c r="D144" i="1"/>
  <c r="C144" i="1"/>
  <c r="B144" i="1"/>
  <c r="A144" i="1"/>
  <c r="R143" i="1"/>
  <c r="Q143" i="1"/>
  <c r="P143" i="1"/>
  <c r="O143" i="1"/>
  <c r="N143" i="1"/>
  <c r="M143" i="1" a="1"/>
  <c r="M143" i="1" s="1"/>
  <c r="L143" i="1" a="1"/>
  <c r="L143" i="1" s="1"/>
  <c r="K143" i="1"/>
  <c r="J143" i="1"/>
  <c r="I143" i="1"/>
  <c r="H143" i="1"/>
  <c r="G143" i="1"/>
  <c r="F143" i="1"/>
  <c r="E143" i="1"/>
  <c r="D143" i="1"/>
  <c r="C143" i="1"/>
  <c r="B143" i="1"/>
  <c r="A143" i="1"/>
  <c r="R142" i="1"/>
  <c r="Q142" i="1"/>
  <c r="P142" i="1"/>
  <c r="O142" i="1"/>
  <c r="N142" i="1"/>
  <c r="M142" i="1" a="1"/>
  <c r="M142" i="1" s="1"/>
  <c r="L142" i="1" a="1"/>
  <c r="L142" i="1" s="1"/>
  <c r="K142" i="1"/>
  <c r="J142" i="1"/>
  <c r="I142" i="1"/>
  <c r="H142" i="1"/>
  <c r="G142" i="1"/>
  <c r="F142" i="1"/>
  <c r="E142" i="1"/>
  <c r="D142" i="1"/>
  <c r="C142" i="1"/>
  <c r="B142" i="1"/>
  <c r="A142" i="1"/>
  <c r="R141" i="1"/>
  <c r="Q141" i="1"/>
  <c r="P141" i="1"/>
  <c r="O141" i="1"/>
  <c r="N141" i="1"/>
  <c r="M141" i="1" a="1"/>
  <c r="M141" i="1" s="1"/>
  <c r="L141" i="1" a="1"/>
  <c r="L141" i="1" s="1"/>
  <c r="K141" i="1"/>
  <c r="J141" i="1"/>
  <c r="I141" i="1"/>
  <c r="H141" i="1"/>
  <c r="G141" i="1"/>
  <c r="F141" i="1"/>
  <c r="E141" i="1"/>
  <c r="D141" i="1"/>
  <c r="C141" i="1"/>
  <c r="B141" i="1"/>
  <c r="A141" i="1"/>
  <c r="R140" i="1"/>
  <c r="Q140" i="1"/>
  <c r="P140" i="1"/>
  <c r="O140" i="1"/>
  <c r="N140" i="1"/>
  <c r="M140" i="1" a="1"/>
  <c r="M140" i="1" s="1"/>
  <c r="L140" i="1" a="1"/>
  <c r="L140" i="1" s="1"/>
  <c r="K140" i="1"/>
  <c r="J140" i="1"/>
  <c r="I140" i="1"/>
  <c r="H140" i="1"/>
  <c r="G140" i="1"/>
  <c r="F140" i="1"/>
  <c r="E140" i="1"/>
  <c r="D140" i="1"/>
  <c r="C140" i="1"/>
  <c r="B140" i="1"/>
  <c r="A140" i="1"/>
  <c r="R139" i="1"/>
  <c r="Q139" i="1"/>
  <c r="P139" i="1"/>
  <c r="O139" i="1"/>
  <c r="N139" i="1"/>
  <c r="M139" i="1" a="1"/>
  <c r="M139" i="1" s="1"/>
  <c r="L139" i="1" a="1"/>
  <c r="L139" i="1" s="1"/>
  <c r="K139" i="1"/>
  <c r="J139" i="1"/>
  <c r="I139" i="1"/>
  <c r="H139" i="1"/>
  <c r="G139" i="1"/>
  <c r="F139" i="1"/>
  <c r="E139" i="1"/>
  <c r="D139" i="1"/>
  <c r="C139" i="1"/>
  <c r="B139" i="1"/>
  <c r="A139" i="1"/>
  <c r="R138" i="1"/>
  <c r="Q138" i="1"/>
  <c r="P138" i="1"/>
  <c r="O138" i="1"/>
  <c r="N138" i="1"/>
  <c r="M138" i="1" a="1"/>
  <c r="M138" i="1" s="1"/>
  <c r="L138" i="1" a="1"/>
  <c r="L138" i="1" s="1"/>
  <c r="K138" i="1"/>
  <c r="J138" i="1"/>
  <c r="I138" i="1"/>
  <c r="H138" i="1"/>
  <c r="G138" i="1"/>
  <c r="F138" i="1"/>
  <c r="E138" i="1"/>
  <c r="D138" i="1"/>
  <c r="C138" i="1"/>
  <c r="B138" i="1"/>
  <c r="A138" i="1"/>
  <c r="R137" i="1"/>
  <c r="Q137" i="1"/>
  <c r="P137" i="1"/>
  <c r="O137" i="1"/>
  <c r="N137" i="1"/>
  <c r="M137" i="1" a="1"/>
  <c r="M137" i="1" s="1"/>
  <c r="L137" i="1" a="1"/>
  <c r="L137" i="1" s="1"/>
  <c r="K137" i="1"/>
  <c r="J137" i="1"/>
  <c r="I137" i="1"/>
  <c r="H137" i="1"/>
  <c r="G137" i="1"/>
  <c r="F137" i="1"/>
  <c r="E137" i="1"/>
  <c r="D137" i="1"/>
  <c r="C137" i="1"/>
  <c r="B137" i="1"/>
  <c r="A137" i="1"/>
  <c r="R136" i="1"/>
  <c r="Q136" i="1"/>
  <c r="P136" i="1"/>
  <c r="O136" i="1"/>
  <c r="N136" i="1"/>
  <c r="M136" i="1" a="1"/>
  <c r="M136" i="1" s="1"/>
  <c r="L136" i="1" a="1"/>
  <c r="L136" i="1" s="1"/>
  <c r="K136" i="1"/>
  <c r="J136" i="1"/>
  <c r="I136" i="1"/>
  <c r="H136" i="1"/>
  <c r="G136" i="1"/>
  <c r="F136" i="1"/>
  <c r="E136" i="1"/>
  <c r="D136" i="1"/>
  <c r="C136" i="1"/>
  <c r="B136" i="1"/>
  <c r="A136" i="1"/>
  <c r="R135" i="1"/>
  <c r="Q135" i="1"/>
  <c r="P135" i="1"/>
  <c r="O135" i="1"/>
  <c r="N135" i="1"/>
  <c r="M135" i="1" a="1"/>
  <c r="M135" i="1" s="1"/>
  <c r="L135" i="1" a="1"/>
  <c r="L135" i="1" s="1"/>
  <c r="K135" i="1"/>
  <c r="J135" i="1"/>
  <c r="I135" i="1"/>
  <c r="H135" i="1"/>
  <c r="G135" i="1"/>
  <c r="F135" i="1"/>
  <c r="E135" i="1"/>
  <c r="D135" i="1"/>
  <c r="C135" i="1"/>
  <c r="B135" i="1"/>
  <c r="A135" i="1"/>
  <c r="R134" i="1"/>
  <c r="Q134" i="1"/>
  <c r="P134" i="1"/>
  <c r="O134" i="1"/>
  <c r="N134" i="1"/>
  <c r="M134" i="1" a="1"/>
  <c r="M134" i="1" s="1"/>
  <c r="L134" i="1" a="1"/>
  <c r="L134" i="1" s="1"/>
  <c r="K134" i="1"/>
  <c r="J134" i="1"/>
  <c r="I134" i="1"/>
  <c r="H134" i="1"/>
  <c r="G134" i="1"/>
  <c r="F134" i="1"/>
  <c r="E134" i="1"/>
  <c r="D134" i="1"/>
  <c r="C134" i="1"/>
  <c r="B134" i="1"/>
  <c r="A134" i="1"/>
  <c r="R133" i="1"/>
  <c r="Q133" i="1"/>
  <c r="P133" i="1"/>
  <c r="O133" i="1"/>
  <c r="N133" i="1"/>
  <c r="M133" i="1" a="1"/>
  <c r="M133" i="1" s="1"/>
  <c r="L133" i="1" a="1"/>
  <c r="L133" i="1" s="1"/>
  <c r="K133" i="1"/>
  <c r="J133" i="1"/>
  <c r="I133" i="1"/>
  <c r="H133" i="1"/>
  <c r="G133" i="1"/>
  <c r="F133" i="1"/>
  <c r="E133" i="1"/>
  <c r="D133" i="1"/>
  <c r="C133" i="1"/>
  <c r="B133" i="1"/>
  <c r="A133" i="1"/>
  <c r="R132" i="1"/>
  <c r="Q132" i="1"/>
  <c r="P132" i="1"/>
  <c r="O132" i="1"/>
  <c r="N132" i="1"/>
  <c r="M132" i="1" a="1"/>
  <c r="M132" i="1" s="1"/>
  <c r="L132" i="1" a="1"/>
  <c r="L132" i="1" s="1"/>
  <c r="K132" i="1"/>
  <c r="J132" i="1"/>
  <c r="I132" i="1"/>
  <c r="H132" i="1"/>
  <c r="G132" i="1"/>
  <c r="F132" i="1"/>
  <c r="E132" i="1"/>
  <c r="D132" i="1"/>
  <c r="C132" i="1"/>
  <c r="B132" i="1"/>
  <c r="A132" i="1"/>
  <c r="R131" i="1"/>
  <c r="Q131" i="1"/>
  <c r="P131" i="1"/>
  <c r="O131" i="1"/>
  <c r="N131" i="1"/>
  <c r="M131" i="1" a="1"/>
  <c r="M131" i="1" s="1"/>
  <c r="L131" i="1" a="1"/>
  <c r="L131" i="1" s="1"/>
  <c r="K131" i="1"/>
  <c r="J131" i="1"/>
  <c r="I131" i="1"/>
  <c r="H131" i="1"/>
  <c r="G131" i="1"/>
  <c r="F131" i="1"/>
  <c r="E131" i="1"/>
  <c r="D131" i="1"/>
  <c r="C131" i="1"/>
  <c r="B131" i="1"/>
  <c r="A131" i="1"/>
  <c r="R130" i="1"/>
  <c r="Q130" i="1"/>
  <c r="P130" i="1"/>
  <c r="O130" i="1"/>
  <c r="N130" i="1"/>
  <c r="M130" i="1" a="1"/>
  <c r="M130" i="1" s="1"/>
  <c r="L130" i="1" a="1"/>
  <c r="L130" i="1" s="1"/>
  <c r="K130" i="1"/>
  <c r="J130" i="1"/>
  <c r="I130" i="1"/>
  <c r="H130" i="1"/>
  <c r="G130" i="1"/>
  <c r="F130" i="1"/>
  <c r="E130" i="1"/>
  <c r="D130" i="1"/>
  <c r="C130" i="1"/>
  <c r="B130" i="1"/>
  <c r="A130" i="1"/>
  <c r="R129" i="1"/>
  <c r="Q129" i="1"/>
  <c r="P129" i="1"/>
  <c r="O129" i="1"/>
  <c r="N129" i="1"/>
  <c r="M129" i="1" a="1"/>
  <c r="M129" i="1" s="1"/>
  <c r="L129" i="1" a="1"/>
  <c r="L129" i="1" s="1"/>
  <c r="K129" i="1"/>
  <c r="J129" i="1"/>
  <c r="I129" i="1"/>
  <c r="H129" i="1"/>
  <c r="G129" i="1"/>
  <c r="F129" i="1"/>
  <c r="E129" i="1"/>
  <c r="D129" i="1"/>
  <c r="C129" i="1"/>
  <c r="B129" i="1"/>
  <c r="A129" i="1"/>
  <c r="R128" i="1"/>
  <c r="Q128" i="1"/>
  <c r="P128" i="1"/>
  <c r="O128" i="1"/>
  <c r="N128" i="1"/>
  <c r="M128" i="1" a="1"/>
  <c r="M128" i="1" s="1"/>
  <c r="L128" i="1" a="1"/>
  <c r="L128" i="1" s="1"/>
  <c r="K128" i="1"/>
  <c r="J128" i="1"/>
  <c r="I128" i="1"/>
  <c r="H128" i="1"/>
  <c r="G128" i="1"/>
  <c r="F128" i="1"/>
  <c r="E128" i="1"/>
  <c r="D128" i="1"/>
  <c r="C128" i="1"/>
  <c r="B128" i="1"/>
  <c r="A128" i="1"/>
  <c r="R127" i="1"/>
  <c r="Q127" i="1"/>
  <c r="P127" i="1"/>
  <c r="O127" i="1"/>
  <c r="N127" i="1"/>
  <c r="M127" i="1" a="1"/>
  <c r="M127" i="1" s="1"/>
  <c r="L127" i="1" a="1"/>
  <c r="L127" i="1" s="1"/>
  <c r="K127" i="1"/>
  <c r="J127" i="1"/>
  <c r="I127" i="1"/>
  <c r="H127" i="1"/>
  <c r="G127" i="1"/>
  <c r="F127" i="1"/>
  <c r="E127" i="1"/>
  <c r="D127" i="1"/>
  <c r="C127" i="1"/>
  <c r="B127" i="1"/>
  <c r="A127" i="1"/>
  <c r="R126" i="1"/>
  <c r="Q126" i="1"/>
  <c r="P126" i="1"/>
  <c r="O126" i="1"/>
  <c r="N126" i="1"/>
  <c r="M126" i="1" a="1"/>
  <c r="M126" i="1" s="1"/>
  <c r="L126" i="1" a="1"/>
  <c r="L126" i="1" s="1"/>
  <c r="K126" i="1"/>
  <c r="J126" i="1"/>
  <c r="I126" i="1"/>
  <c r="H126" i="1"/>
  <c r="G126" i="1"/>
  <c r="F126" i="1"/>
  <c r="E126" i="1"/>
  <c r="D126" i="1"/>
  <c r="C126" i="1"/>
  <c r="B126" i="1"/>
  <c r="A126" i="1"/>
  <c r="R125" i="1"/>
  <c r="Q125" i="1"/>
  <c r="P125" i="1"/>
  <c r="O125" i="1"/>
  <c r="N125" i="1"/>
  <c r="M125" i="1" a="1"/>
  <c r="M125" i="1" s="1"/>
  <c r="L125" i="1" a="1"/>
  <c r="L125" i="1" s="1"/>
  <c r="K125" i="1"/>
  <c r="J125" i="1"/>
  <c r="I125" i="1"/>
  <c r="H125" i="1"/>
  <c r="G125" i="1"/>
  <c r="F125" i="1"/>
  <c r="E125" i="1"/>
  <c r="D125" i="1"/>
  <c r="C125" i="1"/>
  <c r="B125" i="1"/>
  <c r="A125" i="1"/>
  <c r="R124" i="1"/>
  <c r="Q124" i="1"/>
  <c r="P124" i="1"/>
  <c r="O124" i="1"/>
  <c r="N124" i="1"/>
  <c r="M124" i="1" a="1"/>
  <c r="M124" i="1" s="1"/>
  <c r="L124" i="1" a="1"/>
  <c r="L124" i="1" s="1"/>
  <c r="K124" i="1"/>
  <c r="J124" i="1"/>
  <c r="I124" i="1"/>
  <c r="H124" i="1"/>
  <c r="G124" i="1"/>
  <c r="F124" i="1"/>
  <c r="E124" i="1"/>
  <c r="D124" i="1"/>
  <c r="C124" i="1"/>
  <c r="B124" i="1"/>
  <c r="A124" i="1"/>
  <c r="R123" i="1"/>
  <c r="Q123" i="1"/>
  <c r="P123" i="1"/>
  <c r="O123" i="1"/>
  <c r="N123" i="1"/>
  <c r="M123" i="1" a="1"/>
  <c r="M123" i="1" s="1"/>
  <c r="L123" i="1" a="1"/>
  <c r="L123" i="1" s="1"/>
  <c r="K123" i="1"/>
  <c r="J123" i="1"/>
  <c r="I123" i="1"/>
  <c r="H123" i="1"/>
  <c r="G123" i="1"/>
  <c r="F123" i="1"/>
  <c r="E123" i="1"/>
  <c r="D123" i="1"/>
  <c r="C123" i="1"/>
  <c r="B123" i="1"/>
  <c r="A123" i="1"/>
  <c r="R122" i="1"/>
  <c r="Q122" i="1"/>
  <c r="P122" i="1"/>
  <c r="O122" i="1"/>
  <c r="N122" i="1"/>
  <c r="M122" i="1" a="1"/>
  <c r="M122" i="1" s="1"/>
  <c r="L122" i="1" a="1"/>
  <c r="L122" i="1" s="1"/>
  <c r="K122" i="1"/>
  <c r="J122" i="1"/>
  <c r="I122" i="1"/>
  <c r="H122" i="1"/>
  <c r="G122" i="1"/>
  <c r="F122" i="1"/>
  <c r="E122" i="1"/>
  <c r="D122" i="1"/>
  <c r="C122" i="1"/>
  <c r="B122" i="1"/>
  <c r="A122" i="1"/>
  <c r="R121" i="1"/>
  <c r="Q121" i="1"/>
  <c r="P121" i="1"/>
  <c r="O121" i="1"/>
  <c r="N121" i="1"/>
  <c r="M121" i="1" a="1"/>
  <c r="M121" i="1" s="1"/>
  <c r="L121" i="1" a="1"/>
  <c r="L121" i="1" s="1"/>
  <c r="K121" i="1"/>
  <c r="J121" i="1"/>
  <c r="I121" i="1"/>
  <c r="H121" i="1"/>
  <c r="G121" i="1"/>
  <c r="F121" i="1"/>
  <c r="E121" i="1"/>
  <c r="D121" i="1"/>
  <c r="C121" i="1"/>
  <c r="B121" i="1"/>
  <c r="A121" i="1"/>
  <c r="R120" i="1"/>
  <c r="Q120" i="1"/>
  <c r="P120" i="1"/>
  <c r="O120" i="1"/>
  <c r="N120" i="1"/>
  <c r="M120" i="1" a="1"/>
  <c r="M120" i="1" s="1"/>
  <c r="L120" i="1" a="1"/>
  <c r="L120" i="1" s="1"/>
  <c r="K120" i="1"/>
  <c r="J120" i="1"/>
  <c r="I120" i="1"/>
  <c r="H120" i="1"/>
  <c r="G120" i="1"/>
  <c r="F120" i="1"/>
  <c r="E120" i="1"/>
  <c r="D120" i="1"/>
  <c r="C120" i="1"/>
  <c r="B120" i="1"/>
  <c r="A120" i="1"/>
  <c r="R119" i="1"/>
  <c r="Q119" i="1"/>
  <c r="P119" i="1"/>
  <c r="O119" i="1"/>
  <c r="N119" i="1"/>
  <c r="M119" i="1" a="1"/>
  <c r="M119" i="1" s="1"/>
  <c r="L119" i="1" a="1"/>
  <c r="L119" i="1" s="1"/>
  <c r="K119" i="1"/>
  <c r="J119" i="1"/>
  <c r="I119" i="1"/>
  <c r="H119" i="1"/>
  <c r="G119" i="1"/>
  <c r="F119" i="1"/>
  <c r="E119" i="1"/>
  <c r="D119" i="1"/>
  <c r="C119" i="1"/>
  <c r="B119" i="1"/>
  <c r="A119" i="1"/>
  <c r="R118" i="1"/>
  <c r="Q118" i="1"/>
  <c r="P118" i="1"/>
  <c r="O118" i="1"/>
  <c r="N118" i="1"/>
  <c r="M118" i="1" a="1"/>
  <c r="M118" i="1" s="1"/>
  <c r="L118" i="1" a="1"/>
  <c r="L118" i="1" s="1"/>
  <c r="K118" i="1"/>
  <c r="J118" i="1"/>
  <c r="I118" i="1"/>
  <c r="H118" i="1"/>
  <c r="G118" i="1"/>
  <c r="F118" i="1"/>
  <c r="E118" i="1"/>
  <c r="D118" i="1"/>
  <c r="C118" i="1"/>
  <c r="B118" i="1"/>
  <c r="A118" i="1"/>
  <c r="R117" i="1"/>
  <c r="Q117" i="1"/>
  <c r="P117" i="1"/>
  <c r="O117" i="1"/>
  <c r="N117" i="1"/>
  <c r="M117" i="1" a="1"/>
  <c r="M117" i="1" s="1"/>
  <c r="L117" i="1" a="1"/>
  <c r="L117" i="1" s="1"/>
  <c r="K117" i="1"/>
  <c r="J117" i="1"/>
  <c r="I117" i="1"/>
  <c r="H117" i="1"/>
  <c r="G117" i="1"/>
  <c r="F117" i="1"/>
  <c r="E117" i="1"/>
  <c r="D117" i="1"/>
  <c r="C117" i="1"/>
  <c r="B117" i="1"/>
  <c r="A117" i="1"/>
  <c r="R116" i="1"/>
  <c r="Q116" i="1"/>
  <c r="P116" i="1"/>
  <c r="O116" i="1"/>
  <c r="N116" i="1"/>
  <c r="M116" i="1" a="1"/>
  <c r="M116" i="1" s="1"/>
  <c r="L116" i="1" a="1"/>
  <c r="L116" i="1" s="1"/>
  <c r="K116" i="1"/>
  <c r="J116" i="1"/>
  <c r="I116" i="1"/>
  <c r="H116" i="1"/>
  <c r="G116" i="1"/>
  <c r="F116" i="1"/>
  <c r="E116" i="1"/>
  <c r="D116" i="1"/>
  <c r="C116" i="1"/>
  <c r="B116" i="1"/>
  <c r="A116" i="1"/>
  <c r="R115" i="1"/>
  <c r="Q115" i="1"/>
  <c r="P115" i="1"/>
  <c r="O115" i="1"/>
  <c r="N115" i="1"/>
  <c r="M115" i="1" a="1"/>
  <c r="M115" i="1" s="1"/>
  <c r="L115" i="1" a="1"/>
  <c r="L115" i="1" s="1"/>
  <c r="K115" i="1"/>
  <c r="J115" i="1"/>
  <c r="I115" i="1"/>
  <c r="H115" i="1"/>
  <c r="G115" i="1"/>
  <c r="F115" i="1"/>
  <c r="E115" i="1"/>
  <c r="D115" i="1"/>
  <c r="C115" i="1"/>
  <c r="B115" i="1"/>
  <c r="A115" i="1"/>
  <c r="R114" i="1"/>
  <c r="Q114" i="1"/>
  <c r="P114" i="1"/>
  <c r="O114" i="1"/>
  <c r="N114" i="1"/>
  <c r="M114" i="1" a="1"/>
  <c r="M114" i="1" s="1"/>
  <c r="L114" i="1" a="1"/>
  <c r="L114" i="1" s="1"/>
  <c r="K114" i="1"/>
  <c r="J114" i="1"/>
  <c r="I114" i="1"/>
  <c r="H114" i="1"/>
  <c r="G114" i="1"/>
  <c r="F114" i="1"/>
  <c r="E114" i="1"/>
  <c r="D114" i="1"/>
  <c r="C114" i="1"/>
  <c r="B114" i="1"/>
  <c r="A114" i="1"/>
  <c r="R113" i="1"/>
  <c r="Q113" i="1"/>
  <c r="P113" i="1"/>
  <c r="O113" i="1"/>
  <c r="N113" i="1"/>
  <c r="M113" i="1" a="1"/>
  <c r="M113" i="1" s="1"/>
  <c r="S113" i="1" s="1"/>
  <c r="L113" i="1" a="1"/>
  <c r="L113" i="1" s="1"/>
  <c r="K113" i="1"/>
  <c r="J113" i="1"/>
  <c r="I113" i="1"/>
  <c r="H113" i="1"/>
  <c r="G113" i="1"/>
  <c r="F113" i="1"/>
  <c r="E113" i="1"/>
  <c r="D113" i="1"/>
  <c r="C113" i="1"/>
  <c r="B113" i="1"/>
  <c r="A113" i="1"/>
  <c r="R112" i="1"/>
  <c r="Q112" i="1"/>
  <c r="P112" i="1"/>
  <c r="O112" i="1"/>
  <c r="N112" i="1"/>
  <c r="M112" i="1" a="1"/>
  <c r="M112" i="1" s="1"/>
  <c r="L112" i="1" a="1"/>
  <c r="L112" i="1" s="1"/>
  <c r="K112" i="1"/>
  <c r="J112" i="1"/>
  <c r="I112" i="1"/>
  <c r="H112" i="1"/>
  <c r="G112" i="1"/>
  <c r="F112" i="1"/>
  <c r="E112" i="1"/>
  <c r="D112" i="1"/>
  <c r="C112" i="1"/>
  <c r="B112" i="1"/>
  <c r="A112" i="1"/>
  <c r="R111" i="1"/>
  <c r="Q111" i="1"/>
  <c r="P111" i="1"/>
  <c r="O111" i="1"/>
  <c r="N111" i="1"/>
  <c r="M111" i="1" a="1"/>
  <c r="M111" i="1" s="1"/>
  <c r="L111" i="1" a="1"/>
  <c r="L111" i="1" s="1"/>
  <c r="K111" i="1"/>
  <c r="J111" i="1"/>
  <c r="I111" i="1"/>
  <c r="H111" i="1"/>
  <c r="G111" i="1"/>
  <c r="F111" i="1"/>
  <c r="E111" i="1"/>
  <c r="D111" i="1"/>
  <c r="C111" i="1"/>
  <c r="B111" i="1"/>
  <c r="A111" i="1"/>
  <c r="R110" i="1"/>
  <c r="Q110" i="1"/>
  <c r="P110" i="1"/>
  <c r="O110" i="1"/>
  <c r="N110" i="1"/>
  <c r="M110" i="1" a="1"/>
  <c r="M110" i="1" s="1"/>
  <c r="L110" i="1" a="1"/>
  <c r="L110" i="1" s="1"/>
  <c r="K110" i="1"/>
  <c r="J110" i="1"/>
  <c r="I110" i="1"/>
  <c r="H110" i="1"/>
  <c r="G110" i="1"/>
  <c r="F110" i="1"/>
  <c r="E110" i="1"/>
  <c r="D110" i="1"/>
  <c r="C110" i="1"/>
  <c r="B110" i="1"/>
  <c r="A110" i="1"/>
  <c r="R109" i="1"/>
  <c r="Q109" i="1"/>
  <c r="P109" i="1"/>
  <c r="O109" i="1"/>
  <c r="N109" i="1"/>
  <c r="M109" i="1" a="1"/>
  <c r="M109" i="1" s="1"/>
  <c r="S109" i="1" s="1"/>
  <c r="L109" i="1" a="1"/>
  <c r="L109" i="1" s="1"/>
  <c r="K109" i="1"/>
  <c r="J109" i="1"/>
  <c r="I109" i="1"/>
  <c r="H109" i="1"/>
  <c r="G109" i="1"/>
  <c r="F109" i="1"/>
  <c r="E109" i="1"/>
  <c r="D109" i="1"/>
  <c r="C109" i="1"/>
  <c r="B109" i="1"/>
  <c r="A109" i="1"/>
  <c r="R108" i="1"/>
  <c r="Q108" i="1"/>
  <c r="P108" i="1"/>
  <c r="O108" i="1"/>
  <c r="N108" i="1"/>
  <c r="M108" i="1" a="1"/>
  <c r="M108" i="1" s="1"/>
  <c r="L108" i="1" a="1"/>
  <c r="L108" i="1" s="1"/>
  <c r="K108" i="1"/>
  <c r="J108" i="1"/>
  <c r="I108" i="1"/>
  <c r="H108" i="1"/>
  <c r="G108" i="1"/>
  <c r="F108" i="1"/>
  <c r="E108" i="1"/>
  <c r="D108" i="1"/>
  <c r="C108" i="1"/>
  <c r="B108" i="1"/>
  <c r="A108" i="1"/>
  <c r="R107" i="1"/>
  <c r="Q107" i="1"/>
  <c r="P107" i="1"/>
  <c r="O107" i="1"/>
  <c r="N107" i="1"/>
  <c r="M107" i="1" a="1"/>
  <c r="M107" i="1" s="1"/>
  <c r="L107" i="1" a="1"/>
  <c r="L107" i="1" s="1"/>
  <c r="K107" i="1"/>
  <c r="J107" i="1"/>
  <c r="I107" i="1"/>
  <c r="H107" i="1"/>
  <c r="G107" i="1"/>
  <c r="F107" i="1"/>
  <c r="E107" i="1"/>
  <c r="D107" i="1"/>
  <c r="C107" i="1"/>
  <c r="B107" i="1"/>
  <c r="A107" i="1"/>
  <c r="R106" i="1"/>
  <c r="Q106" i="1"/>
  <c r="P106" i="1"/>
  <c r="O106" i="1"/>
  <c r="N106" i="1"/>
  <c r="M106" i="1" a="1"/>
  <c r="M106" i="1" s="1"/>
  <c r="L106" i="1" a="1"/>
  <c r="L106" i="1" s="1"/>
  <c r="K106" i="1"/>
  <c r="J106" i="1"/>
  <c r="I106" i="1"/>
  <c r="H106" i="1"/>
  <c r="G106" i="1"/>
  <c r="F106" i="1"/>
  <c r="E106" i="1"/>
  <c r="D106" i="1"/>
  <c r="C106" i="1"/>
  <c r="B106" i="1"/>
  <c r="A106" i="1"/>
  <c r="R105" i="1"/>
  <c r="Q105" i="1"/>
  <c r="P105" i="1"/>
  <c r="O105" i="1"/>
  <c r="N105" i="1"/>
  <c r="M105" i="1" a="1"/>
  <c r="M105" i="1" s="1"/>
  <c r="S105" i="1" s="1"/>
  <c r="L105" i="1" a="1"/>
  <c r="L105" i="1" s="1"/>
  <c r="K105" i="1"/>
  <c r="J105" i="1"/>
  <c r="I105" i="1"/>
  <c r="H105" i="1"/>
  <c r="G105" i="1"/>
  <c r="F105" i="1"/>
  <c r="E105" i="1"/>
  <c r="D105" i="1"/>
  <c r="C105" i="1"/>
  <c r="B105" i="1"/>
  <c r="A105" i="1"/>
  <c r="R104" i="1"/>
  <c r="Q104" i="1"/>
  <c r="P104" i="1"/>
  <c r="O104" i="1"/>
  <c r="N104" i="1"/>
  <c r="M104" i="1" a="1"/>
  <c r="M104" i="1" s="1"/>
  <c r="L104" i="1" a="1"/>
  <c r="L104" i="1" s="1"/>
  <c r="K104" i="1"/>
  <c r="J104" i="1"/>
  <c r="I104" i="1"/>
  <c r="H104" i="1"/>
  <c r="G104" i="1"/>
  <c r="F104" i="1"/>
  <c r="E104" i="1"/>
  <c r="D104" i="1"/>
  <c r="C104" i="1"/>
  <c r="B104" i="1"/>
  <c r="A104" i="1"/>
  <c r="R103" i="1"/>
  <c r="Q103" i="1"/>
  <c r="P103" i="1"/>
  <c r="O103" i="1"/>
  <c r="N103" i="1"/>
  <c r="M103" i="1" a="1"/>
  <c r="M103" i="1" s="1"/>
  <c r="L103" i="1" a="1"/>
  <c r="L103" i="1" s="1"/>
  <c r="K103" i="1"/>
  <c r="J103" i="1"/>
  <c r="I103" i="1"/>
  <c r="H103" i="1"/>
  <c r="G103" i="1"/>
  <c r="F103" i="1"/>
  <c r="E103" i="1"/>
  <c r="D103" i="1"/>
  <c r="C103" i="1"/>
  <c r="B103" i="1"/>
  <c r="A103" i="1"/>
  <c r="R102" i="1"/>
  <c r="Q102" i="1"/>
  <c r="P102" i="1"/>
  <c r="O102" i="1"/>
  <c r="N102" i="1"/>
  <c r="M102" i="1" a="1"/>
  <c r="M102" i="1" s="1"/>
  <c r="L102" i="1" a="1"/>
  <c r="L102" i="1" s="1"/>
  <c r="K102" i="1"/>
  <c r="J102" i="1"/>
  <c r="I102" i="1"/>
  <c r="H102" i="1"/>
  <c r="G102" i="1"/>
  <c r="F102" i="1"/>
  <c r="E102" i="1"/>
  <c r="D102" i="1"/>
  <c r="C102" i="1"/>
  <c r="B102" i="1"/>
  <c r="A102" i="1"/>
  <c r="R101" i="1"/>
  <c r="Q101" i="1"/>
  <c r="P101" i="1"/>
  <c r="O101" i="1"/>
  <c r="N101" i="1"/>
  <c r="M101" i="1" a="1"/>
  <c r="M101" i="1" s="1"/>
  <c r="S101" i="1" s="1"/>
  <c r="L101" i="1" a="1"/>
  <c r="L101" i="1" s="1"/>
  <c r="K101" i="1"/>
  <c r="J101" i="1"/>
  <c r="I101" i="1"/>
  <c r="H101" i="1"/>
  <c r="G101" i="1"/>
  <c r="F101" i="1"/>
  <c r="E101" i="1"/>
  <c r="D101" i="1"/>
  <c r="C101" i="1"/>
  <c r="B101" i="1"/>
  <c r="A101" i="1"/>
  <c r="R100" i="1"/>
  <c r="Q100" i="1"/>
  <c r="P100" i="1"/>
  <c r="O100" i="1"/>
  <c r="N100" i="1"/>
  <c r="M100" i="1" a="1"/>
  <c r="M100" i="1" s="1"/>
  <c r="L100" i="1" a="1"/>
  <c r="L100" i="1" s="1"/>
  <c r="K100" i="1"/>
  <c r="J100" i="1"/>
  <c r="I100" i="1"/>
  <c r="H100" i="1"/>
  <c r="G100" i="1"/>
  <c r="F100" i="1"/>
  <c r="E100" i="1"/>
  <c r="D100" i="1"/>
  <c r="C100" i="1"/>
  <c r="B100" i="1"/>
  <c r="A100" i="1"/>
  <c r="R99" i="1"/>
  <c r="Q99" i="1"/>
  <c r="P99" i="1"/>
  <c r="O99" i="1"/>
  <c r="N99" i="1"/>
  <c r="M99" i="1" a="1"/>
  <c r="M99" i="1" s="1"/>
  <c r="S99" i="1" s="1"/>
  <c r="L99" i="1" a="1"/>
  <c r="L99" i="1" s="1"/>
  <c r="K99" i="1"/>
  <c r="J99" i="1"/>
  <c r="I99" i="1"/>
  <c r="H99" i="1"/>
  <c r="G99" i="1"/>
  <c r="F99" i="1"/>
  <c r="E99" i="1"/>
  <c r="D99" i="1"/>
  <c r="C99" i="1"/>
  <c r="B99" i="1"/>
  <c r="A99" i="1"/>
  <c r="R98" i="1"/>
  <c r="Q98" i="1"/>
  <c r="P98" i="1"/>
  <c r="O98" i="1"/>
  <c r="N98" i="1"/>
  <c r="M98" i="1" a="1"/>
  <c r="M98" i="1" s="1"/>
  <c r="L98" i="1"/>
  <c r="L98" i="1" a="1"/>
  <c r="K98" i="1"/>
  <c r="J98" i="1"/>
  <c r="I98" i="1"/>
  <c r="H98" i="1"/>
  <c r="G98" i="1"/>
  <c r="F98" i="1"/>
  <c r="E98" i="1"/>
  <c r="D98" i="1"/>
  <c r="C98" i="1"/>
  <c r="B98" i="1"/>
  <c r="A98" i="1"/>
  <c r="R97" i="1"/>
  <c r="Q97" i="1"/>
  <c r="P97" i="1"/>
  <c r="O97" i="1"/>
  <c r="N97" i="1"/>
  <c r="M97" i="1" a="1"/>
  <c r="M97" i="1" s="1"/>
  <c r="L97" i="1" a="1"/>
  <c r="L97" i="1" s="1"/>
  <c r="K97" i="1"/>
  <c r="J97" i="1"/>
  <c r="I97" i="1"/>
  <c r="H97" i="1"/>
  <c r="G97" i="1"/>
  <c r="F97" i="1"/>
  <c r="E97" i="1"/>
  <c r="D97" i="1"/>
  <c r="C97" i="1"/>
  <c r="B97" i="1"/>
  <c r="A97" i="1"/>
  <c r="R96" i="1"/>
  <c r="Q96" i="1"/>
  <c r="P96" i="1"/>
  <c r="O96" i="1"/>
  <c r="N96" i="1"/>
  <c r="M96" i="1" a="1"/>
  <c r="M96" i="1" s="1"/>
  <c r="L96" i="1" a="1"/>
  <c r="L96" i="1" s="1"/>
  <c r="K96" i="1"/>
  <c r="J96" i="1"/>
  <c r="I96" i="1"/>
  <c r="H96" i="1"/>
  <c r="G96" i="1"/>
  <c r="F96" i="1"/>
  <c r="E96" i="1"/>
  <c r="D96" i="1"/>
  <c r="C96" i="1"/>
  <c r="B96" i="1"/>
  <c r="A96" i="1"/>
  <c r="R95" i="1"/>
  <c r="Q95" i="1"/>
  <c r="P95" i="1"/>
  <c r="O95" i="1"/>
  <c r="N95" i="1"/>
  <c r="M95" i="1" a="1"/>
  <c r="M95" i="1" s="1"/>
  <c r="L95" i="1" a="1"/>
  <c r="L95" i="1" s="1"/>
  <c r="K95" i="1"/>
  <c r="J95" i="1"/>
  <c r="I95" i="1"/>
  <c r="H95" i="1"/>
  <c r="G95" i="1"/>
  <c r="F95" i="1"/>
  <c r="E95" i="1"/>
  <c r="D95" i="1"/>
  <c r="C95" i="1"/>
  <c r="B95" i="1"/>
  <c r="A95" i="1"/>
  <c r="R94" i="1"/>
  <c r="Q94" i="1"/>
  <c r="P94" i="1"/>
  <c r="O94" i="1"/>
  <c r="N94" i="1"/>
  <c r="M94" i="1" a="1"/>
  <c r="M94" i="1" s="1"/>
  <c r="L94" i="1" a="1"/>
  <c r="L94" i="1" s="1"/>
  <c r="K94" i="1"/>
  <c r="J94" i="1"/>
  <c r="I94" i="1"/>
  <c r="H94" i="1"/>
  <c r="G94" i="1"/>
  <c r="F94" i="1"/>
  <c r="E94" i="1"/>
  <c r="D94" i="1"/>
  <c r="C94" i="1"/>
  <c r="B94" i="1"/>
  <c r="A94" i="1"/>
  <c r="R93" i="1"/>
  <c r="Q93" i="1"/>
  <c r="P93" i="1"/>
  <c r="O93" i="1"/>
  <c r="N93" i="1"/>
  <c r="M93" i="1" a="1"/>
  <c r="M93" i="1" s="1"/>
  <c r="L93" i="1" a="1"/>
  <c r="L93" i="1" s="1"/>
  <c r="K93" i="1"/>
  <c r="J93" i="1"/>
  <c r="I93" i="1"/>
  <c r="H93" i="1"/>
  <c r="G93" i="1"/>
  <c r="F93" i="1"/>
  <c r="E93" i="1"/>
  <c r="D93" i="1"/>
  <c r="C93" i="1"/>
  <c r="B93" i="1"/>
  <c r="A93" i="1"/>
  <c r="R92" i="1"/>
  <c r="Q92" i="1"/>
  <c r="P92" i="1"/>
  <c r="O92" i="1"/>
  <c r="N92" i="1"/>
  <c r="M92" i="1" a="1"/>
  <c r="M92" i="1" s="1"/>
  <c r="L92" i="1" a="1"/>
  <c r="L92" i="1" s="1"/>
  <c r="K92" i="1"/>
  <c r="J92" i="1"/>
  <c r="I92" i="1"/>
  <c r="H92" i="1"/>
  <c r="G92" i="1"/>
  <c r="F92" i="1"/>
  <c r="E92" i="1"/>
  <c r="D92" i="1"/>
  <c r="C92" i="1"/>
  <c r="B92" i="1"/>
  <c r="A92" i="1"/>
  <c r="R91" i="1"/>
  <c r="Q91" i="1"/>
  <c r="P91" i="1"/>
  <c r="O91" i="1"/>
  <c r="N91" i="1"/>
  <c r="M91" i="1" a="1"/>
  <c r="M91" i="1" s="1"/>
  <c r="L91" i="1" a="1"/>
  <c r="L91" i="1" s="1"/>
  <c r="K91" i="1"/>
  <c r="J91" i="1"/>
  <c r="I91" i="1"/>
  <c r="H91" i="1"/>
  <c r="G91" i="1"/>
  <c r="F91" i="1"/>
  <c r="E91" i="1"/>
  <c r="D91" i="1"/>
  <c r="C91" i="1"/>
  <c r="B91" i="1"/>
  <c r="A91" i="1"/>
  <c r="R90" i="1"/>
  <c r="Q90" i="1"/>
  <c r="P90" i="1"/>
  <c r="O90" i="1"/>
  <c r="N90" i="1"/>
  <c r="M90" i="1" a="1"/>
  <c r="M90" i="1" s="1"/>
  <c r="S90" i="1" s="1"/>
  <c r="L90" i="1" a="1"/>
  <c r="L90" i="1" s="1"/>
  <c r="K90" i="1"/>
  <c r="J90" i="1"/>
  <c r="I90" i="1"/>
  <c r="H90" i="1"/>
  <c r="G90" i="1"/>
  <c r="F90" i="1"/>
  <c r="E90" i="1"/>
  <c r="D90" i="1"/>
  <c r="C90" i="1"/>
  <c r="B90" i="1"/>
  <c r="A90" i="1"/>
  <c r="R89" i="1"/>
  <c r="Q89" i="1"/>
  <c r="P89" i="1"/>
  <c r="O89" i="1"/>
  <c r="N89" i="1"/>
  <c r="M89" i="1" a="1"/>
  <c r="M89" i="1" s="1"/>
  <c r="L89" i="1" a="1"/>
  <c r="L89" i="1" s="1"/>
  <c r="K89" i="1"/>
  <c r="J89" i="1"/>
  <c r="I89" i="1"/>
  <c r="H89" i="1"/>
  <c r="G89" i="1"/>
  <c r="F89" i="1"/>
  <c r="E89" i="1"/>
  <c r="D89" i="1"/>
  <c r="C89" i="1"/>
  <c r="B89" i="1"/>
  <c r="A89" i="1"/>
  <c r="R88" i="1"/>
  <c r="Q88" i="1"/>
  <c r="P88" i="1"/>
  <c r="O88" i="1"/>
  <c r="N88" i="1"/>
  <c r="M88" i="1" a="1"/>
  <c r="M88" i="1" s="1"/>
  <c r="L88" i="1" a="1"/>
  <c r="L88" i="1" s="1"/>
  <c r="K88" i="1"/>
  <c r="J88" i="1"/>
  <c r="I88" i="1"/>
  <c r="H88" i="1"/>
  <c r="G88" i="1"/>
  <c r="F88" i="1"/>
  <c r="E88" i="1"/>
  <c r="D88" i="1"/>
  <c r="C88" i="1"/>
  <c r="B88" i="1"/>
  <c r="A88" i="1"/>
  <c r="R87" i="1"/>
  <c r="Q87" i="1"/>
  <c r="P87" i="1"/>
  <c r="O87" i="1"/>
  <c r="N87" i="1"/>
  <c r="M87" i="1" a="1"/>
  <c r="M87" i="1" s="1"/>
  <c r="L87" i="1" a="1"/>
  <c r="L87" i="1" s="1"/>
  <c r="K87" i="1"/>
  <c r="J87" i="1"/>
  <c r="I87" i="1"/>
  <c r="H87" i="1"/>
  <c r="G87" i="1"/>
  <c r="F87" i="1"/>
  <c r="E87" i="1"/>
  <c r="D87" i="1"/>
  <c r="C87" i="1"/>
  <c r="B87" i="1"/>
  <c r="A87" i="1"/>
  <c r="R86" i="1"/>
  <c r="Q86" i="1"/>
  <c r="P86" i="1"/>
  <c r="O86" i="1"/>
  <c r="N86" i="1"/>
  <c r="M86" i="1" a="1"/>
  <c r="M86" i="1" s="1"/>
  <c r="L86" i="1" a="1"/>
  <c r="L86" i="1" s="1"/>
  <c r="K86" i="1"/>
  <c r="J86" i="1"/>
  <c r="I86" i="1"/>
  <c r="H86" i="1"/>
  <c r="G86" i="1"/>
  <c r="F86" i="1"/>
  <c r="E86" i="1"/>
  <c r="D86" i="1"/>
  <c r="C86" i="1"/>
  <c r="B86" i="1"/>
  <c r="A86" i="1"/>
  <c r="R85" i="1"/>
  <c r="Q85" i="1"/>
  <c r="P85" i="1"/>
  <c r="O85" i="1"/>
  <c r="N85" i="1"/>
  <c r="M85" i="1" a="1"/>
  <c r="M85" i="1" s="1"/>
  <c r="L85" i="1" a="1"/>
  <c r="L85" i="1" s="1"/>
  <c r="K85" i="1"/>
  <c r="J85" i="1"/>
  <c r="I85" i="1"/>
  <c r="H85" i="1"/>
  <c r="G85" i="1"/>
  <c r="F85" i="1"/>
  <c r="E85" i="1"/>
  <c r="D85" i="1"/>
  <c r="C85" i="1"/>
  <c r="B85" i="1"/>
  <c r="A85" i="1"/>
  <c r="R84" i="1"/>
  <c r="Q84" i="1"/>
  <c r="P84" i="1"/>
  <c r="O84" i="1"/>
  <c r="N84" i="1"/>
  <c r="M84" i="1" a="1"/>
  <c r="M84" i="1" s="1"/>
  <c r="L84" i="1" a="1"/>
  <c r="L84" i="1" s="1"/>
  <c r="K84" i="1"/>
  <c r="J84" i="1"/>
  <c r="I84" i="1"/>
  <c r="H84" i="1"/>
  <c r="G84" i="1"/>
  <c r="F84" i="1"/>
  <c r="E84" i="1"/>
  <c r="D84" i="1"/>
  <c r="C84" i="1"/>
  <c r="B84" i="1"/>
  <c r="A84" i="1"/>
  <c r="R83" i="1"/>
  <c r="Q83" i="1"/>
  <c r="P83" i="1"/>
  <c r="O83" i="1"/>
  <c r="N83" i="1"/>
  <c r="M83" i="1" a="1"/>
  <c r="M83" i="1" s="1"/>
  <c r="L83" i="1" a="1"/>
  <c r="L83" i="1" s="1"/>
  <c r="K83" i="1"/>
  <c r="J83" i="1"/>
  <c r="I83" i="1"/>
  <c r="H83" i="1"/>
  <c r="G83" i="1"/>
  <c r="F83" i="1"/>
  <c r="E83" i="1"/>
  <c r="D83" i="1"/>
  <c r="C83" i="1"/>
  <c r="B83" i="1"/>
  <c r="A83" i="1"/>
  <c r="R82" i="1"/>
  <c r="Q82" i="1"/>
  <c r="P82" i="1"/>
  <c r="O82" i="1"/>
  <c r="N82" i="1"/>
  <c r="M82" i="1" a="1"/>
  <c r="M82" i="1" s="1"/>
  <c r="L82" i="1"/>
  <c r="L82" i="1" a="1"/>
  <c r="K82" i="1"/>
  <c r="J82" i="1"/>
  <c r="I82" i="1"/>
  <c r="H82" i="1"/>
  <c r="G82" i="1"/>
  <c r="F82" i="1"/>
  <c r="E82" i="1"/>
  <c r="D82" i="1"/>
  <c r="C82" i="1"/>
  <c r="B82" i="1"/>
  <c r="A82" i="1"/>
  <c r="R81" i="1"/>
  <c r="Q81" i="1"/>
  <c r="P81" i="1"/>
  <c r="O81" i="1"/>
  <c r="N81" i="1"/>
  <c r="M81" i="1" a="1"/>
  <c r="M81" i="1" s="1"/>
  <c r="S81" i="1" s="1"/>
  <c r="L81" i="1" a="1"/>
  <c r="L81" i="1" s="1"/>
  <c r="K81" i="1"/>
  <c r="J81" i="1"/>
  <c r="I81" i="1"/>
  <c r="H81" i="1"/>
  <c r="G81" i="1"/>
  <c r="F81" i="1"/>
  <c r="E81" i="1"/>
  <c r="D81" i="1"/>
  <c r="C81" i="1"/>
  <c r="B81" i="1"/>
  <c r="A81" i="1"/>
  <c r="R80" i="1"/>
  <c r="Q80" i="1"/>
  <c r="P80" i="1"/>
  <c r="O80" i="1"/>
  <c r="N80" i="1"/>
  <c r="M80" i="1" a="1"/>
  <c r="M80" i="1" s="1"/>
  <c r="L80" i="1" a="1"/>
  <c r="L80" i="1" s="1"/>
  <c r="K80" i="1"/>
  <c r="J80" i="1"/>
  <c r="I80" i="1"/>
  <c r="H80" i="1"/>
  <c r="G80" i="1"/>
  <c r="F80" i="1"/>
  <c r="E80" i="1"/>
  <c r="D80" i="1"/>
  <c r="C80" i="1"/>
  <c r="B80" i="1"/>
  <c r="A80" i="1"/>
  <c r="R79" i="1"/>
  <c r="Q79" i="1"/>
  <c r="P79" i="1"/>
  <c r="O79" i="1"/>
  <c r="N79" i="1"/>
  <c r="M79" i="1" a="1"/>
  <c r="M79" i="1" s="1"/>
  <c r="L79" i="1" a="1"/>
  <c r="L79" i="1" s="1"/>
  <c r="K79" i="1"/>
  <c r="J79" i="1"/>
  <c r="I79" i="1"/>
  <c r="H79" i="1"/>
  <c r="G79" i="1"/>
  <c r="F79" i="1"/>
  <c r="E79" i="1"/>
  <c r="D79" i="1"/>
  <c r="C79" i="1"/>
  <c r="B79" i="1"/>
  <c r="A79" i="1"/>
  <c r="R78" i="1"/>
  <c r="Q78" i="1"/>
  <c r="P78" i="1"/>
  <c r="O78" i="1"/>
  <c r="N78" i="1"/>
  <c r="M78" i="1" a="1"/>
  <c r="M78" i="1" s="1"/>
  <c r="S78" i="1" s="1"/>
  <c r="L78" i="1" a="1"/>
  <c r="L78" i="1" s="1"/>
  <c r="K78" i="1"/>
  <c r="J78" i="1"/>
  <c r="I78" i="1"/>
  <c r="H78" i="1"/>
  <c r="G78" i="1"/>
  <c r="F78" i="1"/>
  <c r="E78" i="1"/>
  <c r="D78" i="1"/>
  <c r="C78" i="1"/>
  <c r="B78" i="1"/>
  <c r="A78" i="1"/>
  <c r="R77" i="1"/>
  <c r="Q77" i="1"/>
  <c r="P77" i="1"/>
  <c r="O77" i="1"/>
  <c r="N77" i="1"/>
  <c r="M77" i="1" a="1"/>
  <c r="M77" i="1" s="1"/>
  <c r="S77" i="1" s="1"/>
  <c r="L77" i="1" a="1"/>
  <c r="L77" i="1" s="1"/>
  <c r="K77" i="1"/>
  <c r="J77" i="1"/>
  <c r="I77" i="1"/>
  <c r="H77" i="1"/>
  <c r="G77" i="1"/>
  <c r="F77" i="1"/>
  <c r="E77" i="1"/>
  <c r="D77" i="1"/>
  <c r="C77" i="1"/>
  <c r="B77" i="1"/>
  <c r="A77" i="1"/>
  <c r="R76" i="1"/>
  <c r="Q76" i="1"/>
  <c r="P76" i="1"/>
  <c r="O76" i="1"/>
  <c r="N76" i="1"/>
  <c r="M76" i="1" a="1"/>
  <c r="M76" i="1" s="1"/>
  <c r="L76" i="1" a="1"/>
  <c r="L76" i="1" s="1"/>
  <c r="K76" i="1"/>
  <c r="J76" i="1"/>
  <c r="I76" i="1"/>
  <c r="H76" i="1"/>
  <c r="G76" i="1"/>
  <c r="F76" i="1"/>
  <c r="E76" i="1"/>
  <c r="D76" i="1"/>
  <c r="C76" i="1"/>
  <c r="B76" i="1"/>
  <c r="A76" i="1"/>
  <c r="R75" i="1"/>
  <c r="Q75" i="1"/>
  <c r="P75" i="1"/>
  <c r="O75" i="1"/>
  <c r="N75" i="1"/>
  <c r="M75" i="1" a="1"/>
  <c r="M75" i="1" s="1"/>
  <c r="L75" i="1" a="1"/>
  <c r="L75" i="1" s="1"/>
  <c r="K75" i="1"/>
  <c r="J75" i="1"/>
  <c r="I75" i="1"/>
  <c r="H75" i="1"/>
  <c r="G75" i="1"/>
  <c r="F75" i="1"/>
  <c r="E75" i="1"/>
  <c r="D75" i="1"/>
  <c r="C75" i="1"/>
  <c r="B75" i="1"/>
  <c r="A75" i="1"/>
  <c r="R74" i="1"/>
  <c r="Q74" i="1"/>
  <c r="P74" i="1"/>
  <c r="O74" i="1"/>
  <c r="N74" i="1"/>
  <c r="M74" i="1" a="1"/>
  <c r="M74" i="1" s="1"/>
  <c r="L74" i="1" a="1"/>
  <c r="L74" i="1" s="1"/>
  <c r="K74" i="1"/>
  <c r="J74" i="1"/>
  <c r="I74" i="1"/>
  <c r="H74" i="1"/>
  <c r="G74" i="1"/>
  <c r="F74" i="1"/>
  <c r="E74" i="1"/>
  <c r="D74" i="1"/>
  <c r="C74" i="1"/>
  <c r="B74" i="1"/>
  <c r="A74" i="1"/>
  <c r="R73" i="1"/>
  <c r="Q73" i="1"/>
  <c r="P73" i="1"/>
  <c r="O73" i="1"/>
  <c r="N73" i="1"/>
  <c r="M73" i="1" a="1"/>
  <c r="M73" i="1" s="1"/>
  <c r="L73" i="1" a="1"/>
  <c r="L73" i="1" s="1"/>
  <c r="K73" i="1"/>
  <c r="J73" i="1"/>
  <c r="I73" i="1"/>
  <c r="H73" i="1"/>
  <c r="G73" i="1"/>
  <c r="F73" i="1"/>
  <c r="E73" i="1"/>
  <c r="D73" i="1"/>
  <c r="C73" i="1"/>
  <c r="B73" i="1"/>
  <c r="A73" i="1"/>
  <c r="R72" i="1"/>
  <c r="Q72" i="1"/>
  <c r="P72" i="1"/>
  <c r="O72" i="1"/>
  <c r="N72" i="1"/>
  <c r="M72" i="1" a="1"/>
  <c r="M72" i="1" s="1"/>
  <c r="L72" i="1" a="1"/>
  <c r="L72" i="1" s="1"/>
  <c r="K72" i="1"/>
  <c r="J72" i="1"/>
  <c r="I72" i="1"/>
  <c r="H72" i="1"/>
  <c r="G72" i="1"/>
  <c r="F72" i="1"/>
  <c r="E72" i="1"/>
  <c r="D72" i="1"/>
  <c r="C72" i="1"/>
  <c r="B72" i="1"/>
  <c r="A72" i="1"/>
  <c r="R71" i="1"/>
  <c r="Q71" i="1"/>
  <c r="P71" i="1"/>
  <c r="O71" i="1"/>
  <c r="N71" i="1"/>
  <c r="M71" i="1" a="1"/>
  <c r="M71" i="1" s="1"/>
  <c r="L71" i="1" a="1"/>
  <c r="L71" i="1" s="1"/>
  <c r="K71" i="1"/>
  <c r="J71" i="1"/>
  <c r="I71" i="1"/>
  <c r="H71" i="1"/>
  <c r="G71" i="1"/>
  <c r="F71" i="1"/>
  <c r="E71" i="1"/>
  <c r="D71" i="1"/>
  <c r="C71" i="1"/>
  <c r="B71" i="1"/>
  <c r="A71" i="1"/>
  <c r="R70" i="1"/>
  <c r="Q70" i="1"/>
  <c r="P70" i="1"/>
  <c r="O70" i="1"/>
  <c r="N70" i="1"/>
  <c r="M70" i="1" a="1"/>
  <c r="M70" i="1" s="1"/>
  <c r="L70" i="1" a="1"/>
  <c r="L70" i="1" s="1"/>
  <c r="K70" i="1"/>
  <c r="J70" i="1"/>
  <c r="I70" i="1"/>
  <c r="H70" i="1"/>
  <c r="G70" i="1"/>
  <c r="F70" i="1"/>
  <c r="E70" i="1"/>
  <c r="D70" i="1"/>
  <c r="C70" i="1"/>
  <c r="B70" i="1"/>
  <c r="A70" i="1"/>
  <c r="R69" i="1"/>
  <c r="Q69" i="1"/>
  <c r="P69" i="1"/>
  <c r="O69" i="1"/>
  <c r="N69" i="1"/>
  <c r="M69" i="1" a="1"/>
  <c r="M69" i="1" s="1"/>
  <c r="L69" i="1" a="1"/>
  <c r="L69" i="1" s="1"/>
  <c r="K69" i="1"/>
  <c r="J69" i="1"/>
  <c r="I69" i="1"/>
  <c r="H69" i="1"/>
  <c r="G69" i="1"/>
  <c r="F69" i="1"/>
  <c r="E69" i="1"/>
  <c r="D69" i="1"/>
  <c r="C69" i="1"/>
  <c r="B69" i="1"/>
  <c r="A69" i="1"/>
  <c r="R68" i="1"/>
  <c r="Q68" i="1"/>
  <c r="P68" i="1"/>
  <c r="O68" i="1"/>
  <c r="N68" i="1"/>
  <c r="M68" i="1" a="1"/>
  <c r="M68" i="1" s="1"/>
  <c r="L68" i="1" a="1"/>
  <c r="L68" i="1" s="1"/>
  <c r="K68" i="1"/>
  <c r="J68" i="1"/>
  <c r="I68" i="1"/>
  <c r="H68" i="1"/>
  <c r="G68" i="1"/>
  <c r="F68" i="1"/>
  <c r="E68" i="1"/>
  <c r="D68" i="1"/>
  <c r="C68" i="1"/>
  <c r="B68" i="1"/>
  <c r="A68" i="1"/>
  <c r="R67" i="1"/>
  <c r="Q67" i="1"/>
  <c r="P67" i="1"/>
  <c r="O67" i="1"/>
  <c r="N67" i="1"/>
  <c r="M67" i="1" a="1"/>
  <c r="M67" i="1" s="1"/>
  <c r="L67" i="1" a="1"/>
  <c r="L67" i="1" s="1"/>
  <c r="K67" i="1"/>
  <c r="J67" i="1"/>
  <c r="I67" i="1"/>
  <c r="H67" i="1"/>
  <c r="G67" i="1"/>
  <c r="F67" i="1"/>
  <c r="E67" i="1"/>
  <c r="D67" i="1"/>
  <c r="C67" i="1"/>
  <c r="B67" i="1"/>
  <c r="A67" i="1"/>
  <c r="R66" i="1"/>
  <c r="Q66" i="1"/>
  <c r="P66" i="1"/>
  <c r="O66" i="1"/>
  <c r="N66" i="1"/>
  <c r="M66" i="1" a="1"/>
  <c r="M66" i="1" s="1"/>
  <c r="S66" i="1" s="1"/>
  <c r="L66" i="1" a="1"/>
  <c r="L66" i="1" s="1"/>
  <c r="K66" i="1"/>
  <c r="J66" i="1"/>
  <c r="I66" i="1"/>
  <c r="H66" i="1"/>
  <c r="G66" i="1"/>
  <c r="F66" i="1"/>
  <c r="E66" i="1"/>
  <c r="D66" i="1"/>
  <c r="C66" i="1"/>
  <c r="B66" i="1"/>
  <c r="A66" i="1"/>
  <c r="R65" i="1"/>
  <c r="Q65" i="1"/>
  <c r="P65" i="1"/>
  <c r="O65" i="1"/>
  <c r="N65" i="1"/>
  <c r="M65" i="1" a="1"/>
  <c r="M65" i="1" s="1"/>
  <c r="L65" i="1" a="1"/>
  <c r="L65" i="1" s="1"/>
  <c r="K65" i="1"/>
  <c r="J65" i="1"/>
  <c r="I65" i="1"/>
  <c r="H65" i="1"/>
  <c r="G65" i="1"/>
  <c r="F65" i="1"/>
  <c r="E65" i="1"/>
  <c r="D65" i="1"/>
  <c r="C65" i="1"/>
  <c r="B65" i="1"/>
  <c r="A65" i="1"/>
  <c r="R64" i="1"/>
  <c r="Q64" i="1"/>
  <c r="P64" i="1"/>
  <c r="O64" i="1"/>
  <c r="N64" i="1"/>
  <c r="M64" i="1" a="1"/>
  <c r="M64" i="1" s="1"/>
  <c r="L64" i="1" a="1"/>
  <c r="L64" i="1" s="1"/>
  <c r="K64" i="1"/>
  <c r="J64" i="1"/>
  <c r="I64" i="1"/>
  <c r="H64" i="1"/>
  <c r="G64" i="1"/>
  <c r="F64" i="1"/>
  <c r="E64" i="1"/>
  <c r="D64" i="1"/>
  <c r="C64" i="1"/>
  <c r="B64" i="1"/>
  <c r="A64" i="1"/>
  <c r="R63" i="1"/>
  <c r="Q63" i="1"/>
  <c r="P63" i="1"/>
  <c r="O63" i="1"/>
  <c r="N63" i="1"/>
  <c r="M63" i="1" a="1"/>
  <c r="M63" i="1" s="1"/>
  <c r="L63" i="1" a="1"/>
  <c r="L63" i="1" s="1"/>
  <c r="K63" i="1"/>
  <c r="J63" i="1"/>
  <c r="I63" i="1"/>
  <c r="H63" i="1"/>
  <c r="G63" i="1"/>
  <c r="F63" i="1"/>
  <c r="E63" i="1"/>
  <c r="D63" i="1"/>
  <c r="C63" i="1"/>
  <c r="B63" i="1"/>
  <c r="A63" i="1"/>
  <c r="R62" i="1"/>
  <c r="Q62" i="1"/>
  <c r="P62" i="1"/>
  <c r="O62" i="1"/>
  <c r="N62" i="1"/>
  <c r="M62" i="1" a="1"/>
  <c r="M62" i="1" s="1"/>
  <c r="L62" i="1" a="1"/>
  <c r="L62" i="1" s="1"/>
  <c r="K62" i="1"/>
  <c r="J62" i="1"/>
  <c r="I62" i="1"/>
  <c r="H62" i="1"/>
  <c r="G62" i="1"/>
  <c r="F62" i="1"/>
  <c r="E62" i="1"/>
  <c r="D62" i="1"/>
  <c r="C62" i="1"/>
  <c r="B62" i="1"/>
  <c r="A62" i="1"/>
  <c r="R61" i="1"/>
  <c r="Q61" i="1"/>
  <c r="P61" i="1"/>
  <c r="O61" i="1"/>
  <c r="N61" i="1"/>
  <c r="M61" i="1" a="1"/>
  <c r="M61" i="1" s="1"/>
  <c r="L61" i="1" a="1"/>
  <c r="L61" i="1" s="1"/>
  <c r="K61" i="1"/>
  <c r="J61" i="1"/>
  <c r="I61" i="1"/>
  <c r="H61" i="1"/>
  <c r="G61" i="1"/>
  <c r="F61" i="1"/>
  <c r="E61" i="1"/>
  <c r="D61" i="1"/>
  <c r="C61" i="1"/>
  <c r="B61" i="1"/>
  <c r="A61" i="1"/>
  <c r="R60" i="1"/>
  <c r="Q60" i="1"/>
  <c r="P60" i="1"/>
  <c r="O60" i="1"/>
  <c r="N60" i="1"/>
  <c r="M60" i="1" a="1"/>
  <c r="M60" i="1" s="1"/>
  <c r="L60" i="1" a="1"/>
  <c r="L60" i="1" s="1"/>
  <c r="K60" i="1"/>
  <c r="J60" i="1"/>
  <c r="I60" i="1"/>
  <c r="H60" i="1"/>
  <c r="G60" i="1"/>
  <c r="F60" i="1"/>
  <c r="E60" i="1"/>
  <c r="D60" i="1"/>
  <c r="C60" i="1"/>
  <c r="B60" i="1"/>
  <c r="A60" i="1"/>
  <c r="R59" i="1"/>
  <c r="Q59" i="1"/>
  <c r="P59" i="1"/>
  <c r="O59" i="1"/>
  <c r="N59" i="1"/>
  <c r="M59" i="1" a="1"/>
  <c r="M59" i="1" s="1"/>
  <c r="L59" i="1" a="1"/>
  <c r="L59" i="1" s="1"/>
  <c r="K59" i="1"/>
  <c r="J59" i="1"/>
  <c r="I59" i="1"/>
  <c r="H59" i="1"/>
  <c r="G59" i="1"/>
  <c r="F59" i="1"/>
  <c r="E59" i="1"/>
  <c r="D59" i="1"/>
  <c r="C59" i="1"/>
  <c r="B59" i="1"/>
  <c r="A59" i="1"/>
  <c r="R58" i="1"/>
  <c r="Q58" i="1"/>
  <c r="P58" i="1"/>
  <c r="O58" i="1"/>
  <c r="N58" i="1"/>
  <c r="M58" i="1" a="1"/>
  <c r="M58" i="1" s="1"/>
  <c r="S58" i="1" s="1"/>
  <c r="L58" i="1" a="1"/>
  <c r="L58" i="1" s="1"/>
  <c r="K58" i="1"/>
  <c r="J58" i="1"/>
  <c r="I58" i="1"/>
  <c r="H58" i="1"/>
  <c r="G58" i="1"/>
  <c r="F58" i="1"/>
  <c r="E58" i="1"/>
  <c r="D58" i="1"/>
  <c r="C58" i="1"/>
  <c r="B58" i="1"/>
  <c r="A58" i="1"/>
  <c r="R57" i="1"/>
  <c r="Q57" i="1"/>
  <c r="P57" i="1"/>
  <c r="O57" i="1"/>
  <c r="N57" i="1"/>
  <c r="M57" i="1" a="1"/>
  <c r="M57" i="1" s="1"/>
  <c r="L57" i="1" a="1"/>
  <c r="L57" i="1" s="1"/>
  <c r="K57" i="1"/>
  <c r="J57" i="1"/>
  <c r="I57" i="1"/>
  <c r="H57" i="1"/>
  <c r="G57" i="1"/>
  <c r="F57" i="1"/>
  <c r="E57" i="1"/>
  <c r="D57" i="1"/>
  <c r="C57" i="1"/>
  <c r="B57" i="1"/>
  <c r="A57" i="1"/>
  <c r="R56" i="1"/>
  <c r="Q56" i="1"/>
  <c r="P56" i="1"/>
  <c r="O56" i="1"/>
  <c r="N56" i="1"/>
  <c r="M56" i="1" a="1"/>
  <c r="M56" i="1" s="1"/>
  <c r="L56" i="1" a="1"/>
  <c r="L56" i="1" s="1"/>
  <c r="K56" i="1"/>
  <c r="J56" i="1"/>
  <c r="I56" i="1"/>
  <c r="H56" i="1"/>
  <c r="G56" i="1"/>
  <c r="F56" i="1"/>
  <c r="E56" i="1"/>
  <c r="D56" i="1"/>
  <c r="C56" i="1"/>
  <c r="B56" i="1"/>
  <c r="A56" i="1"/>
  <c r="R55" i="1"/>
  <c r="Q55" i="1"/>
  <c r="P55" i="1"/>
  <c r="O55" i="1"/>
  <c r="N55" i="1"/>
  <c r="M55" i="1" a="1"/>
  <c r="M55" i="1" s="1"/>
  <c r="L55" i="1" a="1"/>
  <c r="L55" i="1" s="1"/>
  <c r="K55" i="1"/>
  <c r="J55" i="1"/>
  <c r="I55" i="1"/>
  <c r="H55" i="1"/>
  <c r="G55" i="1"/>
  <c r="F55" i="1"/>
  <c r="E55" i="1"/>
  <c r="D55" i="1"/>
  <c r="C55" i="1"/>
  <c r="B55" i="1"/>
  <c r="A55" i="1"/>
  <c r="R54" i="1"/>
  <c r="Q54" i="1"/>
  <c r="P54" i="1"/>
  <c r="O54" i="1"/>
  <c r="N54" i="1"/>
  <c r="M54" i="1" a="1"/>
  <c r="M54" i="1" s="1"/>
  <c r="L54" i="1" a="1"/>
  <c r="L54" i="1" s="1"/>
  <c r="K54" i="1"/>
  <c r="J54" i="1"/>
  <c r="I54" i="1"/>
  <c r="H54" i="1"/>
  <c r="G54" i="1"/>
  <c r="F54" i="1"/>
  <c r="E54" i="1"/>
  <c r="D54" i="1"/>
  <c r="C54" i="1"/>
  <c r="B54" i="1"/>
  <c r="A54" i="1"/>
  <c r="R53" i="1"/>
  <c r="Q53" i="1"/>
  <c r="P53" i="1"/>
  <c r="O53" i="1"/>
  <c r="N53" i="1"/>
  <c r="M53" i="1" a="1"/>
  <c r="M53" i="1" s="1"/>
  <c r="L53" i="1" a="1"/>
  <c r="L53" i="1" s="1"/>
  <c r="K53" i="1"/>
  <c r="J53" i="1"/>
  <c r="I53" i="1"/>
  <c r="H53" i="1"/>
  <c r="G53" i="1"/>
  <c r="F53" i="1"/>
  <c r="E53" i="1"/>
  <c r="D53" i="1"/>
  <c r="C53" i="1"/>
  <c r="B53" i="1"/>
  <c r="A53" i="1"/>
  <c r="R52" i="1"/>
  <c r="Q52" i="1"/>
  <c r="P52" i="1"/>
  <c r="O52" i="1"/>
  <c r="N52" i="1"/>
  <c r="M52" i="1" a="1"/>
  <c r="M52" i="1" s="1"/>
  <c r="L52" i="1" a="1"/>
  <c r="L52" i="1" s="1"/>
  <c r="K52" i="1"/>
  <c r="J52" i="1"/>
  <c r="I52" i="1"/>
  <c r="H52" i="1"/>
  <c r="G52" i="1"/>
  <c r="F52" i="1"/>
  <c r="E52" i="1"/>
  <c r="D52" i="1"/>
  <c r="C52" i="1"/>
  <c r="B52" i="1"/>
  <c r="A52" i="1"/>
  <c r="R51" i="1"/>
  <c r="Q51" i="1"/>
  <c r="P51" i="1"/>
  <c r="O51" i="1"/>
  <c r="N51" i="1"/>
  <c r="M51" i="1" a="1"/>
  <c r="M51" i="1" s="1"/>
  <c r="L51" i="1" a="1"/>
  <c r="L51" i="1" s="1"/>
  <c r="K51" i="1"/>
  <c r="J51" i="1"/>
  <c r="I51" i="1"/>
  <c r="H51" i="1"/>
  <c r="G51" i="1"/>
  <c r="F51" i="1"/>
  <c r="E51" i="1"/>
  <c r="D51" i="1"/>
  <c r="C51" i="1"/>
  <c r="B51" i="1"/>
  <c r="A51" i="1"/>
  <c r="R50" i="1"/>
  <c r="Q50" i="1"/>
  <c r="P50" i="1"/>
  <c r="O50" i="1"/>
  <c r="N50" i="1"/>
  <c r="M50" i="1" a="1"/>
  <c r="M50" i="1" s="1"/>
  <c r="S50" i="1" s="1"/>
  <c r="L50" i="1" a="1"/>
  <c r="L50" i="1" s="1"/>
  <c r="K50" i="1"/>
  <c r="J50" i="1"/>
  <c r="I50" i="1"/>
  <c r="H50" i="1"/>
  <c r="G50" i="1"/>
  <c r="F50" i="1"/>
  <c r="E50" i="1"/>
  <c r="D50" i="1"/>
  <c r="C50" i="1"/>
  <c r="B50" i="1"/>
  <c r="A50" i="1"/>
  <c r="R49" i="1"/>
  <c r="Q49" i="1"/>
  <c r="P49" i="1"/>
  <c r="O49" i="1"/>
  <c r="N49" i="1"/>
  <c r="M49" i="1" a="1"/>
  <c r="M49" i="1" s="1"/>
  <c r="L49" i="1" a="1"/>
  <c r="L49" i="1" s="1"/>
  <c r="K49" i="1"/>
  <c r="J49" i="1"/>
  <c r="I49" i="1"/>
  <c r="H49" i="1"/>
  <c r="G49" i="1"/>
  <c r="F49" i="1"/>
  <c r="E49" i="1"/>
  <c r="D49" i="1"/>
  <c r="C49" i="1"/>
  <c r="B49" i="1"/>
  <c r="A49" i="1"/>
  <c r="R48" i="1"/>
  <c r="Q48" i="1"/>
  <c r="P48" i="1"/>
  <c r="O48" i="1"/>
  <c r="N48" i="1"/>
  <c r="M48" i="1" a="1"/>
  <c r="M48" i="1" s="1"/>
  <c r="L48" i="1" a="1"/>
  <c r="L48" i="1" s="1"/>
  <c r="K48" i="1"/>
  <c r="J48" i="1"/>
  <c r="I48" i="1"/>
  <c r="H48" i="1"/>
  <c r="G48" i="1"/>
  <c r="F48" i="1"/>
  <c r="E48" i="1"/>
  <c r="D48" i="1"/>
  <c r="C48" i="1"/>
  <c r="B48" i="1"/>
  <c r="A48" i="1"/>
  <c r="R47" i="1"/>
  <c r="Q47" i="1"/>
  <c r="P47" i="1"/>
  <c r="O47" i="1"/>
  <c r="N47" i="1"/>
  <c r="M47" i="1" a="1"/>
  <c r="M47" i="1" s="1"/>
  <c r="L47" i="1" a="1"/>
  <c r="L47" i="1" s="1"/>
  <c r="K47" i="1"/>
  <c r="J47" i="1"/>
  <c r="I47" i="1"/>
  <c r="H47" i="1"/>
  <c r="G47" i="1"/>
  <c r="F47" i="1"/>
  <c r="E47" i="1"/>
  <c r="D47" i="1"/>
  <c r="C47" i="1"/>
  <c r="B47" i="1"/>
  <c r="A47" i="1"/>
  <c r="R46" i="1"/>
  <c r="Q46" i="1"/>
  <c r="P46" i="1"/>
  <c r="O46" i="1"/>
  <c r="N46" i="1"/>
  <c r="M46" i="1" a="1"/>
  <c r="M46" i="1" s="1"/>
  <c r="L46" i="1" a="1"/>
  <c r="L46" i="1" s="1"/>
  <c r="K46" i="1"/>
  <c r="J46" i="1"/>
  <c r="I46" i="1"/>
  <c r="H46" i="1"/>
  <c r="G46" i="1"/>
  <c r="F46" i="1"/>
  <c r="E46" i="1"/>
  <c r="D46" i="1"/>
  <c r="C46" i="1"/>
  <c r="B46" i="1"/>
  <c r="A46" i="1"/>
  <c r="R45" i="1"/>
  <c r="Q45" i="1"/>
  <c r="P45" i="1"/>
  <c r="O45" i="1"/>
  <c r="N45" i="1"/>
  <c r="M45" i="1" a="1"/>
  <c r="M45" i="1" s="1"/>
  <c r="L45" i="1" a="1"/>
  <c r="L45" i="1" s="1"/>
  <c r="K45" i="1"/>
  <c r="J45" i="1"/>
  <c r="I45" i="1"/>
  <c r="H45" i="1"/>
  <c r="G45" i="1"/>
  <c r="F45" i="1"/>
  <c r="E45" i="1"/>
  <c r="D45" i="1"/>
  <c r="C45" i="1"/>
  <c r="B45" i="1"/>
  <c r="A45" i="1"/>
  <c r="R44" i="1"/>
  <c r="Q44" i="1"/>
  <c r="P44" i="1"/>
  <c r="O44" i="1"/>
  <c r="N44" i="1"/>
  <c r="M44" i="1" a="1"/>
  <c r="M44" i="1" s="1"/>
  <c r="L44" i="1" a="1"/>
  <c r="L44" i="1" s="1"/>
  <c r="K44" i="1"/>
  <c r="J44" i="1"/>
  <c r="I44" i="1"/>
  <c r="H44" i="1"/>
  <c r="G44" i="1"/>
  <c r="F44" i="1"/>
  <c r="E44" i="1"/>
  <c r="D44" i="1"/>
  <c r="C44" i="1"/>
  <c r="B44" i="1"/>
  <c r="A44" i="1"/>
  <c r="R43" i="1"/>
  <c r="Q43" i="1"/>
  <c r="P43" i="1"/>
  <c r="O43" i="1"/>
  <c r="N43" i="1"/>
  <c r="M43" i="1" a="1"/>
  <c r="M43" i="1" s="1"/>
  <c r="L43" i="1" a="1"/>
  <c r="L43" i="1" s="1"/>
  <c r="K43" i="1"/>
  <c r="J43" i="1"/>
  <c r="I43" i="1"/>
  <c r="H43" i="1"/>
  <c r="G43" i="1"/>
  <c r="F43" i="1"/>
  <c r="E43" i="1"/>
  <c r="D43" i="1"/>
  <c r="C43" i="1"/>
  <c r="B43" i="1"/>
  <c r="A43" i="1"/>
  <c r="R42" i="1"/>
  <c r="Q42" i="1"/>
  <c r="P42" i="1"/>
  <c r="O42" i="1"/>
  <c r="N42" i="1"/>
  <c r="M42" i="1" a="1"/>
  <c r="M42" i="1" s="1"/>
  <c r="S42" i="1" s="1"/>
  <c r="L42" i="1" a="1"/>
  <c r="L42" i="1" s="1"/>
  <c r="K42" i="1"/>
  <c r="J42" i="1"/>
  <c r="I42" i="1"/>
  <c r="H42" i="1"/>
  <c r="G42" i="1"/>
  <c r="F42" i="1"/>
  <c r="E42" i="1"/>
  <c r="D42" i="1"/>
  <c r="C42" i="1"/>
  <c r="B42" i="1"/>
  <c r="A42" i="1"/>
  <c r="R41" i="1"/>
  <c r="Q41" i="1"/>
  <c r="P41" i="1"/>
  <c r="O41" i="1"/>
  <c r="N41" i="1"/>
  <c r="M41" i="1" a="1"/>
  <c r="M41" i="1" s="1"/>
  <c r="L41" i="1" a="1"/>
  <c r="L41" i="1" s="1"/>
  <c r="K41" i="1"/>
  <c r="J41" i="1"/>
  <c r="I41" i="1"/>
  <c r="H41" i="1"/>
  <c r="G41" i="1"/>
  <c r="F41" i="1"/>
  <c r="E41" i="1"/>
  <c r="D41" i="1"/>
  <c r="C41" i="1"/>
  <c r="B41" i="1"/>
  <c r="A41" i="1"/>
  <c r="R40" i="1"/>
  <c r="Q40" i="1"/>
  <c r="P40" i="1"/>
  <c r="O40" i="1"/>
  <c r="N40" i="1"/>
  <c r="M40" i="1" a="1"/>
  <c r="M40" i="1" s="1"/>
  <c r="L40" i="1" a="1"/>
  <c r="L40" i="1" s="1"/>
  <c r="K40" i="1"/>
  <c r="J40" i="1"/>
  <c r="I40" i="1"/>
  <c r="H40" i="1"/>
  <c r="G40" i="1"/>
  <c r="F40" i="1"/>
  <c r="E40" i="1"/>
  <c r="D40" i="1"/>
  <c r="C40" i="1"/>
  <c r="B40" i="1"/>
  <c r="A40" i="1"/>
  <c r="R39" i="1"/>
  <c r="Q39" i="1"/>
  <c r="P39" i="1"/>
  <c r="O39" i="1"/>
  <c r="N39" i="1"/>
  <c r="M39" i="1" a="1"/>
  <c r="M39" i="1" s="1"/>
  <c r="L39" i="1" a="1"/>
  <c r="L39" i="1" s="1"/>
  <c r="K39" i="1"/>
  <c r="J39" i="1"/>
  <c r="I39" i="1"/>
  <c r="H39" i="1"/>
  <c r="G39" i="1"/>
  <c r="F39" i="1"/>
  <c r="E39" i="1"/>
  <c r="D39" i="1"/>
  <c r="C39" i="1"/>
  <c r="B39" i="1"/>
  <c r="A39" i="1"/>
  <c r="R38" i="1"/>
  <c r="Q38" i="1"/>
  <c r="P38" i="1"/>
  <c r="O38" i="1"/>
  <c r="N38" i="1"/>
  <c r="M38" i="1" a="1"/>
  <c r="M38" i="1" s="1"/>
  <c r="L38" i="1" a="1"/>
  <c r="L38" i="1" s="1"/>
  <c r="K38" i="1"/>
  <c r="J38" i="1"/>
  <c r="I38" i="1"/>
  <c r="H38" i="1"/>
  <c r="G38" i="1"/>
  <c r="F38" i="1"/>
  <c r="E38" i="1"/>
  <c r="D38" i="1"/>
  <c r="C38" i="1"/>
  <c r="B38" i="1"/>
  <c r="A38" i="1"/>
  <c r="R37" i="1"/>
  <c r="Q37" i="1"/>
  <c r="P37" i="1"/>
  <c r="O37" i="1"/>
  <c r="N37" i="1"/>
  <c r="M37" i="1" a="1"/>
  <c r="M37" i="1" s="1"/>
  <c r="L37" i="1" a="1"/>
  <c r="L37" i="1" s="1"/>
  <c r="K37" i="1"/>
  <c r="J37" i="1"/>
  <c r="I37" i="1"/>
  <c r="H37" i="1"/>
  <c r="G37" i="1"/>
  <c r="F37" i="1"/>
  <c r="E37" i="1"/>
  <c r="D37" i="1"/>
  <c r="C37" i="1"/>
  <c r="B37" i="1"/>
  <c r="A37" i="1"/>
  <c r="R36" i="1"/>
  <c r="Q36" i="1"/>
  <c r="P36" i="1"/>
  <c r="O36" i="1"/>
  <c r="N36" i="1"/>
  <c r="M36" i="1" a="1"/>
  <c r="M36" i="1" s="1"/>
  <c r="L36" i="1" a="1"/>
  <c r="L36" i="1" s="1"/>
  <c r="K36" i="1"/>
  <c r="J36" i="1"/>
  <c r="I36" i="1"/>
  <c r="H36" i="1"/>
  <c r="G36" i="1"/>
  <c r="F36" i="1"/>
  <c r="E36" i="1"/>
  <c r="D36" i="1"/>
  <c r="C36" i="1"/>
  <c r="B36" i="1"/>
  <c r="A36" i="1"/>
  <c r="R35" i="1"/>
  <c r="Q35" i="1"/>
  <c r="P35" i="1"/>
  <c r="O35" i="1"/>
  <c r="N35" i="1"/>
  <c r="M35" i="1" a="1"/>
  <c r="M35" i="1" s="1"/>
  <c r="L35" i="1" a="1"/>
  <c r="L35" i="1" s="1"/>
  <c r="K35" i="1"/>
  <c r="J35" i="1"/>
  <c r="I35" i="1"/>
  <c r="H35" i="1"/>
  <c r="G35" i="1"/>
  <c r="F35" i="1"/>
  <c r="E35" i="1"/>
  <c r="D35" i="1"/>
  <c r="C35" i="1"/>
  <c r="B35" i="1"/>
  <c r="A35" i="1"/>
  <c r="R34" i="1"/>
  <c r="Q34" i="1"/>
  <c r="P34" i="1"/>
  <c r="O34" i="1"/>
  <c r="N34" i="1"/>
  <c r="M34" i="1" a="1"/>
  <c r="M34" i="1" s="1"/>
  <c r="S34" i="1" s="1"/>
  <c r="L34" i="1" a="1"/>
  <c r="L34" i="1" s="1"/>
  <c r="K34" i="1"/>
  <c r="J34" i="1"/>
  <c r="I34" i="1"/>
  <c r="H34" i="1"/>
  <c r="G34" i="1"/>
  <c r="F34" i="1"/>
  <c r="E34" i="1"/>
  <c r="D34" i="1"/>
  <c r="C34" i="1"/>
  <c r="B34" i="1"/>
  <c r="A34" i="1"/>
  <c r="R33" i="1"/>
  <c r="Q33" i="1"/>
  <c r="P33" i="1"/>
  <c r="O33" i="1"/>
  <c r="N33" i="1"/>
  <c r="M33" i="1" a="1"/>
  <c r="M33" i="1" s="1"/>
  <c r="L33" i="1" a="1"/>
  <c r="L33" i="1" s="1"/>
  <c r="K33" i="1"/>
  <c r="J33" i="1"/>
  <c r="I33" i="1"/>
  <c r="H33" i="1"/>
  <c r="G33" i="1"/>
  <c r="F33" i="1"/>
  <c r="E33" i="1"/>
  <c r="D33" i="1"/>
  <c r="C33" i="1"/>
  <c r="B33" i="1"/>
  <c r="A33" i="1"/>
  <c r="R32" i="1"/>
  <c r="Q32" i="1"/>
  <c r="P32" i="1"/>
  <c r="O32" i="1"/>
  <c r="N32" i="1"/>
  <c r="M32" i="1" a="1"/>
  <c r="M32" i="1" s="1"/>
  <c r="L32" i="1" a="1"/>
  <c r="L32" i="1" s="1"/>
  <c r="K32" i="1"/>
  <c r="J32" i="1"/>
  <c r="I32" i="1"/>
  <c r="H32" i="1"/>
  <c r="G32" i="1"/>
  <c r="F32" i="1"/>
  <c r="E32" i="1"/>
  <c r="D32" i="1"/>
  <c r="C32" i="1"/>
  <c r="B32" i="1"/>
  <c r="A32" i="1"/>
  <c r="R31" i="1"/>
  <c r="Q31" i="1"/>
  <c r="P31" i="1"/>
  <c r="O31" i="1"/>
  <c r="N31" i="1"/>
  <c r="M31" i="1" a="1"/>
  <c r="M31" i="1" s="1"/>
  <c r="L31" i="1" a="1"/>
  <c r="L31" i="1" s="1"/>
  <c r="K31" i="1"/>
  <c r="J31" i="1"/>
  <c r="I31" i="1"/>
  <c r="H31" i="1"/>
  <c r="G31" i="1"/>
  <c r="F31" i="1"/>
  <c r="E31" i="1"/>
  <c r="D31" i="1"/>
  <c r="C31" i="1"/>
  <c r="B31" i="1"/>
  <c r="A31" i="1"/>
  <c r="R30" i="1"/>
  <c r="Q30" i="1"/>
  <c r="P30" i="1"/>
  <c r="O30" i="1"/>
  <c r="N30" i="1"/>
  <c r="M30" i="1" a="1"/>
  <c r="M30" i="1" s="1"/>
  <c r="L30" i="1" a="1"/>
  <c r="L30" i="1" s="1"/>
  <c r="K30" i="1"/>
  <c r="J30" i="1"/>
  <c r="I30" i="1"/>
  <c r="H30" i="1"/>
  <c r="G30" i="1"/>
  <c r="F30" i="1"/>
  <c r="E30" i="1"/>
  <c r="D30" i="1"/>
  <c r="C30" i="1"/>
  <c r="B30" i="1"/>
  <c r="A30" i="1"/>
  <c r="R29" i="1"/>
  <c r="Q29" i="1"/>
  <c r="P29" i="1"/>
  <c r="O29" i="1"/>
  <c r="N29" i="1"/>
  <c r="M29" i="1" a="1"/>
  <c r="M29" i="1" s="1"/>
  <c r="L29" i="1" a="1"/>
  <c r="L29" i="1" s="1"/>
  <c r="K29" i="1"/>
  <c r="J29" i="1"/>
  <c r="I29" i="1"/>
  <c r="H29" i="1"/>
  <c r="G29" i="1"/>
  <c r="F29" i="1"/>
  <c r="E29" i="1"/>
  <c r="D29" i="1"/>
  <c r="C29" i="1"/>
  <c r="B29" i="1"/>
  <c r="A29" i="1"/>
  <c r="R28" i="1"/>
  <c r="Q28" i="1"/>
  <c r="P28" i="1"/>
  <c r="O28" i="1"/>
  <c r="N28" i="1"/>
  <c r="M28" i="1" a="1"/>
  <c r="M28" i="1" s="1"/>
  <c r="L28" i="1" a="1"/>
  <c r="L28" i="1" s="1"/>
  <c r="K28" i="1"/>
  <c r="J28" i="1"/>
  <c r="I28" i="1"/>
  <c r="H28" i="1"/>
  <c r="G28" i="1"/>
  <c r="F28" i="1"/>
  <c r="E28" i="1"/>
  <c r="D28" i="1"/>
  <c r="C28" i="1"/>
  <c r="B28" i="1"/>
  <c r="A28" i="1"/>
  <c r="R27" i="1"/>
  <c r="Q27" i="1"/>
  <c r="P27" i="1"/>
  <c r="O27" i="1"/>
  <c r="N27" i="1"/>
  <c r="M27" i="1" a="1"/>
  <c r="M27" i="1" s="1"/>
  <c r="L27" i="1" a="1"/>
  <c r="L27" i="1" s="1"/>
  <c r="K27" i="1"/>
  <c r="J27" i="1"/>
  <c r="I27" i="1"/>
  <c r="H27" i="1"/>
  <c r="G27" i="1"/>
  <c r="F27" i="1"/>
  <c r="E27" i="1"/>
  <c r="D27" i="1"/>
  <c r="C27" i="1"/>
  <c r="B27" i="1"/>
  <c r="A27" i="1"/>
  <c r="R26" i="1"/>
  <c r="Q26" i="1"/>
  <c r="P26" i="1"/>
  <c r="O26" i="1"/>
  <c r="N26" i="1"/>
  <c r="M26" i="1" a="1"/>
  <c r="M26" i="1" s="1"/>
  <c r="S26" i="1" s="1"/>
  <c r="L26" i="1" a="1"/>
  <c r="L26" i="1" s="1"/>
  <c r="K26" i="1"/>
  <c r="J26" i="1"/>
  <c r="I26" i="1"/>
  <c r="H26" i="1"/>
  <c r="G26" i="1"/>
  <c r="F26" i="1"/>
  <c r="E26" i="1"/>
  <c r="D26" i="1"/>
  <c r="C26" i="1"/>
  <c r="B26" i="1"/>
  <c r="A26" i="1"/>
  <c r="R25" i="1"/>
  <c r="Q25" i="1"/>
  <c r="P25" i="1"/>
  <c r="O25" i="1"/>
  <c r="N25" i="1"/>
  <c r="M25" i="1" a="1"/>
  <c r="M25" i="1" s="1"/>
  <c r="L25" i="1" a="1"/>
  <c r="L25" i="1" s="1"/>
  <c r="K25" i="1"/>
  <c r="J25" i="1"/>
  <c r="I25" i="1"/>
  <c r="H25" i="1"/>
  <c r="G25" i="1"/>
  <c r="F25" i="1"/>
  <c r="E25" i="1"/>
  <c r="D25" i="1"/>
  <c r="C25" i="1"/>
  <c r="B25" i="1"/>
  <c r="A25" i="1"/>
  <c r="R24" i="1"/>
  <c r="Q24" i="1"/>
  <c r="P24" i="1"/>
  <c r="O24" i="1"/>
  <c r="N24" i="1"/>
  <c r="M24" i="1" a="1"/>
  <c r="M24" i="1" s="1"/>
  <c r="L24" i="1" a="1"/>
  <c r="L24" i="1" s="1"/>
  <c r="K24" i="1"/>
  <c r="J24" i="1"/>
  <c r="I24" i="1"/>
  <c r="H24" i="1"/>
  <c r="G24" i="1"/>
  <c r="F24" i="1"/>
  <c r="E24" i="1"/>
  <c r="D24" i="1"/>
  <c r="C24" i="1"/>
  <c r="B24" i="1"/>
  <c r="A24" i="1"/>
  <c r="R23" i="1"/>
  <c r="Q23" i="1"/>
  <c r="P23" i="1"/>
  <c r="O23" i="1"/>
  <c r="N23" i="1"/>
  <c r="M23" i="1" a="1"/>
  <c r="M23" i="1" s="1"/>
  <c r="L23" i="1" a="1"/>
  <c r="L23" i="1" s="1"/>
  <c r="K23" i="1"/>
  <c r="J23" i="1"/>
  <c r="I23" i="1"/>
  <c r="H23" i="1"/>
  <c r="G23" i="1"/>
  <c r="F23" i="1"/>
  <c r="E23" i="1"/>
  <c r="D23" i="1"/>
  <c r="C23" i="1"/>
  <c r="B23" i="1"/>
  <c r="A23" i="1"/>
  <c r="R22" i="1"/>
  <c r="Q22" i="1"/>
  <c r="P22" i="1"/>
  <c r="O22" i="1"/>
  <c r="N22" i="1"/>
  <c r="M22" i="1" a="1"/>
  <c r="M22" i="1" s="1"/>
  <c r="L22" i="1" a="1"/>
  <c r="L22" i="1" s="1"/>
  <c r="K22" i="1"/>
  <c r="J22" i="1"/>
  <c r="I22" i="1"/>
  <c r="H22" i="1"/>
  <c r="G22" i="1"/>
  <c r="F22" i="1"/>
  <c r="E22" i="1"/>
  <c r="D22" i="1"/>
  <c r="C22" i="1"/>
  <c r="B22" i="1"/>
  <c r="A22" i="1"/>
  <c r="R21" i="1"/>
  <c r="Q21" i="1"/>
  <c r="P21" i="1"/>
  <c r="O21" i="1"/>
  <c r="N21" i="1"/>
  <c r="M21" i="1" a="1"/>
  <c r="M21" i="1" s="1"/>
  <c r="L21" i="1" a="1"/>
  <c r="L21" i="1" s="1"/>
  <c r="K21" i="1"/>
  <c r="J21" i="1"/>
  <c r="I21" i="1"/>
  <c r="H21" i="1"/>
  <c r="G21" i="1"/>
  <c r="F21" i="1"/>
  <c r="E21" i="1"/>
  <c r="D21" i="1"/>
  <c r="C21" i="1"/>
  <c r="B21" i="1"/>
  <c r="A21" i="1"/>
  <c r="R20" i="1"/>
  <c r="Q20" i="1"/>
  <c r="P20" i="1"/>
  <c r="O20" i="1"/>
  <c r="N20" i="1"/>
  <c r="M20" i="1" a="1"/>
  <c r="M20" i="1" s="1"/>
  <c r="L20" i="1" a="1"/>
  <c r="L20" i="1" s="1"/>
  <c r="K20" i="1"/>
  <c r="J20" i="1"/>
  <c r="I20" i="1"/>
  <c r="H20" i="1"/>
  <c r="G20" i="1"/>
  <c r="F20" i="1"/>
  <c r="E20" i="1"/>
  <c r="D20" i="1"/>
  <c r="C20" i="1"/>
  <c r="B20" i="1"/>
  <c r="A20" i="1"/>
  <c r="R19" i="1"/>
  <c r="Q19" i="1"/>
  <c r="P19" i="1"/>
  <c r="O19" i="1"/>
  <c r="N19" i="1"/>
  <c r="M19" i="1" a="1"/>
  <c r="M19" i="1" s="1"/>
  <c r="L19" i="1" a="1"/>
  <c r="L19" i="1" s="1"/>
  <c r="K19" i="1"/>
  <c r="J19" i="1"/>
  <c r="I19" i="1"/>
  <c r="H19" i="1"/>
  <c r="G19" i="1"/>
  <c r="F19" i="1"/>
  <c r="E19" i="1"/>
  <c r="D19" i="1"/>
  <c r="C19" i="1"/>
  <c r="B19" i="1"/>
  <c r="A19" i="1"/>
  <c r="R18" i="1"/>
  <c r="Q18" i="1"/>
  <c r="P18" i="1"/>
  <c r="O18" i="1"/>
  <c r="N18" i="1"/>
  <c r="M18" i="1" a="1"/>
  <c r="M18" i="1" s="1"/>
  <c r="S18" i="1" s="1"/>
  <c r="L18" i="1" a="1"/>
  <c r="L18" i="1" s="1"/>
  <c r="K18" i="1"/>
  <c r="J18" i="1"/>
  <c r="I18" i="1"/>
  <c r="H18" i="1"/>
  <c r="G18" i="1"/>
  <c r="F18" i="1"/>
  <c r="E18" i="1"/>
  <c r="D18" i="1"/>
  <c r="C18" i="1"/>
  <c r="B18" i="1"/>
  <c r="A18" i="1"/>
  <c r="R17" i="1"/>
  <c r="Q17" i="1"/>
  <c r="P17" i="1"/>
  <c r="O17" i="1"/>
  <c r="N17" i="1"/>
  <c r="M17" i="1" a="1"/>
  <c r="M17" i="1" s="1"/>
  <c r="L17" i="1" a="1"/>
  <c r="L17" i="1" s="1"/>
  <c r="K17" i="1"/>
  <c r="J17" i="1"/>
  <c r="I17" i="1"/>
  <c r="H17" i="1"/>
  <c r="G17" i="1"/>
  <c r="F17" i="1"/>
  <c r="E17" i="1"/>
  <c r="D17" i="1"/>
  <c r="C17" i="1"/>
  <c r="B17" i="1"/>
  <c r="A17" i="1"/>
  <c r="R16" i="1"/>
  <c r="Q16" i="1"/>
  <c r="P16" i="1"/>
  <c r="O16" i="1"/>
  <c r="N16" i="1"/>
  <c r="M16" i="1" a="1"/>
  <c r="M16" i="1" s="1"/>
  <c r="L16" i="1" a="1"/>
  <c r="L16" i="1" s="1"/>
  <c r="K16" i="1"/>
  <c r="J16" i="1"/>
  <c r="I16" i="1"/>
  <c r="H16" i="1"/>
  <c r="G16" i="1"/>
  <c r="F16" i="1"/>
  <c r="E16" i="1"/>
  <c r="D16" i="1"/>
  <c r="C16" i="1"/>
  <c r="B16" i="1"/>
  <c r="A16" i="1"/>
  <c r="R15" i="1"/>
  <c r="Q15" i="1"/>
  <c r="P15" i="1"/>
  <c r="O15" i="1"/>
  <c r="N15" i="1"/>
  <c r="M15" i="1" a="1"/>
  <c r="M15" i="1" s="1"/>
  <c r="L15" i="1" a="1"/>
  <c r="L15" i="1" s="1"/>
  <c r="K15" i="1"/>
  <c r="J15" i="1"/>
  <c r="I15" i="1"/>
  <c r="H15" i="1"/>
  <c r="G15" i="1"/>
  <c r="F15" i="1"/>
  <c r="E15" i="1"/>
  <c r="D15" i="1"/>
  <c r="C15" i="1"/>
  <c r="B15" i="1"/>
  <c r="A15" i="1"/>
  <c r="R14" i="1"/>
  <c r="Q14" i="1"/>
  <c r="P14" i="1"/>
  <c r="O14" i="1"/>
  <c r="N14" i="1"/>
  <c r="M14" i="1" a="1"/>
  <c r="M14" i="1" s="1"/>
  <c r="L14" i="1" a="1"/>
  <c r="L14" i="1" s="1"/>
  <c r="K14" i="1"/>
  <c r="J14" i="1"/>
  <c r="I14" i="1"/>
  <c r="H14" i="1"/>
  <c r="G14" i="1"/>
  <c r="F14" i="1"/>
  <c r="E14" i="1"/>
  <c r="D14" i="1"/>
  <c r="C14" i="1"/>
  <c r="B14" i="1"/>
  <c r="A14" i="1"/>
  <c r="R13" i="1"/>
  <c r="Q13" i="1"/>
  <c r="P13" i="1"/>
  <c r="O13" i="1"/>
  <c r="N13" i="1"/>
  <c r="M13" i="1" a="1"/>
  <c r="M13" i="1" s="1"/>
  <c r="L13" i="1" a="1"/>
  <c r="L13" i="1" s="1"/>
  <c r="K13" i="1"/>
  <c r="J13" i="1"/>
  <c r="I13" i="1"/>
  <c r="H13" i="1"/>
  <c r="G13" i="1"/>
  <c r="F13" i="1"/>
  <c r="E13" i="1"/>
  <c r="D13" i="1"/>
  <c r="C13" i="1"/>
  <c r="B13" i="1"/>
  <c r="A13" i="1"/>
  <c r="R12" i="1"/>
  <c r="Q12" i="1"/>
  <c r="P12" i="1"/>
  <c r="O12" i="1"/>
  <c r="N12" i="1"/>
  <c r="M12" i="1" a="1"/>
  <c r="M12" i="1" s="1"/>
  <c r="L12" i="1" a="1"/>
  <c r="L12" i="1" s="1"/>
  <c r="K12" i="1"/>
  <c r="J12" i="1"/>
  <c r="I12" i="1"/>
  <c r="H12" i="1"/>
  <c r="G12" i="1"/>
  <c r="F12" i="1"/>
  <c r="E12" i="1"/>
  <c r="D12" i="1"/>
  <c r="C12" i="1"/>
  <c r="B12" i="1"/>
  <c r="A12" i="1"/>
  <c r="R11" i="1"/>
  <c r="Q11" i="1"/>
  <c r="P11" i="1"/>
  <c r="O11" i="1"/>
  <c r="N11" i="1"/>
  <c r="M11" i="1" a="1"/>
  <c r="M11" i="1" s="1"/>
  <c r="L11" i="1" a="1"/>
  <c r="L11" i="1" s="1"/>
  <c r="K11" i="1"/>
  <c r="J11" i="1"/>
  <c r="I11" i="1"/>
  <c r="H11" i="1"/>
  <c r="G11" i="1"/>
  <c r="F11" i="1"/>
  <c r="E11" i="1"/>
  <c r="D11" i="1"/>
  <c r="C11" i="1"/>
  <c r="B11" i="1"/>
  <c r="A11" i="1"/>
  <c r="R10" i="1"/>
  <c r="Q10" i="1"/>
  <c r="P10" i="1"/>
  <c r="O10" i="1"/>
  <c r="N10" i="1"/>
  <c r="M10" i="1" a="1"/>
  <c r="M10" i="1" s="1"/>
  <c r="S10" i="1" s="1"/>
  <c r="L10" i="1" a="1"/>
  <c r="L10" i="1" s="1"/>
  <c r="K10" i="1"/>
  <c r="J10" i="1"/>
  <c r="I10" i="1"/>
  <c r="H10" i="1"/>
  <c r="G10" i="1"/>
  <c r="F10" i="1"/>
  <c r="E10" i="1"/>
  <c r="D10" i="1"/>
  <c r="C10" i="1"/>
  <c r="B10" i="1"/>
  <c r="A10" i="1"/>
  <c r="R9" i="1"/>
  <c r="Q9" i="1"/>
  <c r="P9" i="1"/>
  <c r="O9" i="1"/>
  <c r="N9" i="1"/>
  <c r="M9" i="1" a="1"/>
  <c r="M9" i="1" s="1"/>
  <c r="L9" i="1" a="1"/>
  <c r="L9" i="1" s="1"/>
  <c r="K9" i="1"/>
  <c r="J9" i="1"/>
  <c r="I9" i="1"/>
  <c r="H9" i="1"/>
  <c r="G9" i="1"/>
  <c r="F9" i="1"/>
  <c r="E9" i="1"/>
  <c r="D9" i="1"/>
  <c r="C9" i="1"/>
  <c r="B9" i="1"/>
  <c r="A9" i="1"/>
  <c r="R8" i="1"/>
  <c r="Q8" i="1"/>
  <c r="P8" i="1"/>
  <c r="O8" i="1"/>
  <c r="N8" i="1"/>
  <c r="M8" i="1" a="1"/>
  <c r="M8" i="1" s="1"/>
  <c r="L8" i="1" a="1"/>
  <c r="L8" i="1" s="1"/>
  <c r="K8" i="1"/>
  <c r="J8" i="1"/>
  <c r="I8" i="1"/>
  <c r="H8" i="1"/>
  <c r="G8" i="1"/>
  <c r="F8" i="1"/>
  <c r="E8" i="1"/>
  <c r="D8" i="1"/>
  <c r="C8" i="1"/>
  <c r="B8" i="1"/>
  <c r="A8" i="1"/>
  <c r="R7" i="1"/>
  <c r="Q7" i="1"/>
  <c r="P7" i="1"/>
  <c r="O7" i="1"/>
  <c r="N7" i="1"/>
  <c r="M7" i="1" a="1"/>
  <c r="M7" i="1" s="1"/>
  <c r="L7" i="1" a="1"/>
  <c r="L7" i="1" s="1"/>
  <c r="K7" i="1"/>
  <c r="J7" i="1"/>
  <c r="I7" i="1"/>
  <c r="H7" i="1"/>
  <c r="G7" i="1"/>
  <c r="F7" i="1"/>
  <c r="E7" i="1"/>
  <c r="D7" i="1"/>
  <c r="C7" i="1"/>
  <c r="B7" i="1"/>
  <c r="A7" i="1"/>
  <c r="R6" i="1"/>
  <c r="Q6" i="1"/>
  <c r="P6" i="1"/>
  <c r="O6" i="1"/>
  <c r="N6" i="1"/>
  <c r="M6" i="1" a="1"/>
  <c r="M6" i="1" s="1"/>
  <c r="L6" i="1" a="1"/>
  <c r="L6" i="1" s="1"/>
  <c r="K6" i="1"/>
  <c r="J6" i="1"/>
  <c r="I6" i="1"/>
  <c r="H6" i="1"/>
  <c r="G6" i="1"/>
  <c r="F6" i="1"/>
  <c r="E6" i="1"/>
  <c r="D6" i="1"/>
  <c r="C6" i="1"/>
  <c r="B6" i="1"/>
  <c r="A6" i="1"/>
  <c r="R5" i="1"/>
  <c r="Q5" i="1"/>
  <c r="P5" i="1"/>
  <c r="O5" i="1"/>
  <c r="N5" i="1"/>
  <c r="M5" i="1" a="1"/>
  <c r="M5" i="1" s="1"/>
  <c r="L5" i="1" a="1"/>
  <c r="L5" i="1" s="1"/>
  <c r="K5" i="1"/>
  <c r="J5" i="1"/>
  <c r="I5" i="1"/>
  <c r="H5" i="1"/>
  <c r="G5" i="1"/>
  <c r="F5" i="1"/>
  <c r="E5" i="1"/>
  <c r="D5" i="1"/>
  <c r="C5" i="1"/>
  <c r="B5" i="1"/>
  <c r="A5" i="1"/>
  <c r="R4" i="1"/>
  <c r="Q4" i="1"/>
  <c r="P4" i="1"/>
  <c r="O4" i="1"/>
  <c r="N4" i="1"/>
  <c r="M4" i="1" a="1"/>
  <c r="M4" i="1" s="1"/>
  <c r="L4" i="1" a="1"/>
  <c r="L4" i="1" s="1"/>
  <c r="K4" i="1"/>
  <c r="J4" i="1"/>
  <c r="I4" i="1"/>
  <c r="H4" i="1"/>
  <c r="G4" i="1"/>
  <c r="F4" i="1"/>
  <c r="E4" i="1"/>
  <c r="D4" i="1"/>
  <c r="C4" i="1"/>
  <c r="B4" i="1"/>
  <c r="A4" i="1"/>
  <c r="R3" i="1"/>
  <c r="Q3" i="1"/>
  <c r="P3" i="1"/>
  <c r="O3" i="1"/>
  <c r="N3" i="1"/>
  <c r="M3" i="1" a="1"/>
  <c r="M3" i="1" s="1"/>
  <c r="L3" i="1" a="1"/>
  <c r="L3" i="1" s="1"/>
  <c r="K3" i="1"/>
  <c r="J3" i="1"/>
  <c r="I3" i="1"/>
  <c r="H3" i="1"/>
  <c r="G3" i="1"/>
  <c r="F3" i="1"/>
  <c r="E3" i="1"/>
  <c r="D3" i="1"/>
  <c r="C3" i="1"/>
  <c r="B3" i="1"/>
  <c r="A3" i="1"/>
  <c r="R2" i="1"/>
  <c r="Q2" i="1"/>
  <c r="P2" i="1"/>
  <c r="O2" i="1"/>
  <c r="N2" i="1"/>
  <c r="M2" i="1" a="1"/>
  <c r="M2" i="1" s="1"/>
  <c r="L2" i="1" a="1"/>
  <c r="L2" i="1" s="1"/>
  <c r="K2" i="1"/>
  <c r="J2" i="1"/>
  <c r="I2" i="1"/>
  <c r="H2" i="1"/>
  <c r="G2" i="1"/>
  <c r="F2" i="1"/>
  <c r="E2" i="1"/>
  <c r="D2" i="1"/>
  <c r="C2" i="1"/>
  <c r="B2" i="1"/>
  <c r="A2" i="1"/>
  <c r="R1" i="1"/>
  <c r="Q1" i="1"/>
  <c r="P1" i="1"/>
  <c r="O1" i="1"/>
  <c r="N1" i="1"/>
  <c r="M1" i="1"/>
  <c r="L1" i="1"/>
  <c r="K1" i="1"/>
  <c r="J1" i="1"/>
  <c r="I1" i="1"/>
  <c r="H1" i="1"/>
  <c r="G1" i="1"/>
  <c r="F1" i="1"/>
  <c r="E1" i="1"/>
  <c r="D1" i="1"/>
  <c r="C1" i="1"/>
  <c r="B1" i="1"/>
  <c r="A1" i="1"/>
  <c r="S91" i="1" l="1"/>
  <c r="S98" i="1"/>
  <c r="S106" i="1"/>
  <c r="S126" i="1"/>
  <c r="S134" i="1"/>
  <c r="S142" i="1"/>
  <c r="S76" i="1"/>
  <c r="S80" i="1"/>
  <c r="S87" i="1"/>
  <c r="S95" i="1"/>
  <c r="S110" i="1"/>
  <c r="S118" i="1"/>
  <c r="S122" i="1"/>
  <c r="S138" i="1"/>
  <c r="S92" i="1"/>
  <c r="S85" i="1"/>
  <c r="S136" i="1"/>
  <c r="S140" i="1"/>
  <c r="S82" i="1"/>
  <c r="S74" i="1"/>
  <c r="S102" i="1"/>
  <c r="S19" i="1"/>
  <c r="S39" i="1"/>
  <c r="S67" i="1"/>
  <c r="S93" i="1"/>
  <c r="S127" i="1"/>
  <c r="S3" i="1"/>
  <c r="S23" i="1"/>
  <c r="S43" i="1"/>
  <c r="S71" i="1"/>
  <c r="S89" i="1"/>
  <c r="S115" i="1"/>
  <c r="S131" i="1"/>
  <c r="S4" i="1"/>
  <c r="S8" i="1"/>
  <c r="S12" i="1"/>
  <c r="S16" i="1"/>
  <c r="S20" i="1"/>
  <c r="S24" i="1"/>
  <c r="S28" i="1"/>
  <c r="S32" i="1"/>
  <c r="S36" i="1"/>
  <c r="S40" i="1"/>
  <c r="S44" i="1"/>
  <c r="S48" i="1"/>
  <c r="S52" i="1"/>
  <c r="S56" i="1"/>
  <c r="S60" i="1"/>
  <c r="S64" i="1"/>
  <c r="S68" i="1"/>
  <c r="S72" i="1"/>
  <c r="S83" i="1"/>
  <c r="S86" i="1"/>
  <c r="S97" i="1"/>
  <c r="S100" i="1"/>
  <c r="S135" i="1"/>
  <c r="S139" i="1"/>
  <c r="S143" i="1"/>
  <c r="S11" i="1"/>
  <c r="S35" i="1"/>
  <c r="S55" i="1"/>
  <c r="S75" i="1"/>
  <c r="S103" i="1"/>
  <c r="S119" i="1"/>
  <c r="S94" i="1"/>
  <c r="S104" i="1"/>
  <c r="S108" i="1"/>
  <c r="S112" i="1"/>
  <c r="S116" i="1"/>
  <c r="S120" i="1"/>
  <c r="S124" i="1"/>
  <c r="S128" i="1"/>
  <c r="S7" i="1"/>
  <c r="S31" i="1"/>
  <c r="S51" i="1"/>
  <c r="S63" i="1"/>
  <c r="S96" i="1"/>
  <c r="S79" i="1"/>
  <c r="S107" i="1"/>
  <c r="S9" i="1"/>
  <c r="S13" i="1"/>
  <c r="S17" i="1"/>
  <c r="S21" i="1"/>
  <c r="S25" i="1"/>
  <c r="S29" i="1"/>
  <c r="S33" i="1"/>
  <c r="S37" i="1"/>
  <c r="S41" i="1"/>
  <c r="S45" i="1"/>
  <c r="S49" i="1"/>
  <c r="S53" i="1"/>
  <c r="S57" i="1"/>
  <c r="S61" i="1"/>
  <c r="S65" i="1"/>
  <c r="S69" i="1"/>
  <c r="S73" i="1"/>
  <c r="S132" i="1"/>
  <c r="S88" i="1"/>
  <c r="S15" i="1"/>
  <c r="S47" i="1"/>
  <c r="S123" i="1"/>
  <c r="S5" i="1"/>
  <c r="S84" i="1"/>
  <c r="S117" i="1"/>
  <c r="S121" i="1"/>
  <c r="S125" i="1"/>
  <c r="S129" i="1"/>
  <c r="S27" i="1"/>
  <c r="S59" i="1"/>
  <c r="S111" i="1"/>
  <c r="S6" i="1"/>
  <c r="S14" i="1"/>
  <c r="S22" i="1"/>
  <c r="S30" i="1"/>
  <c r="S38" i="1"/>
  <c r="S46" i="1"/>
  <c r="S54" i="1"/>
  <c r="S62" i="1"/>
  <c r="S70" i="1"/>
  <c r="S114" i="1"/>
  <c r="S130" i="1"/>
  <c r="S133" i="1"/>
  <c r="S137" i="1"/>
  <c r="S141" i="1"/>
  <c r="S144" i="1"/>
  <c r="S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<sst xmlns="http://schemas.openxmlformats.org/spreadsheetml/2006/main" count="30" uniqueCount="19">
  <si>
    <t>Primes d'assurances</t>
  </si>
  <si>
    <t>Suffixe/comptes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</si>
  <si>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</si>
  <si>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</si>
  <si>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</si>
  <si>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</si>
  <si>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</si>
  <si>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</si>
  <si>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</si>
  <si>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</si>
  <si>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</si>
  <si>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</si>
  <si>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</si>
  <si>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Charges fixes</t>
  </si>
  <si>
    <t>% d'affectation</t>
  </si>
  <si>
    <t>Frais bancaires</t>
  </si>
  <si>
    <t>Taux d'assurance</t>
  </si>
  <si>
    <t>Taux d'intérêt</t>
  </si>
  <si>
    <t>Solde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</si>
</sst>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Segoe UI"/>
      <family val="2"/>
    </font>
    <font>
      <b/>
      <u/>
      <sz val="11"/>
      <color theme="1"/>
      <name val="Segoe UI"/>
      <family val="2"/>
    </font>
  </fonts>
  <fills count="6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3" fillId="3" borderId="0" xfId="0" applyFont="1" applyFill="1"/>
    <xf numFmtId="164" fontId="0" fillId="0" borderId="0" xfId="1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0" fillId="4" borderId="0" xfId="0" applyFill="1"/>
    <xf numFmtId="0" fontId="0" fillId="5" borderId="0" xfId="0" applyFill="1"/>
    <xf numFmtId="0" fontId="2" fillId="3" borderId="0" xfId="0" applyFont="1" applyFill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rudyo\Desktop\1SCSOPTI.xlsx" TargetMode="External"/><Relationship Id="rId1" Type="http://schemas.openxmlformats.org/officeDocument/2006/relationships/externalLinkPath" Target="/Users/rudyo/Desktop/1SCSOPT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1SCSOPTI"/>
      <sheetName val="Répartition des résultats"/>
      <sheetName val="BALANCE SCSOPTI 2 CDTES"/>
      <sheetName val="2072"/>
      <sheetName val="Plan analytique"/>
    </sheetNames>
    <sheetDataSet>
      <sheetData sheetId="0">
        <row r="1">
          <cell r="A1" t="str">
            <v>JournalCode</v>
          </cell>
          <cell r="B1" t="str">
            <v>JournalLib</v>
          </cell>
          <cell r="C1" t="str">
            <v>EcritureNum</v>
          </cell>
          <cell r="D1" t="str">
            <v>EcritureDate</v>
          </cell>
          <cell r="E1" t="str">
            <v>CompteNum</v>
          </cell>
          <cell r="F1" t="str">
            <v>CompteLib</v>
          </cell>
          <cell r="G1" t="str">
            <v>CompAuxNum</v>
          </cell>
          <cell r="H1" t="str">
            <v>CompAuxLib</v>
          </cell>
          <cell r="I1" t="str">
            <v>PieceRef</v>
          </cell>
          <cell r="J1" t="str">
            <v>PieceDate</v>
          </cell>
          <cell r="K1" t="str">
            <v>EcritureLib</v>
          </cell>
          <cell r="L1" t="str">
            <v>Debit</v>
          </cell>
          <cell r="M1" t="str">
            <v>Credit</v>
          </cell>
          <cell r="N1" t="str">
            <v>EcritureLet</v>
          </cell>
          <cell r="O1" t="str">
            <v>DateLet</v>
          </cell>
          <cell r="P1" t="str">
            <v>ValidDate</v>
          </cell>
          <cell r="Q1" t="str">
            <v>Montantdevise</v>
          </cell>
          <cell r="R1" t="str">
            <v>Idevise</v>
          </cell>
        </row>
        <row r="2">
          <cell r="A2">
            <v>1</v>
          </cell>
          <cell r="B2" t="str">
            <v>ACHAT</v>
          </cell>
          <cell r="C2">
            <v>1</v>
          </cell>
          <cell r="D2">
            <v>20220101</v>
          </cell>
          <cell r="E2">
            <v>401</v>
          </cell>
          <cell r="F2" t="str">
            <v>Collectif fournisseur</v>
          </cell>
          <cell r="G2" t="str">
            <v>FDIV</v>
          </cell>
          <cell r="H2" t="str">
            <v>DIV</v>
          </cell>
          <cell r="I2" t="str">
            <v>2201-1   -000001</v>
          </cell>
          <cell r="J2">
            <v>20220101</v>
          </cell>
          <cell r="K2" t="str">
            <v>FRAIS ACQUISITION NOTAIRES</v>
          </cell>
          <cell r="L2">
            <v>0</v>
          </cell>
          <cell r="M2">
            <v>203000</v>
          </cell>
          <cell r="N2" t="str">
            <v>D</v>
          </cell>
          <cell r="O2">
            <v>20230626</v>
          </cell>
          <cell r="P2">
            <v>20230626</v>
          </cell>
          <cell r="Q2">
            <v>0</v>
          </cell>
        </row>
        <row r="3">
          <cell r="A3">
            <v>1</v>
          </cell>
          <cell r="B3" t="str">
            <v>ACHAT</v>
          </cell>
          <cell r="C3">
            <v>1</v>
          </cell>
          <cell r="D3">
            <v>20220101</v>
          </cell>
          <cell r="E3">
            <v>622660</v>
          </cell>
          <cell r="F3" t="str">
            <v>NOTAIRES FRAIS D'ACQUISITION</v>
          </cell>
          <cell r="I3" t="str">
            <v>2201-1   -000001</v>
          </cell>
          <cell r="J3">
            <v>20220101</v>
          </cell>
          <cell r="K3" t="str">
            <v>FRAIS ACQUISITION NOTAIRES projet acq I1</v>
          </cell>
          <cell r="L3">
            <v>64000</v>
          </cell>
          <cell r="M3">
            <v>0</v>
          </cell>
          <cell r="P3">
            <v>20230626</v>
          </cell>
          <cell r="Q3">
            <v>0</v>
          </cell>
        </row>
        <row r="4">
          <cell r="A4">
            <v>1</v>
          </cell>
          <cell r="B4" t="str">
            <v>ACHAT</v>
          </cell>
          <cell r="C4">
            <v>1</v>
          </cell>
          <cell r="D4">
            <v>20220101</v>
          </cell>
          <cell r="E4">
            <v>622660</v>
          </cell>
          <cell r="F4" t="str">
            <v>NOTAIRES FRAIS D'ACQUISITION</v>
          </cell>
          <cell r="I4" t="str">
            <v>2201-1   -000001</v>
          </cell>
          <cell r="J4">
            <v>20220101</v>
          </cell>
          <cell r="K4" t="str">
            <v>FRAIS ACQUISITION NOTAIRES RACHAT 1 I2/I3/I4/I5</v>
          </cell>
          <cell r="L4">
            <v>30000</v>
          </cell>
          <cell r="M4">
            <v>0</v>
          </cell>
          <cell r="P4">
            <v>20230626</v>
          </cell>
          <cell r="Q4">
            <v>0</v>
          </cell>
        </row>
        <row r="5">
          <cell r="A5">
            <v>1</v>
          </cell>
          <cell r="B5" t="str">
            <v>ACHAT</v>
          </cell>
          <cell r="C5">
            <v>1</v>
          </cell>
          <cell r="D5">
            <v>20220101</v>
          </cell>
          <cell r="E5">
            <v>622660</v>
          </cell>
          <cell r="F5" t="str">
            <v>NOTAIRES FRAIS D'ACQUISITION</v>
          </cell>
          <cell r="I5" t="str">
            <v>2201-1   -000001</v>
          </cell>
          <cell r="J5">
            <v>20220101</v>
          </cell>
          <cell r="K5" t="str">
            <v>FRAIS ACQUISITION NOTAIRES RACHAT 2 I6/I7</v>
          </cell>
          <cell r="L5">
            <v>28000</v>
          </cell>
          <cell r="M5">
            <v>0</v>
          </cell>
          <cell r="P5">
            <v>20230626</v>
          </cell>
          <cell r="Q5">
            <v>0</v>
          </cell>
        </row>
        <row r="6">
          <cell r="A6">
            <v>1</v>
          </cell>
          <cell r="B6" t="str">
            <v>ACHAT</v>
          </cell>
          <cell r="C6">
            <v>1</v>
          </cell>
          <cell r="D6">
            <v>20220101</v>
          </cell>
          <cell r="E6">
            <v>622660</v>
          </cell>
          <cell r="F6" t="str">
            <v>NOTAIRES FRAIS D'ACQUISITION</v>
          </cell>
          <cell r="I6" t="str">
            <v>2201-1   -000001</v>
          </cell>
          <cell r="J6">
            <v>20220101</v>
          </cell>
          <cell r="K6" t="str">
            <v>FRAIS ACQUISITION NOTAIRES RACHAT 3 I8</v>
          </cell>
          <cell r="L6">
            <v>28000</v>
          </cell>
          <cell r="M6">
            <v>0</v>
          </cell>
          <cell r="P6">
            <v>20230626</v>
          </cell>
          <cell r="Q6">
            <v>0</v>
          </cell>
        </row>
        <row r="7">
          <cell r="A7">
            <v>1</v>
          </cell>
          <cell r="B7" t="str">
            <v>ACHAT</v>
          </cell>
          <cell r="C7">
            <v>1</v>
          </cell>
          <cell r="D7">
            <v>20220101</v>
          </cell>
          <cell r="E7">
            <v>622660</v>
          </cell>
          <cell r="F7" t="str">
            <v>NOTAIRES FRAIS D'ACQUISITION</v>
          </cell>
          <cell r="I7" t="str">
            <v>2201-1   -000001</v>
          </cell>
          <cell r="J7">
            <v>20220101</v>
          </cell>
          <cell r="K7" t="str">
            <v>FRAIS ACQUISITION NOTAIRES RACHAT 4 I9</v>
          </cell>
          <cell r="L7">
            <v>20000</v>
          </cell>
          <cell r="M7">
            <v>0</v>
          </cell>
          <cell r="P7">
            <v>20230626</v>
          </cell>
          <cell r="Q7">
            <v>0</v>
          </cell>
        </row>
        <row r="8">
          <cell r="A8">
            <v>1</v>
          </cell>
          <cell r="B8" t="str">
            <v>ACHAT</v>
          </cell>
          <cell r="C8">
            <v>1</v>
          </cell>
          <cell r="D8">
            <v>20220101</v>
          </cell>
          <cell r="E8">
            <v>622660</v>
          </cell>
          <cell r="F8" t="str">
            <v>NOTAIRES FRAIS D'ACQUISITION</v>
          </cell>
          <cell r="I8" t="str">
            <v>2201-1   -000001</v>
          </cell>
          <cell r="J8">
            <v>20220101</v>
          </cell>
          <cell r="K8" t="str">
            <v>FRAIS ACQUISITION NOTAIRES RACHAT 5 I10</v>
          </cell>
          <cell r="L8">
            <v>9000</v>
          </cell>
          <cell r="M8">
            <v>0</v>
          </cell>
          <cell r="P8">
            <v>20230626</v>
          </cell>
          <cell r="Q8">
            <v>0</v>
          </cell>
        </row>
        <row r="9">
          <cell r="A9">
            <v>1</v>
          </cell>
          <cell r="B9" t="str">
            <v>ACHAT</v>
          </cell>
          <cell r="C9">
            <v>1</v>
          </cell>
          <cell r="D9">
            <v>20220101</v>
          </cell>
          <cell r="E9">
            <v>622660</v>
          </cell>
          <cell r="F9" t="str">
            <v>NOTAIRES FRAIS D'ACQUISITION</v>
          </cell>
          <cell r="I9" t="str">
            <v>2201-1   -000001</v>
          </cell>
          <cell r="J9">
            <v>20220101</v>
          </cell>
          <cell r="K9" t="str">
            <v>FRAIS ACQUISITION NOTAIRES RACHAT 6 I11</v>
          </cell>
          <cell r="L9">
            <v>24000</v>
          </cell>
          <cell r="M9">
            <v>0</v>
          </cell>
          <cell r="P9">
            <v>20230626</v>
          </cell>
          <cell r="Q9">
            <v>0</v>
          </cell>
        </row>
        <row r="10">
          <cell r="A10">
            <v>1</v>
          </cell>
          <cell r="B10" t="str">
            <v>ACHAT</v>
          </cell>
          <cell r="C10">
            <v>2</v>
          </cell>
          <cell r="D10">
            <v>20220101</v>
          </cell>
          <cell r="E10">
            <v>401</v>
          </cell>
          <cell r="F10" t="str">
            <v>Collectif fournisseur</v>
          </cell>
          <cell r="G10" t="str">
            <v>FDIV</v>
          </cell>
          <cell r="H10" t="str">
            <v>DIV</v>
          </cell>
          <cell r="I10" t="str">
            <v>2201-1   -000002</v>
          </cell>
          <cell r="J10">
            <v>20220101</v>
          </cell>
          <cell r="K10" t="str">
            <v>FRAIS DE TRAVAUX</v>
          </cell>
          <cell r="L10">
            <v>0</v>
          </cell>
          <cell r="M10">
            <v>216000</v>
          </cell>
          <cell r="N10" t="str">
            <v>D</v>
          </cell>
          <cell r="O10">
            <v>20230626</v>
          </cell>
          <cell r="P10">
            <v>20230626</v>
          </cell>
          <cell r="Q10">
            <v>0</v>
          </cell>
        </row>
        <row r="11">
          <cell r="A11">
            <v>1</v>
          </cell>
          <cell r="B11" t="str">
            <v>ACHAT</v>
          </cell>
          <cell r="C11">
            <v>2</v>
          </cell>
          <cell r="D11">
            <v>20220101</v>
          </cell>
          <cell r="E11">
            <v>218100</v>
          </cell>
          <cell r="F11" t="str">
            <v>AAI DIVERS TRAVAUX</v>
          </cell>
          <cell r="I11" t="str">
            <v>2201-1   -000002</v>
          </cell>
          <cell r="J11">
            <v>20220101</v>
          </cell>
          <cell r="K11" t="str">
            <v>FRAIS DE TRAVAUX</v>
          </cell>
          <cell r="L11">
            <v>180000</v>
          </cell>
          <cell r="M11">
            <v>0</v>
          </cell>
          <cell r="P11">
            <v>20230626</v>
          </cell>
          <cell r="Q11">
            <v>0</v>
          </cell>
        </row>
        <row r="12">
          <cell r="A12">
            <v>1</v>
          </cell>
          <cell r="B12" t="str">
            <v>ACHAT</v>
          </cell>
          <cell r="C12">
            <v>2</v>
          </cell>
          <cell r="D12">
            <v>20220101</v>
          </cell>
          <cell r="E12">
            <v>445620</v>
          </cell>
          <cell r="F12" t="str">
            <v>TVA DED./IMMOS</v>
          </cell>
          <cell r="I12" t="str">
            <v>2201-1   -000002</v>
          </cell>
          <cell r="J12">
            <v>20220101</v>
          </cell>
          <cell r="K12" t="str">
            <v>FRAIS DE TRAVAUX</v>
          </cell>
          <cell r="L12">
            <v>36000</v>
          </cell>
          <cell r="M12">
            <v>0</v>
          </cell>
          <cell r="P12">
            <v>20230626</v>
          </cell>
          <cell r="Q12">
            <v>0</v>
          </cell>
        </row>
        <row r="13">
          <cell r="A13">
            <v>1</v>
          </cell>
          <cell r="B13" t="str">
            <v>ACHAT</v>
          </cell>
          <cell r="C13">
            <v>3</v>
          </cell>
          <cell r="D13">
            <v>20220101</v>
          </cell>
          <cell r="E13">
            <v>401</v>
          </cell>
          <cell r="F13" t="str">
            <v>Collectif fournisseur</v>
          </cell>
          <cell r="G13" t="str">
            <v>FDIV</v>
          </cell>
          <cell r="H13" t="str">
            <v>DIV</v>
          </cell>
          <cell r="I13" t="str">
            <v>2201-1   -000003</v>
          </cell>
          <cell r="J13">
            <v>20220101</v>
          </cell>
          <cell r="K13" t="str">
            <v>PARC IMMO</v>
          </cell>
          <cell r="L13">
            <v>0</v>
          </cell>
          <cell r="M13">
            <v>2542000.0099999998</v>
          </cell>
          <cell r="N13" t="str">
            <v>D</v>
          </cell>
          <cell r="O13">
            <v>20230626</v>
          </cell>
          <cell r="P13">
            <v>20230626</v>
          </cell>
          <cell r="Q13">
            <v>0</v>
          </cell>
        </row>
        <row r="14">
          <cell r="A14">
            <v>1</v>
          </cell>
          <cell r="B14" t="str">
            <v>ACHAT</v>
          </cell>
          <cell r="C14">
            <v>3</v>
          </cell>
          <cell r="D14">
            <v>20220101</v>
          </cell>
          <cell r="E14">
            <v>211000</v>
          </cell>
          <cell r="F14" t="str">
            <v>TERRAINS DU PARC IMMO</v>
          </cell>
          <cell r="I14" t="str">
            <v>2201-1   -000003</v>
          </cell>
          <cell r="J14">
            <v>20220101</v>
          </cell>
          <cell r="K14" t="str">
            <v>PARC IMMO  PROJET ACQUISITION</v>
          </cell>
          <cell r="L14">
            <v>280700</v>
          </cell>
          <cell r="M14">
            <v>0</v>
          </cell>
          <cell r="P14">
            <v>20230626</v>
          </cell>
          <cell r="Q14">
            <v>0</v>
          </cell>
        </row>
        <row r="15">
          <cell r="A15">
            <v>1</v>
          </cell>
          <cell r="B15" t="str">
            <v>ACHAT</v>
          </cell>
          <cell r="C15">
            <v>3</v>
          </cell>
          <cell r="D15">
            <v>20220101</v>
          </cell>
          <cell r="E15">
            <v>213101</v>
          </cell>
          <cell r="F15" t="str">
            <v>BATIMENTS PROJET ACQUISITION (I1)</v>
          </cell>
          <cell r="I15" t="str">
            <v>2201-1   -000003</v>
          </cell>
          <cell r="J15">
            <v>20220101</v>
          </cell>
          <cell r="K15" t="str">
            <v>PARC IMMO  PROJET ACQUISITION</v>
          </cell>
          <cell r="L15">
            <v>521300</v>
          </cell>
          <cell r="M15">
            <v>0</v>
          </cell>
          <cell r="P15">
            <v>20230626</v>
          </cell>
          <cell r="Q15">
            <v>0</v>
          </cell>
        </row>
        <row r="16">
          <cell r="A16">
            <v>1</v>
          </cell>
          <cell r="B16" t="str">
            <v>ACHAT</v>
          </cell>
          <cell r="C16">
            <v>3</v>
          </cell>
          <cell r="D16">
            <v>20220101</v>
          </cell>
          <cell r="E16">
            <v>211000</v>
          </cell>
          <cell r="F16" t="str">
            <v>TERRAINS DU PARC IMMO</v>
          </cell>
          <cell r="I16" t="str">
            <v>2201-1   -000003</v>
          </cell>
          <cell r="J16">
            <v>20220101</v>
          </cell>
          <cell r="K16" t="str">
            <v>PARC IMMO  RACHAT 1 MAISON APPART1</v>
          </cell>
          <cell r="L16">
            <v>15707.55</v>
          </cell>
          <cell r="M16">
            <v>0</v>
          </cell>
          <cell r="P16">
            <v>20230626</v>
          </cell>
          <cell r="Q16">
            <v>0</v>
          </cell>
        </row>
        <row r="17">
          <cell r="A17">
            <v>1</v>
          </cell>
          <cell r="B17" t="str">
            <v>ACHAT</v>
          </cell>
          <cell r="C17">
            <v>3</v>
          </cell>
          <cell r="D17">
            <v>20220101</v>
          </cell>
          <cell r="E17">
            <v>213102</v>
          </cell>
          <cell r="F17" t="str">
            <v>BATIMENT RACHAT 1 MAISON APPT 1 (I2)</v>
          </cell>
          <cell r="I17" t="str">
            <v>2201-1   -000003</v>
          </cell>
          <cell r="J17">
            <v>20220101</v>
          </cell>
          <cell r="K17" t="str">
            <v>PARC IMMO  RACHAT 1 MAISON APPART1</v>
          </cell>
          <cell r="L17">
            <v>89009.43</v>
          </cell>
          <cell r="M17">
            <v>0</v>
          </cell>
          <cell r="P17">
            <v>20230626</v>
          </cell>
          <cell r="Q17">
            <v>0</v>
          </cell>
        </row>
        <row r="18">
          <cell r="A18">
            <v>1</v>
          </cell>
          <cell r="B18" t="str">
            <v>ACHAT</v>
          </cell>
          <cell r="C18">
            <v>3</v>
          </cell>
          <cell r="D18">
            <v>20220101</v>
          </cell>
          <cell r="E18">
            <v>211000</v>
          </cell>
          <cell r="F18" t="str">
            <v>TERRAINS DU PARC IMMO</v>
          </cell>
          <cell r="I18" t="str">
            <v>2201-1   -000003</v>
          </cell>
          <cell r="J18">
            <v>20220101</v>
          </cell>
          <cell r="K18" t="str">
            <v>PARC IMMO  RACHAT 1 MAISON APPART2</v>
          </cell>
          <cell r="L18">
            <v>13613.21</v>
          </cell>
          <cell r="M18">
            <v>0</v>
          </cell>
          <cell r="P18">
            <v>20230626</v>
          </cell>
          <cell r="Q18">
            <v>0</v>
          </cell>
        </row>
        <row r="19">
          <cell r="A19">
            <v>1</v>
          </cell>
          <cell r="B19" t="str">
            <v>ACHAT</v>
          </cell>
          <cell r="C19">
            <v>3</v>
          </cell>
          <cell r="D19">
            <v>20220101</v>
          </cell>
          <cell r="E19">
            <v>213103</v>
          </cell>
          <cell r="F19" t="str">
            <v>BATIMENT RACHAT 1 MAISON APPT 2 (I3)</v>
          </cell>
          <cell r="I19" t="str">
            <v>2201-1   -000003</v>
          </cell>
          <cell r="J19">
            <v>20220101</v>
          </cell>
          <cell r="K19" t="str">
            <v>PARC IMMO  RACHAT 1 MAISON APPART2</v>
          </cell>
          <cell r="L19">
            <v>77141.509999999995</v>
          </cell>
          <cell r="M19">
            <v>0</v>
          </cell>
          <cell r="P19">
            <v>20230626</v>
          </cell>
          <cell r="Q19">
            <v>0</v>
          </cell>
        </row>
        <row r="20">
          <cell r="A20">
            <v>1</v>
          </cell>
          <cell r="B20" t="str">
            <v>ACHAT</v>
          </cell>
          <cell r="C20">
            <v>3</v>
          </cell>
          <cell r="D20">
            <v>20220101</v>
          </cell>
          <cell r="E20">
            <v>211000</v>
          </cell>
          <cell r="F20" t="str">
            <v>TERRAINS DU PARC IMMO</v>
          </cell>
          <cell r="I20" t="str">
            <v>2201-1   -000003</v>
          </cell>
          <cell r="J20">
            <v>20220101</v>
          </cell>
          <cell r="K20" t="str">
            <v>PARC IMMO  RACHAT 1 MAISON APPART3</v>
          </cell>
          <cell r="L20">
            <v>12566.04</v>
          </cell>
          <cell r="M20">
            <v>0</v>
          </cell>
          <cell r="P20">
            <v>20230626</v>
          </cell>
          <cell r="Q20">
            <v>0</v>
          </cell>
        </row>
        <row r="21">
          <cell r="A21">
            <v>1</v>
          </cell>
          <cell r="B21" t="str">
            <v>ACHAT</v>
          </cell>
          <cell r="C21">
            <v>3</v>
          </cell>
          <cell r="D21">
            <v>20220101</v>
          </cell>
          <cell r="E21">
            <v>213104</v>
          </cell>
          <cell r="F21" t="str">
            <v>BATIMENT RACHAT 1 MAISON APPT 3 (I4)</v>
          </cell>
          <cell r="I21" t="str">
            <v>2201-1   -000003</v>
          </cell>
          <cell r="J21">
            <v>20220101</v>
          </cell>
          <cell r="K21" t="str">
            <v>PARC IMMO  RACHAT 1 MAISON APPART3</v>
          </cell>
          <cell r="L21">
            <v>71207.55</v>
          </cell>
          <cell r="M21">
            <v>0</v>
          </cell>
          <cell r="P21">
            <v>20230626</v>
          </cell>
          <cell r="Q21">
            <v>0</v>
          </cell>
        </row>
        <row r="22">
          <cell r="A22">
            <v>1</v>
          </cell>
          <cell r="B22" t="str">
            <v>ACHAT</v>
          </cell>
          <cell r="C22">
            <v>3</v>
          </cell>
          <cell r="D22">
            <v>20220101</v>
          </cell>
          <cell r="E22">
            <v>211000</v>
          </cell>
          <cell r="F22" t="str">
            <v>TERRAINS DU PARC IMMO</v>
          </cell>
          <cell r="I22" t="str">
            <v>2201-1   -000003</v>
          </cell>
          <cell r="J22">
            <v>20220101</v>
          </cell>
          <cell r="K22" t="str">
            <v>PARC IMMO  RACHAT 1 MAISON APPART4</v>
          </cell>
          <cell r="L22">
            <v>13613.21</v>
          </cell>
          <cell r="M22">
            <v>0</v>
          </cell>
          <cell r="P22">
            <v>20230626</v>
          </cell>
          <cell r="Q22">
            <v>0</v>
          </cell>
        </row>
        <row r="23">
          <cell r="A23">
            <v>1</v>
          </cell>
          <cell r="B23" t="str">
            <v>ACHAT</v>
          </cell>
          <cell r="C23">
            <v>3</v>
          </cell>
          <cell r="D23">
            <v>20220101</v>
          </cell>
          <cell r="E23">
            <v>213105</v>
          </cell>
          <cell r="F23" t="str">
            <v>BATIMENT RACHAT 1 MAISON APPT 4 (I5)</v>
          </cell>
          <cell r="I23" t="str">
            <v>2201-1   -000003</v>
          </cell>
          <cell r="J23">
            <v>20220101</v>
          </cell>
          <cell r="K23" t="str">
            <v>PARC IMMO  RACHAT 1 MAISON APPART4</v>
          </cell>
          <cell r="L23">
            <v>77141.509999999995</v>
          </cell>
          <cell r="M23">
            <v>0</v>
          </cell>
          <cell r="P23">
            <v>20230626</v>
          </cell>
          <cell r="Q23">
            <v>0</v>
          </cell>
        </row>
        <row r="24">
          <cell r="A24">
            <v>1</v>
          </cell>
          <cell r="B24" t="str">
            <v>ACHAT</v>
          </cell>
          <cell r="C24">
            <v>3</v>
          </cell>
          <cell r="D24">
            <v>20220101</v>
          </cell>
          <cell r="E24">
            <v>211000</v>
          </cell>
          <cell r="F24" t="str">
            <v>TERRAINS DU PARC IMMO</v>
          </cell>
          <cell r="I24" t="str">
            <v>2201-1   -000003</v>
          </cell>
          <cell r="J24">
            <v>20220101</v>
          </cell>
          <cell r="K24" t="str">
            <v>PARC IMMO  RACHAT 2 APPART PINEL APPT 1</v>
          </cell>
          <cell r="L24">
            <v>26250</v>
          </cell>
          <cell r="M24">
            <v>0</v>
          </cell>
          <cell r="P24">
            <v>20230626</v>
          </cell>
          <cell r="Q24">
            <v>0</v>
          </cell>
        </row>
        <row r="25">
          <cell r="A25">
            <v>1</v>
          </cell>
          <cell r="B25" t="str">
            <v>ACHAT</v>
          </cell>
          <cell r="C25">
            <v>3</v>
          </cell>
          <cell r="D25">
            <v>20220101</v>
          </cell>
          <cell r="E25">
            <v>213106</v>
          </cell>
          <cell r="F25" t="str">
            <v>BATIMENT RACHAT 2 APPT PINEL 1 (I6)</v>
          </cell>
          <cell r="I25" t="str">
            <v>2201-1   -000003</v>
          </cell>
          <cell r="J25">
            <v>20220101</v>
          </cell>
          <cell r="K25" t="str">
            <v>PARC IMMO  RACHAT 2 APPART PINEL APPT 1</v>
          </cell>
          <cell r="L25">
            <v>148750</v>
          </cell>
          <cell r="M25">
            <v>0</v>
          </cell>
          <cell r="P25">
            <v>20230626</v>
          </cell>
          <cell r="Q25">
            <v>0</v>
          </cell>
        </row>
        <row r="26">
          <cell r="A26">
            <v>1</v>
          </cell>
          <cell r="B26" t="str">
            <v>ACHAT</v>
          </cell>
          <cell r="C26">
            <v>3</v>
          </cell>
          <cell r="D26">
            <v>20220101</v>
          </cell>
          <cell r="E26">
            <v>211000</v>
          </cell>
          <cell r="F26" t="str">
            <v>TERRAINS DU PARC IMMO</v>
          </cell>
          <cell r="I26" t="str">
            <v>2201-1   -000003</v>
          </cell>
          <cell r="J26">
            <v>20220101</v>
          </cell>
          <cell r="K26" t="str">
            <v>PARC IMMO  RACHAT 3 LOCAUX PROF SCI NF</v>
          </cell>
          <cell r="L26">
            <v>52800</v>
          </cell>
          <cell r="M26">
            <v>0</v>
          </cell>
          <cell r="P26">
            <v>20230626</v>
          </cell>
          <cell r="Q26">
            <v>0</v>
          </cell>
        </row>
        <row r="27">
          <cell r="A27">
            <v>1</v>
          </cell>
          <cell r="B27" t="str">
            <v>ACHAT</v>
          </cell>
          <cell r="C27">
            <v>3</v>
          </cell>
          <cell r="D27">
            <v>20220101</v>
          </cell>
          <cell r="E27">
            <v>213108</v>
          </cell>
          <cell r="F27" t="str">
            <v>BATIMENT RACHAT 3 LOCAUX PROF SCI NF (I8)</v>
          </cell>
          <cell r="I27" t="str">
            <v>2201-1   -000003</v>
          </cell>
          <cell r="J27">
            <v>20220101</v>
          </cell>
          <cell r="K27" t="str">
            <v>PARC IMMO  RACHAT 3 LOCAUX PROF SCI NF</v>
          </cell>
          <cell r="L27">
            <v>299200</v>
          </cell>
          <cell r="M27">
            <v>0</v>
          </cell>
          <cell r="P27">
            <v>20230626</v>
          </cell>
          <cell r="Q27">
            <v>0</v>
          </cell>
        </row>
        <row r="28">
          <cell r="A28">
            <v>1</v>
          </cell>
          <cell r="B28" t="str">
            <v>ACHAT</v>
          </cell>
          <cell r="C28">
            <v>3</v>
          </cell>
          <cell r="D28">
            <v>20220101</v>
          </cell>
          <cell r="E28">
            <v>211000</v>
          </cell>
          <cell r="F28" t="str">
            <v>TERRAINS DU PARC IMMO</v>
          </cell>
          <cell r="I28" t="str">
            <v>2201-1   -000003</v>
          </cell>
          <cell r="J28">
            <v>20220101</v>
          </cell>
          <cell r="K28" t="str">
            <v>PARC IMMO  RACHAT 4 APPART 1 T2</v>
          </cell>
          <cell r="L28">
            <v>25600</v>
          </cell>
          <cell r="M28">
            <v>0</v>
          </cell>
          <cell r="P28">
            <v>20230626</v>
          </cell>
          <cell r="Q28">
            <v>0</v>
          </cell>
        </row>
        <row r="29">
          <cell r="A29">
            <v>1</v>
          </cell>
          <cell r="B29" t="str">
            <v>ACHAT</v>
          </cell>
          <cell r="C29">
            <v>3</v>
          </cell>
          <cell r="D29">
            <v>20220101</v>
          </cell>
          <cell r="E29">
            <v>213109</v>
          </cell>
          <cell r="F29" t="str">
            <v>BATIMENT RACHAT 4 APPT 1 T2 (I9)</v>
          </cell>
          <cell r="I29" t="str">
            <v>2201-1   -000003</v>
          </cell>
          <cell r="J29">
            <v>20220101</v>
          </cell>
          <cell r="K29" t="str">
            <v>PARC IMMO  RACHAT 4 APPART 1 T2</v>
          </cell>
          <cell r="L29">
            <v>230400</v>
          </cell>
          <cell r="M29">
            <v>0</v>
          </cell>
          <cell r="P29">
            <v>20230626</v>
          </cell>
          <cell r="Q29">
            <v>0</v>
          </cell>
        </row>
        <row r="30">
          <cell r="A30">
            <v>1</v>
          </cell>
          <cell r="B30" t="str">
            <v>ACHAT</v>
          </cell>
          <cell r="C30">
            <v>3</v>
          </cell>
          <cell r="D30">
            <v>20220101</v>
          </cell>
          <cell r="E30">
            <v>211000</v>
          </cell>
          <cell r="F30" t="str">
            <v>TERRAINS DU PARC IMMO</v>
          </cell>
          <cell r="I30" t="str">
            <v>2201-1   -000003</v>
          </cell>
          <cell r="J30">
            <v>20220101</v>
          </cell>
          <cell r="K30" t="str">
            <v>PARC IMMO  RACHAT 5 APPART 2 T1</v>
          </cell>
          <cell r="L30">
            <v>11200</v>
          </cell>
          <cell r="M30">
            <v>0</v>
          </cell>
          <cell r="P30">
            <v>20230626</v>
          </cell>
          <cell r="Q30">
            <v>0</v>
          </cell>
        </row>
        <row r="31">
          <cell r="A31">
            <v>1</v>
          </cell>
          <cell r="B31" t="str">
            <v>ACHAT</v>
          </cell>
          <cell r="C31">
            <v>3</v>
          </cell>
          <cell r="D31">
            <v>20220101</v>
          </cell>
          <cell r="E31">
            <v>213110</v>
          </cell>
          <cell r="F31" t="str">
            <v>BATIMENT RACHAT 5 APPT 2 T1 (I10)</v>
          </cell>
          <cell r="I31" t="str">
            <v>2201-1   -000003</v>
          </cell>
          <cell r="J31">
            <v>20220101</v>
          </cell>
          <cell r="K31" t="str">
            <v>PARC IMMO  RACHAT 5 APPART 2 T1</v>
          </cell>
          <cell r="L31">
            <v>100800</v>
          </cell>
          <cell r="M31">
            <v>0</v>
          </cell>
          <cell r="P31">
            <v>20230626</v>
          </cell>
          <cell r="Q31">
            <v>0</v>
          </cell>
        </row>
        <row r="32">
          <cell r="A32">
            <v>1</v>
          </cell>
          <cell r="B32" t="str">
            <v>ACHAT</v>
          </cell>
          <cell r="C32">
            <v>3</v>
          </cell>
          <cell r="D32">
            <v>20220101</v>
          </cell>
          <cell r="E32">
            <v>211000</v>
          </cell>
          <cell r="F32" t="str">
            <v>TERRAINS DU PARC IMMO</v>
          </cell>
          <cell r="I32" t="str">
            <v>2201-1   -000003</v>
          </cell>
          <cell r="J32">
            <v>20220101</v>
          </cell>
          <cell r="K32" t="str">
            <v>PARC IMMO RACHAT 6 LOCAUX PROF SARL ECO</v>
          </cell>
          <cell r="L32">
            <v>30000</v>
          </cell>
          <cell r="M32">
            <v>0</v>
          </cell>
          <cell r="P32">
            <v>20230626</v>
          </cell>
          <cell r="Q32">
            <v>0</v>
          </cell>
        </row>
        <row r="33">
          <cell r="A33">
            <v>1</v>
          </cell>
          <cell r="B33" t="str">
            <v>ACHAT</v>
          </cell>
          <cell r="C33">
            <v>3</v>
          </cell>
          <cell r="D33">
            <v>20220101</v>
          </cell>
          <cell r="E33">
            <v>213111</v>
          </cell>
          <cell r="F33" t="str">
            <v>BATIMENT RACHAT 6 LOCAUX PROF (I11)</v>
          </cell>
          <cell r="I33" t="str">
            <v>2201-1   -000003</v>
          </cell>
          <cell r="J33">
            <v>20220101</v>
          </cell>
          <cell r="K33" t="str">
            <v>PARC IMMO RACHAT 6 LOCAUX PROF SARL ECO</v>
          </cell>
          <cell r="L33">
            <v>270000</v>
          </cell>
          <cell r="M33">
            <v>0</v>
          </cell>
          <cell r="P33">
            <v>20230626</v>
          </cell>
          <cell r="Q33">
            <v>0</v>
          </cell>
        </row>
        <row r="34">
          <cell r="A34">
            <v>1</v>
          </cell>
          <cell r="B34" t="str">
            <v>ACHAT</v>
          </cell>
          <cell r="C34">
            <v>3</v>
          </cell>
          <cell r="D34">
            <v>20220101</v>
          </cell>
          <cell r="E34">
            <v>211000</v>
          </cell>
          <cell r="F34" t="str">
            <v>TERRAINS DU PARC IMMO</v>
          </cell>
          <cell r="I34" t="str">
            <v>2201-1   -000003</v>
          </cell>
          <cell r="J34">
            <v>20220101</v>
          </cell>
          <cell r="K34" t="str">
            <v>PARC IMMO  RACHAT 2 APPART PINEL APPT 2</v>
          </cell>
          <cell r="L34">
            <v>26250</v>
          </cell>
          <cell r="M34">
            <v>0</v>
          </cell>
          <cell r="P34">
            <v>20230626</v>
          </cell>
          <cell r="Q34">
            <v>0</v>
          </cell>
        </row>
        <row r="35">
          <cell r="A35">
            <v>1</v>
          </cell>
          <cell r="B35" t="str">
            <v>ACHAT</v>
          </cell>
          <cell r="C35">
            <v>3</v>
          </cell>
          <cell r="D35">
            <v>20220101</v>
          </cell>
          <cell r="E35">
            <v>213107</v>
          </cell>
          <cell r="F35" t="str">
            <v>BATIMENT RACHAT 2 APPT PINEL 2 (I7)</v>
          </cell>
          <cell r="I35" t="str">
            <v>2201-1   -000003</v>
          </cell>
          <cell r="J35">
            <v>20220101</v>
          </cell>
          <cell r="K35" t="str">
            <v>PARC IMMO  RACHAT 2 APPART PINEL APPT 2</v>
          </cell>
          <cell r="L35">
            <v>148750</v>
          </cell>
          <cell r="M35">
            <v>0</v>
          </cell>
          <cell r="P35">
            <v>20230626</v>
          </cell>
          <cell r="Q35">
            <v>0</v>
          </cell>
        </row>
        <row r="36">
          <cell r="A36">
            <v>1</v>
          </cell>
          <cell r="B36" t="str">
            <v>ACHAT</v>
          </cell>
          <cell r="C36">
            <v>4</v>
          </cell>
          <cell r="D36">
            <v>20221201</v>
          </cell>
          <cell r="E36">
            <v>401</v>
          </cell>
          <cell r="F36" t="str">
            <v>Collectif fournisseur</v>
          </cell>
          <cell r="G36" t="str">
            <v>FDIV</v>
          </cell>
          <cell r="H36" t="str">
            <v>DIV</v>
          </cell>
          <cell r="I36" t="str">
            <v>2212-1   -000001</v>
          </cell>
          <cell r="J36">
            <v>20221201</v>
          </cell>
          <cell r="K36" t="str">
            <v>CHARGES ENTRETIEN</v>
          </cell>
          <cell r="L36">
            <v>0</v>
          </cell>
          <cell r="M36">
            <v>11000</v>
          </cell>
          <cell r="N36" t="str">
            <v>D</v>
          </cell>
          <cell r="O36">
            <v>20230626</v>
          </cell>
          <cell r="P36">
            <v>20230626</v>
          </cell>
          <cell r="Q36">
            <v>0</v>
          </cell>
        </row>
        <row r="37">
          <cell r="A37">
            <v>1</v>
          </cell>
          <cell r="B37" t="str">
            <v>ACHAT</v>
          </cell>
          <cell r="C37">
            <v>4</v>
          </cell>
          <cell r="D37">
            <v>20221201</v>
          </cell>
          <cell r="E37">
            <v>615201</v>
          </cell>
          <cell r="F37" t="str">
            <v>Entretien et réparations (I1)</v>
          </cell>
          <cell r="I37" t="str">
            <v>2212-1   -000001</v>
          </cell>
          <cell r="J37">
            <v>20221201</v>
          </cell>
          <cell r="K37" t="str">
            <v>CHARGES ENTRETIEN</v>
          </cell>
          <cell r="L37">
            <v>2500</v>
          </cell>
          <cell r="M37">
            <v>0</v>
          </cell>
          <cell r="P37">
            <v>20230626</v>
          </cell>
          <cell r="Q37">
            <v>0</v>
          </cell>
        </row>
        <row r="38">
          <cell r="A38">
            <v>1</v>
          </cell>
          <cell r="B38" t="str">
            <v>ACHAT</v>
          </cell>
          <cell r="C38">
            <v>4</v>
          </cell>
          <cell r="D38">
            <v>20221201</v>
          </cell>
          <cell r="E38">
            <v>445660</v>
          </cell>
          <cell r="F38" t="str">
            <v>TVA DED./ACHATS</v>
          </cell>
          <cell r="I38" t="str">
            <v>2212-1   -000001</v>
          </cell>
          <cell r="J38">
            <v>20221201</v>
          </cell>
          <cell r="K38" t="str">
            <v>CHARGES ENTRETIEN</v>
          </cell>
          <cell r="L38">
            <v>500</v>
          </cell>
          <cell r="M38">
            <v>0</v>
          </cell>
          <cell r="P38">
            <v>20230626</v>
          </cell>
          <cell r="Q38">
            <v>0</v>
          </cell>
        </row>
        <row r="39">
          <cell r="A39">
            <v>1</v>
          </cell>
          <cell r="B39" t="str">
            <v>ACHAT</v>
          </cell>
          <cell r="C39">
            <v>4</v>
          </cell>
          <cell r="D39">
            <v>20221201</v>
          </cell>
          <cell r="E39">
            <v>615202</v>
          </cell>
          <cell r="F39" t="str">
            <v>Entretien et réparations (I2)</v>
          </cell>
          <cell r="I39" t="str">
            <v>2212-1   -000001</v>
          </cell>
          <cell r="J39">
            <v>20221201</v>
          </cell>
          <cell r="K39" t="str">
            <v>CHARGES ENTRETIEN</v>
          </cell>
          <cell r="L39">
            <v>991</v>
          </cell>
          <cell r="M39">
            <v>0</v>
          </cell>
          <cell r="P39">
            <v>20230626</v>
          </cell>
          <cell r="Q39">
            <v>0</v>
          </cell>
        </row>
        <row r="40">
          <cell r="A40">
            <v>1</v>
          </cell>
          <cell r="B40" t="str">
            <v>ACHAT</v>
          </cell>
          <cell r="C40">
            <v>4</v>
          </cell>
          <cell r="D40">
            <v>20221201</v>
          </cell>
          <cell r="E40">
            <v>615203</v>
          </cell>
          <cell r="F40" t="str">
            <v>Entretien et réparations (I3)</v>
          </cell>
          <cell r="I40" t="str">
            <v>2212-1   -000001</v>
          </cell>
          <cell r="J40">
            <v>20221201</v>
          </cell>
          <cell r="K40" t="str">
            <v>CHARGES ENTRETIEN</v>
          </cell>
          <cell r="L40">
            <v>858</v>
          </cell>
          <cell r="M40">
            <v>0</v>
          </cell>
          <cell r="P40">
            <v>20230626</v>
          </cell>
          <cell r="Q40">
            <v>0</v>
          </cell>
        </row>
        <row r="41">
          <cell r="A41">
            <v>1</v>
          </cell>
          <cell r="B41" t="str">
            <v>ACHAT</v>
          </cell>
          <cell r="C41">
            <v>4</v>
          </cell>
          <cell r="D41">
            <v>20221201</v>
          </cell>
          <cell r="E41">
            <v>615204</v>
          </cell>
          <cell r="F41" t="str">
            <v>Entretien et réparations (I4)</v>
          </cell>
          <cell r="I41" t="str">
            <v>2212-1   -000001</v>
          </cell>
          <cell r="J41">
            <v>20221201</v>
          </cell>
          <cell r="K41" t="str">
            <v>CHARGES ENTRETIEN</v>
          </cell>
          <cell r="L41">
            <v>793</v>
          </cell>
          <cell r="M41">
            <v>0</v>
          </cell>
          <cell r="P41">
            <v>20230626</v>
          </cell>
          <cell r="Q41">
            <v>0</v>
          </cell>
        </row>
        <row r="42">
          <cell r="A42">
            <v>1</v>
          </cell>
          <cell r="B42" t="str">
            <v>ACHAT</v>
          </cell>
          <cell r="C42">
            <v>4</v>
          </cell>
          <cell r="D42">
            <v>20221201</v>
          </cell>
          <cell r="E42">
            <v>615205</v>
          </cell>
          <cell r="F42" t="str">
            <v>Entretien et réparations (I5)</v>
          </cell>
          <cell r="I42" t="str">
            <v>2212-1   -000001</v>
          </cell>
          <cell r="J42">
            <v>20221201</v>
          </cell>
          <cell r="K42" t="str">
            <v>CHARGES ENTRETIEN</v>
          </cell>
          <cell r="L42">
            <v>858</v>
          </cell>
          <cell r="M42">
            <v>0</v>
          </cell>
          <cell r="P42">
            <v>20230626</v>
          </cell>
          <cell r="Q42">
            <v>0</v>
          </cell>
        </row>
        <row r="43">
          <cell r="A43">
            <v>1</v>
          </cell>
          <cell r="B43" t="str">
            <v>ACHAT</v>
          </cell>
          <cell r="C43">
            <v>4</v>
          </cell>
          <cell r="D43">
            <v>20221201</v>
          </cell>
          <cell r="E43">
            <v>615206</v>
          </cell>
          <cell r="F43" t="str">
            <v>Entretien et réparations (I6)</v>
          </cell>
          <cell r="I43" t="str">
            <v>2212-1   -000001</v>
          </cell>
          <cell r="J43">
            <v>20221201</v>
          </cell>
          <cell r="K43" t="str">
            <v>CHARGES ENTRETIEN</v>
          </cell>
          <cell r="L43">
            <v>250</v>
          </cell>
          <cell r="M43">
            <v>0</v>
          </cell>
          <cell r="P43">
            <v>20230626</v>
          </cell>
          <cell r="Q43">
            <v>0</v>
          </cell>
        </row>
        <row r="44">
          <cell r="A44">
            <v>1</v>
          </cell>
          <cell r="B44" t="str">
            <v>ACHAT</v>
          </cell>
          <cell r="C44">
            <v>4</v>
          </cell>
          <cell r="D44">
            <v>20221201</v>
          </cell>
          <cell r="E44">
            <v>615207</v>
          </cell>
          <cell r="F44" t="str">
            <v>Entretien et réparations (I7)</v>
          </cell>
          <cell r="I44" t="str">
            <v>2212-1   -000001</v>
          </cell>
          <cell r="J44">
            <v>20221201</v>
          </cell>
          <cell r="K44" t="str">
            <v>CHARGES ENTRETIEN</v>
          </cell>
          <cell r="L44">
            <v>250</v>
          </cell>
          <cell r="M44">
            <v>0</v>
          </cell>
          <cell r="P44">
            <v>20230626</v>
          </cell>
          <cell r="Q44">
            <v>0</v>
          </cell>
        </row>
        <row r="45">
          <cell r="A45">
            <v>1</v>
          </cell>
          <cell r="B45" t="str">
            <v>ACHAT</v>
          </cell>
          <cell r="C45">
            <v>4</v>
          </cell>
          <cell r="D45">
            <v>20221201</v>
          </cell>
          <cell r="E45">
            <v>615208</v>
          </cell>
          <cell r="F45" t="str">
            <v>Entretien et réparations (I8)</v>
          </cell>
          <cell r="I45" t="str">
            <v>2212-1   -000001</v>
          </cell>
          <cell r="J45">
            <v>20221201</v>
          </cell>
          <cell r="K45" t="str">
            <v>CHARGES ENTRETIEN</v>
          </cell>
          <cell r="L45">
            <v>1000</v>
          </cell>
          <cell r="M45">
            <v>0</v>
          </cell>
          <cell r="P45">
            <v>20230626</v>
          </cell>
          <cell r="Q45">
            <v>0</v>
          </cell>
        </row>
        <row r="46">
          <cell r="A46">
            <v>1</v>
          </cell>
          <cell r="B46" t="str">
            <v>ACHAT</v>
          </cell>
          <cell r="C46">
            <v>4</v>
          </cell>
          <cell r="D46">
            <v>20221201</v>
          </cell>
          <cell r="E46">
            <v>615209</v>
          </cell>
          <cell r="F46" t="str">
            <v>Entretien et réparations (I9)</v>
          </cell>
          <cell r="I46" t="str">
            <v>2212-1   -000001</v>
          </cell>
          <cell r="J46">
            <v>20221201</v>
          </cell>
          <cell r="K46" t="str">
            <v>CHARGES ENTRETIEN</v>
          </cell>
          <cell r="L46">
            <v>500</v>
          </cell>
          <cell r="M46">
            <v>0</v>
          </cell>
          <cell r="P46">
            <v>20230626</v>
          </cell>
          <cell r="Q46">
            <v>0</v>
          </cell>
        </row>
        <row r="47">
          <cell r="A47">
            <v>1</v>
          </cell>
          <cell r="B47" t="str">
            <v>ACHAT</v>
          </cell>
          <cell r="C47">
            <v>4</v>
          </cell>
          <cell r="D47">
            <v>20221201</v>
          </cell>
          <cell r="E47">
            <v>615210</v>
          </cell>
          <cell r="F47" t="str">
            <v>Entretien et réparations (I10)</v>
          </cell>
          <cell r="I47" t="str">
            <v>2212-1   -000001</v>
          </cell>
          <cell r="J47">
            <v>20221201</v>
          </cell>
          <cell r="K47" t="str">
            <v>CHARGES ENTRETIEN</v>
          </cell>
          <cell r="L47">
            <v>500</v>
          </cell>
          <cell r="M47">
            <v>0</v>
          </cell>
          <cell r="P47">
            <v>20230626</v>
          </cell>
          <cell r="Q47">
            <v>0</v>
          </cell>
        </row>
        <row r="48">
          <cell r="A48">
            <v>1</v>
          </cell>
          <cell r="B48" t="str">
            <v>ACHAT</v>
          </cell>
          <cell r="C48">
            <v>4</v>
          </cell>
          <cell r="D48">
            <v>20221201</v>
          </cell>
          <cell r="E48">
            <v>615211</v>
          </cell>
          <cell r="F48" t="str">
            <v>Entretien et réparations (I11)</v>
          </cell>
          <cell r="I48" t="str">
            <v>2212-1   -000001</v>
          </cell>
          <cell r="J48">
            <v>20221201</v>
          </cell>
          <cell r="K48" t="str">
            <v>CHARGES ENTRETIEN</v>
          </cell>
          <cell r="L48">
            <v>1500</v>
          </cell>
          <cell r="M48">
            <v>0</v>
          </cell>
          <cell r="P48">
            <v>20230626</v>
          </cell>
          <cell r="Q48">
            <v>0</v>
          </cell>
        </row>
        <row r="49">
          <cell r="A49">
            <v>1</v>
          </cell>
          <cell r="B49" t="str">
            <v>ACHAT</v>
          </cell>
          <cell r="C49">
            <v>4</v>
          </cell>
          <cell r="D49">
            <v>20221201</v>
          </cell>
          <cell r="E49">
            <v>445660</v>
          </cell>
          <cell r="F49" t="str">
            <v>TVA DED./ACHATS</v>
          </cell>
          <cell r="I49" t="str">
            <v>2212-1   -000001</v>
          </cell>
          <cell r="J49">
            <v>20221201</v>
          </cell>
          <cell r="K49" t="str">
            <v>CHARGES ENTRETIEN</v>
          </cell>
          <cell r="L49">
            <v>300</v>
          </cell>
          <cell r="M49">
            <v>0</v>
          </cell>
          <cell r="P49">
            <v>20230626</v>
          </cell>
          <cell r="Q49">
            <v>0</v>
          </cell>
        </row>
        <row r="50">
          <cell r="A50">
            <v>1</v>
          </cell>
          <cell r="B50" t="str">
            <v>ACHAT</v>
          </cell>
          <cell r="C50">
            <v>4</v>
          </cell>
          <cell r="D50">
            <v>20221201</v>
          </cell>
          <cell r="E50">
            <v>445660</v>
          </cell>
          <cell r="F50" t="str">
            <v>TVA DED./ACHATS</v>
          </cell>
          <cell r="I50" t="str">
            <v>2212-1   -000001</v>
          </cell>
          <cell r="J50">
            <v>20221201</v>
          </cell>
          <cell r="K50" t="str">
            <v>CHARGES ENTRETIEN</v>
          </cell>
          <cell r="L50">
            <v>200</v>
          </cell>
          <cell r="M50">
            <v>0</v>
          </cell>
          <cell r="P50">
            <v>20230626</v>
          </cell>
          <cell r="Q50">
            <v>0</v>
          </cell>
        </row>
        <row r="51">
          <cell r="A51">
            <v>1</v>
          </cell>
          <cell r="B51" t="str">
            <v>ACHAT</v>
          </cell>
          <cell r="C51">
            <v>5</v>
          </cell>
          <cell r="D51">
            <v>20221201</v>
          </cell>
          <cell r="E51">
            <v>401</v>
          </cell>
          <cell r="F51" t="str">
            <v>Collectif fournisseur</v>
          </cell>
          <cell r="G51" t="str">
            <v>FDIV</v>
          </cell>
          <cell r="H51" t="str">
            <v>DIV</v>
          </cell>
          <cell r="I51" t="str">
            <v>2212-1   -000002</v>
          </cell>
          <cell r="J51">
            <v>20221201</v>
          </cell>
          <cell r="K51" t="str">
            <v>FRAIS AGENCE LOCATIVE GESTION PARTIELLE</v>
          </cell>
          <cell r="L51">
            <v>0</v>
          </cell>
          <cell r="M51">
            <v>4488</v>
          </cell>
          <cell r="N51" t="str">
            <v>D</v>
          </cell>
          <cell r="O51">
            <v>20230626</v>
          </cell>
          <cell r="P51">
            <v>20230626</v>
          </cell>
          <cell r="Q51">
            <v>0</v>
          </cell>
        </row>
        <row r="52">
          <cell r="A52">
            <v>1</v>
          </cell>
          <cell r="B52" t="str">
            <v>ACHAT</v>
          </cell>
          <cell r="C52">
            <v>5</v>
          </cell>
          <cell r="D52">
            <v>20221201</v>
          </cell>
          <cell r="E52">
            <v>622801</v>
          </cell>
          <cell r="F52" t="str">
            <v>FRAIS AGENCE LOC GEST PARTIELLE (I1)</v>
          </cell>
          <cell r="I52" t="str">
            <v>2212-1   -000002</v>
          </cell>
          <cell r="J52">
            <v>20221201</v>
          </cell>
          <cell r="K52" t="str">
            <v>FRAIS AGENCE LOCATIVE GESTION PARTIELLE</v>
          </cell>
          <cell r="L52">
            <v>840</v>
          </cell>
          <cell r="M52">
            <v>0</v>
          </cell>
          <cell r="P52">
            <v>20230626</v>
          </cell>
          <cell r="Q52">
            <v>0</v>
          </cell>
        </row>
        <row r="53">
          <cell r="A53">
            <v>1</v>
          </cell>
          <cell r="B53" t="str">
            <v>ACHAT</v>
          </cell>
          <cell r="C53">
            <v>5</v>
          </cell>
          <cell r="D53">
            <v>20221201</v>
          </cell>
          <cell r="E53">
            <v>445660</v>
          </cell>
          <cell r="F53" t="str">
            <v>TVA DED./ACHATS</v>
          </cell>
          <cell r="I53" t="str">
            <v>2212-1   -000002</v>
          </cell>
          <cell r="J53">
            <v>20221201</v>
          </cell>
          <cell r="K53" t="str">
            <v>FRAIS AGENCE LOCATIVE GESTION PARTIELLE</v>
          </cell>
          <cell r="L53">
            <v>168</v>
          </cell>
          <cell r="M53">
            <v>0</v>
          </cell>
          <cell r="P53">
            <v>20230626</v>
          </cell>
          <cell r="Q53">
            <v>0</v>
          </cell>
        </row>
        <row r="54">
          <cell r="A54">
            <v>1</v>
          </cell>
          <cell r="B54" t="str">
            <v>ACHAT</v>
          </cell>
          <cell r="C54">
            <v>5</v>
          </cell>
          <cell r="D54">
            <v>20221201</v>
          </cell>
          <cell r="E54">
            <v>622802</v>
          </cell>
          <cell r="F54" t="str">
            <v>FRAIS AGENCE LOC GEST PARTIELLE (I2)</v>
          </cell>
          <cell r="I54" t="str">
            <v>2212-1   -000002</v>
          </cell>
          <cell r="J54">
            <v>20221201</v>
          </cell>
          <cell r="K54" t="str">
            <v>FRAIS AGENCE LOCATIVE GESTION PARTIELLE</v>
          </cell>
          <cell r="L54">
            <v>600</v>
          </cell>
          <cell r="M54">
            <v>0</v>
          </cell>
          <cell r="P54">
            <v>20230626</v>
          </cell>
          <cell r="Q54">
            <v>0</v>
          </cell>
        </row>
        <row r="55">
          <cell r="A55">
            <v>1</v>
          </cell>
          <cell r="B55" t="str">
            <v>ACHAT</v>
          </cell>
          <cell r="C55">
            <v>5</v>
          </cell>
          <cell r="D55">
            <v>20221201</v>
          </cell>
          <cell r="E55">
            <v>622803</v>
          </cell>
          <cell r="F55" t="str">
            <v>FRAIS AGENCE LOC GEST PARTIELLE (I3)</v>
          </cell>
          <cell r="I55" t="str">
            <v>2212-1   -000002</v>
          </cell>
          <cell r="J55">
            <v>20221201</v>
          </cell>
          <cell r="K55" t="str">
            <v>FRAIS AGENCE LOCATIVE GESTION PARTIELLE</v>
          </cell>
          <cell r="L55">
            <v>600</v>
          </cell>
          <cell r="M55">
            <v>0</v>
          </cell>
          <cell r="P55">
            <v>20230626</v>
          </cell>
          <cell r="Q55">
            <v>0</v>
          </cell>
        </row>
        <row r="56">
          <cell r="A56">
            <v>1</v>
          </cell>
          <cell r="B56" t="str">
            <v>ACHAT</v>
          </cell>
          <cell r="C56">
            <v>5</v>
          </cell>
          <cell r="D56">
            <v>20221201</v>
          </cell>
          <cell r="E56">
            <v>622804</v>
          </cell>
          <cell r="F56" t="str">
            <v>FRAIS AGENCE LOC GEST PARTIELLE (I4)</v>
          </cell>
          <cell r="I56" t="str">
            <v>2212-1   -000002</v>
          </cell>
          <cell r="J56">
            <v>20221201</v>
          </cell>
          <cell r="K56" t="str">
            <v>FRAIS AGENCE LOCATIVE GESTION PARTIELLE</v>
          </cell>
          <cell r="L56">
            <v>600</v>
          </cell>
          <cell r="M56">
            <v>0</v>
          </cell>
          <cell r="P56">
            <v>20230626</v>
          </cell>
          <cell r="Q56">
            <v>0</v>
          </cell>
        </row>
        <row r="57">
          <cell r="A57">
            <v>1</v>
          </cell>
          <cell r="B57" t="str">
            <v>ACHAT</v>
          </cell>
          <cell r="C57">
            <v>5</v>
          </cell>
          <cell r="D57">
            <v>20221201</v>
          </cell>
          <cell r="E57">
            <v>622805</v>
          </cell>
          <cell r="F57" t="str">
            <v>FRAIS AGENCE LOC GEST PARTIELLE (I5)</v>
          </cell>
          <cell r="I57" t="str">
            <v>2212-1   -000002</v>
          </cell>
          <cell r="J57">
            <v>20221201</v>
          </cell>
          <cell r="K57" t="str">
            <v>FRAIS AGENCE LOCATIVE GESTION PARTIELLE</v>
          </cell>
          <cell r="L57">
            <v>600</v>
          </cell>
          <cell r="M57">
            <v>0</v>
          </cell>
          <cell r="P57">
            <v>20230626</v>
          </cell>
          <cell r="Q57">
            <v>0</v>
          </cell>
        </row>
        <row r="58">
          <cell r="A58">
            <v>1</v>
          </cell>
          <cell r="B58" t="str">
            <v>ACHAT</v>
          </cell>
          <cell r="C58">
            <v>5</v>
          </cell>
          <cell r="D58">
            <v>20221201</v>
          </cell>
          <cell r="E58">
            <v>622806</v>
          </cell>
          <cell r="F58" t="str">
            <v>FRAIS AGENCE LOC GEST PARTIELLE (I6)</v>
          </cell>
          <cell r="I58" t="str">
            <v>2212-1   -000002</v>
          </cell>
          <cell r="J58">
            <v>20221201</v>
          </cell>
          <cell r="K58" t="str">
            <v>FRAIS AGENCE LOCATIVE GESTION PARTIELLE</v>
          </cell>
          <cell r="L58">
            <v>540</v>
          </cell>
          <cell r="M58">
            <v>0</v>
          </cell>
          <cell r="P58">
            <v>20230626</v>
          </cell>
          <cell r="Q58">
            <v>0</v>
          </cell>
        </row>
        <row r="59">
          <cell r="A59">
            <v>1</v>
          </cell>
          <cell r="B59" t="str">
            <v>ACHAT</v>
          </cell>
          <cell r="C59">
            <v>5</v>
          </cell>
          <cell r="D59">
            <v>20221201</v>
          </cell>
          <cell r="E59">
            <v>622807</v>
          </cell>
          <cell r="F59" t="str">
            <v>FRAIS AGENCE LOC GEST PARTIELLE (I7)</v>
          </cell>
          <cell r="I59" t="str">
            <v>2212-1   -000002</v>
          </cell>
          <cell r="J59">
            <v>20221201</v>
          </cell>
          <cell r="K59" t="str">
            <v>FRAIS AGENCE LOCATIVE GESTION PARTIELLE</v>
          </cell>
          <cell r="L59">
            <v>540</v>
          </cell>
          <cell r="M59">
            <v>0</v>
          </cell>
          <cell r="P59">
            <v>20230626</v>
          </cell>
          <cell r="Q59">
            <v>0</v>
          </cell>
        </row>
        <row r="60">
          <cell r="A60">
            <v>1</v>
          </cell>
          <cell r="B60" t="str">
            <v>ACHAT</v>
          </cell>
          <cell r="C60">
            <v>6</v>
          </cell>
          <cell r="D60">
            <v>20221201</v>
          </cell>
          <cell r="E60">
            <v>401</v>
          </cell>
          <cell r="F60" t="str">
            <v>Collectif fournisseur</v>
          </cell>
          <cell r="G60" t="str">
            <v>FDIV</v>
          </cell>
          <cell r="H60" t="str">
            <v>DIV</v>
          </cell>
          <cell r="I60" t="str">
            <v>2212-1   -000003</v>
          </cell>
          <cell r="J60">
            <v>20221201</v>
          </cell>
          <cell r="K60" t="str">
            <v>HONORAIRES COMPTA ET JURID</v>
          </cell>
          <cell r="L60">
            <v>0</v>
          </cell>
          <cell r="M60">
            <v>3600</v>
          </cell>
          <cell r="N60" t="str">
            <v>D</v>
          </cell>
          <cell r="O60">
            <v>20230626</v>
          </cell>
          <cell r="P60">
            <v>20230626</v>
          </cell>
          <cell r="Q60">
            <v>0</v>
          </cell>
        </row>
        <row r="61">
          <cell r="A61">
            <v>1</v>
          </cell>
          <cell r="B61" t="str">
            <v>ACHAT</v>
          </cell>
          <cell r="C61">
            <v>6</v>
          </cell>
          <cell r="D61">
            <v>20221201</v>
          </cell>
          <cell r="E61">
            <v>622600</v>
          </cell>
          <cell r="F61" t="str">
            <v>HONORAIRES JLT</v>
          </cell>
          <cell r="I61" t="str">
            <v>2212-1   -000003</v>
          </cell>
          <cell r="J61">
            <v>20221201</v>
          </cell>
          <cell r="K61" t="str">
            <v>HONORAIRES COMPTA ET JURID</v>
          </cell>
          <cell r="L61">
            <v>3000</v>
          </cell>
          <cell r="M61">
            <v>0</v>
          </cell>
          <cell r="P61">
            <v>20230626</v>
          </cell>
          <cell r="Q61">
            <v>0</v>
          </cell>
        </row>
        <row r="62">
          <cell r="A62">
            <v>1</v>
          </cell>
          <cell r="B62" t="str">
            <v>ACHAT</v>
          </cell>
          <cell r="C62">
            <v>6</v>
          </cell>
          <cell r="D62">
            <v>20221201</v>
          </cell>
          <cell r="E62">
            <v>445660</v>
          </cell>
          <cell r="F62" t="str">
            <v>TVA DED./ACHATS</v>
          </cell>
          <cell r="I62" t="str">
            <v>2212-1   -000003</v>
          </cell>
          <cell r="J62">
            <v>20221201</v>
          </cell>
          <cell r="K62" t="str">
            <v>HONORAIRES COMPTA ET JURID</v>
          </cell>
          <cell r="L62">
            <v>600</v>
          </cell>
          <cell r="M62">
            <v>0</v>
          </cell>
          <cell r="P62">
            <v>20230626</v>
          </cell>
          <cell r="Q62">
            <v>0</v>
          </cell>
        </row>
        <row r="63">
          <cell r="A63">
            <v>2</v>
          </cell>
          <cell r="B63" t="str">
            <v>VENTES</v>
          </cell>
          <cell r="C63">
            <v>7</v>
          </cell>
          <cell r="D63">
            <v>20221201</v>
          </cell>
          <cell r="E63">
            <v>411</v>
          </cell>
          <cell r="F63" t="str">
            <v>Collectif client</v>
          </cell>
          <cell r="G63" t="str">
            <v>CDIV</v>
          </cell>
          <cell r="H63" t="str">
            <v>DIV</v>
          </cell>
          <cell r="I63" t="str">
            <v>2212-2   -000001</v>
          </cell>
          <cell r="J63">
            <v>20221201</v>
          </cell>
          <cell r="K63" t="str">
            <v>DIV LOCATION</v>
          </cell>
          <cell r="L63">
            <v>241680</v>
          </cell>
          <cell r="M63">
            <v>0</v>
          </cell>
          <cell r="N63" t="str">
            <v>A</v>
          </cell>
          <cell r="O63">
            <v>20230626</v>
          </cell>
          <cell r="P63">
            <v>20230626</v>
          </cell>
          <cell r="Q63">
            <v>0</v>
          </cell>
        </row>
        <row r="64">
          <cell r="A64">
            <v>2</v>
          </cell>
          <cell r="B64" t="str">
            <v>VENTES</v>
          </cell>
          <cell r="C64">
            <v>7</v>
          </cell>
          <cell r="D64">
            <v>20221201</v>
          </cell>
          <cell r="E64">
            <v>706101</v>
          </cell>
          <cell r="F64" t="str">
            <v>PS (I1) PROJET ACQUISITION LOC PROF 2</v>
          </cell>
          <cell r="I64" t="str">
            <v>2212-2   -000001</v>
          </cell>
          <cell r="J64">
            <v>20221201</v>
          </cell>
          <cell r="K64" t="str">
            <v>DIV LOCATION PROJET ACQUISITION LOCAUX PROF A SARL</v>
          </cell>
          <cell r="L64">
            <v>0</v>
          </cell>
          <cell r="M64">
            <v>86400</v>
          </cell>
          <cell r="P64">
            <v>20230626</v>
          </cell>
          <cell r="Q64">
            <v>0</v>
          </cell>
        </row>
        <row r="65">
          <cell r="A65">
            <v>2</v>
          </cell>
          <cell r="B65" t="str">
            <v>VENTES</v>
          </cell>
          <cell r="C65">
            <v>7</v>
          </cell>
          <cell r="D65">
            <v>20221201</v>
          </cell>
          <cell r="E65">
            <v>445710</v>
          </cell>
          <cell r="F65" t="str">
            <v>TVA COLLECTEE/VENTE 20%</v>
          </cell>
          <cell r="I65" t="str">
            <v>2212-2   -000001</v>
          </cell>
          <cell r="J65">
            <v>20221201</v>
          </cell>
          <cell r="K65" t="str">
            <v>DIV LOCATION PROJET ACQUISITION LOCAUX PROF A SARL</v>
          </cell>
          <cell r="L65">
            <v>0</v>
          </cell>
          <cell r="M65">
            <v>17280</v>
          </cell>
          <cell r="P65">
            <v>20230626</v>
          </cell>
          <cell r="Q65">
            <v>0</v>
          </cell>
        </row>
        <row r="66">
          <cell r="A66">
            <v>2</v>
          </cell>
          <cell r="B66" t="str">
            <v>VENTES</v>
          </cell>
          <cell r="C66">
            <v>7</v>
          </cell>
          <cell r="D66">
            <v>20221201</v>
          </cell>
          <cell r="E66">
            <v>706102</v>
          </cell>
          <cell r="F66" t="str">
            <v>PS (I2) RACHAT 1 MAISON APPT 1</v>
          </cell>
          <cell r="I66" t="str">
            <v>2212-2   -000001</v>
          </cell>
          <cell r="J66">
            <v>20221201</v>
          </cell>
          <cell r="K66" t="str">
            <v>DIV LOCATION RACHAT 1 MAISON APPT 1</v>
          </cell>
          <cell r="L66">
            <v>0</v>
          </cell>
          <cell r="M66">
            <v>9000</v>
          </cell>
          <cell r="P66">
            <v>20230626</v>
          </cell>
          <cell r="Q66">
            <v>0</v>
          </cell>
        </row>
        <row r="67">
          <cell r="A67">
            <v>2</v>
          </cell>
          <cell r="B67" t="str">
            <v>VENTES</v>
          </cell>
          <cell r="C67">
            <v>7</v>
          </cell>
          <cell r="D67">
            <v>20221201</v>
          </cell>
          <cell r="E67">
            <v>706103</v>
          </cell>
          <cell r="F67" t="str">
            <v>PS (I3) RACHAT 1 MAISON APPT 2</v>
          </cell>
          <cell r="I67" t="str">
            <v>2212-2   -000001</v>
          </cell>
          <cell r="J67">
            <v>20221201</v>
          </cell>
          <cell r="K67" t="str">
            <v>DIV LOCATION RACHAT 1 MAISON APPT 2</v>
          </cell>
          <cell r="L67">
            <v>0</v>
          </cell>
          <cell r="M67">
            <v>7800</v>
          </cell>
          <cell r="P67">
            <v>20230626</v>
          </cell>
          <cell r="Q67">
            <v>0</v>
          </cell>
        </row>
        <row r="68">
          <cell r="A68">
            <v>2</v>
          </cell>
          <cell r="B68" t="str">
            <v>VENTES</v>
          </cell>
          <cell r="C68">
            <v>7</v>
          </cell>
          <cell r="D68">
            <v>20221201</v>
          </cell>
          <cell r="E68">
            <v>706104</v>
          </cell>
          <cell r="F68" t="str">
            <v>PS (I4) RACHAT 1 MAISON APPT 3</v>
          </cell>
          <cell r="I68" t="str">
            <v>2212-2   -000001</v>
          </cell>
          <cell r="J68">
            <v>20221201</v>
          </cell>
          <cell r="K68" t="str">
            <v>DIV LOCATION RACHAT 1 MAISON APPT 3</v>
          </cell>
          <cell r="L68">
            <v>0</v>
          </cell>
          <cell r="M68">
            <v>7200</v>
          </cell>
          <cell r="P68">
            <v>20230626</v>
          </cell>
          <cell r="Q68">
            <v>0</v>
          </cell>
        </row>
        <row r="69">
          <cell r="A69">
            <v>2</v>
          </cell>
          <cell r="B69" t="str">
            <v>VENTES</v>
          </cell>
          <cell r="C69">
            <v>7</v>
          </cell>
          <cell r="D69">
            <v>20221201</v>
          </cell>
          <cell r="E69">
            <v>706105</v>
          </cell>
          <cell r="F69" t="str">
            <v>PS (I5) RACHAT 1 MAISON APPT 4</v>
          </cell>
          <cell r="I69" t="str">
            <v>2212-2   -000001</v>
          </cell>
          <cell r="J69">
            <v>20221201</v>
          </cell>
          <cell r="K69" t="str">
            <v>DIV LOCATION RACHAT 1 MAISON APPT 4</v>
          </cell>
          <cell r="L69">
            <v>0</v>
          </cell>
          <cell r="M69">
            <v>7800</v>
          </cell>
          <cell r="P69">
            <v>20230626</v>
          </cell>
          <cell r="Q69">
            <v>0</v>
          </cell>
        </row>
        <row r="70">
          <cell r="A70">
            <v>2</v>
          </cell>
          <cell r="B70" t="str">
            <v>VENTES</v>
          </cell>
          <cell r="C70">
            <v>7</v>
          </cell>
          <cell r="D70">
            <v>20221201</v>
          </cell>
          <cell r="E70">
            <v>706106</v>
          </cell>
          <cell r="F70" t="str">
            <v>PS (I6) RACHAT 2 APPT PINEL 1</v>
          </cell>
          <cell r="I70" t="str">
            <v>2212-2   -000001</v>
          </cell>
          <cell r="J70">
            <v>20221201</v>
          </cell>
          <cell r="K70" t="str">
            <v>DIV LOCATION RACHAT 2 APPT PINEL APPT 1</v>
          </cell>
          <cell r="L70">
            <v>0</v>
          </cell>
          <cell r="M70">
            <v>12000</v>
          </cell>
          <cell r="P70">
            <v>20230626</v>
          </cell>
          <cell r="Q70">
            <v>0</v>
          </cell>
        </row>
        <row r="71">
          <cell r="A71">
            <v>2</v>
          </cell>
          <cell r="B71" t="str">
            <v>VENTES</v>
          </cell>
          <cell r="C71">
            <v>7</v>
          </cell>
          <cell r="D71">
            <v>20221201</v>
          </cell>
          <cell r="E71">
            <v>706108</v>
          </cell>
          <cell r="F71" t="str">
            <v>PS (I8) RACHAT 3 LOCAUX PROF SCI NF</v>
          </cell>
          <cell r="I71" t="str">
            <v>2212-2   -000001</v>
          </cell>
          <cell r="J71">
            <v>20221201</v>
          </cell>
          <cell r="K71" t="str">
            <v>DIV LOCATION RACHAT 3 LOCAUX PROF SCI NF</v>
          </cell>
          <cell r="L71">
            <v>0</v>
          </cell>
          <cell r="M71">
            <v>32400</v>
          </cell>
          <cell r="P71">
            <v>20230626</v>
          </cell>
          <cell r="Q71">
            <v>0</v>
          </cell>
        </row>
        <row r="72">
          <cell r="A72">
            <v>2</v>
          </cell>
          <cell r="B72" t="str">
            <v>VENTES</v>
          </cell>
          <cell r="C72">
            <v>7</v>
          </cell>
          <cell r="D72">
            <v>20221201</v>
          </cell>
          <cell r="E72">
            <v>445710</v>
          </cell>
          <cell r="F72" t="str">
            <v>TVA COLLECTEE/VENTE 20%</v>
          </cell>
          <cell r="I72" t="str">
            <v>2212-2   -000001</v>
          </cell>
          <cell r="J72">
            <v>20221201</v>
          </cell>
          <cell r="K72" t="str">
            <v>DIV LOCATION RACHAT 3 LOCAUX PROF SCI NF</v>
          </cell>
          <cell r="L72">
            <v>0</v>
          </cell>
          <cell r="M72">
            <v>6480</v>
          </cell>
          <cell r="P72">
            <v>20230626</v>
          </cell>
          <cell r="Q72">
            <v>0</v>
          </cell>
        </row>
        <row r="73">
          <cell r="A73">
            <v>2</v>
          </cell>
          <cell r="B73" t="str">
            <v>VENTES</v>
          </cell>
          <cell r="C73">
            <v>7</v>
          </cell>
          <cell r="D73">
            <v>20221201</v>
          </cell>
          <cell r="E73">
            <v>706109</v>
          </cell>
          <cell r="F73" t="str">
            <v>PS (I9) RACHAT 4 APPT 1 T2</v>
          </cell>
          <cell r="I73" t="str">
            <v>2212-2   -000001</v>
          </cell>
          <cell r="J73">
            <v>20221201</v>
          </cell>
          <cell r="K73" t="str">
            <v>DIV LOCATION RACHAT 4 APPT 1 T2</v>
          </cell>
          <cell r="L73">
            <v>0</v>
          </cell>
          <cell r="M73">
            <v>10200</v>
          </cell>
          <cell r="P73">
            <v>20230626</v>
          </cell>
          <cell r="Q73">
            <v>0</v>
          </cell>
        </row>
        <row r="74">
          <cell r="A74">
            <v>2</v>
          </cell>
          <cell r="B74" t="str">
            <v>VENTES</v>
          </cell>
          <cell r="C74">
            <v>7</v>
          </cell>
          <cell r="D74">
            <v>20221201</v>
          </cell>
          <cell r="E74">
            <v>706110</v>
          </cell>
          <cell r="F74" t="str">
            <v>PS (I10) RACHAT 5 APPT 2 T1</v>
          </cell>
          <cell r="I74" t="str">
            <v>2212-2   -000001</v>
          </cell>
          <cell r="J74">
            <v>20221201</v>
          </cell>
          <cell r="K74" t="str">
            <v>DIV LOCATION RACHAT 5 APPT 2 T1</v>
          </cell>
          <cell r="L74">
            <v>0</v>
          </cell>
          <cell r="M74">
            <v>7200</v>
          </cell>
          <cell r="P74">
            <v>20230626</v>
          </cell>
          <cell r="Q74">
            <v>0</v>
          </cell>
        </row>
        <row r="75">
          <cell r="A75">
            <v>2</v>
          </cell>
          <cell r="B75" t="str">
            <v>VENTES</v>
          </cell>
          <cell r="C75">
            <v>7</v>
          </cell>
          <cell r="D75">
            <v>20221201</v>
          </cell>
          <cell r="E75">
            <v>706111</v>
          </cell>
          <cell r="F75" t="str">
            <v>PS (I11) RACHAT 6 LOCAUX PROF</v>
          </cell>
          <cell r="I75" t="str">
            <v>2212-2   -000001</v>
          </cell>
          <cell r="J75">
            <v>20221201</v>
          </cell>
          <cell r="K75" t="str">
            <v>DIV LOCATION RACHAT 6 LOCAUX PROF SARL</v>
          </cell>
          <cell r="L75">
            <v>0</v>
          </cell>
          <cell r="M75">
            <v>21600</v>
          </cell>
          <cell r="P75">
            <v>20230626</v>
          </cell>
          <cell r="Q75">
            <v>0</v>
          </cell>
        </row>
        <row r="76">
          <cell r="A76">
            <v>2</v>
          </cell>
          <cell r="B76" t="str">
            <v>VENTES</v>
          </cell>
          <cell r="C76">
            <v>7</v>
          </cell>
          <cell r="D76">
            <v>20221201</v>
          </cell>
          <cell r="E76">
            <v>445710</v>
          </cell>
          <cell r="F76" t="str">
            <v>TVA COLLECTEE/VENTE 20%</v>
          </cell>
          <cell r="I76" t="str">
            <v>2212-2   -000001</v>
          </cell>
          <cell r="J76">
            <v>20221201</v>
          </cell>
          <cell r="K76" t="str">
            <v>DIV LOCATION RACHAT 6 LOCAUX PROF SARL</v>
          </cell>
          <cell r="L76">
            <v>0</v>
          </cell>
          <cell r="M76">
            <v>4320</v>
          </cell>
          <cell r="P76">
            <v>20230626</v>
          </cell>
          <cell r="Q76">
            <v>0</v>
          </cell>
        </row>
        <row r="77">
          <cell r="A77">
            <v>2</v>
          </cell>
          <cell r="B77" t="str">
            <v>VENTES</v>
          </cell>
          <cell r="C77">
            <v>7</v>
          </cell>
          <cell r="D77">
            <v>20221201</v>
          </cell>
          <cell r="E77">
            <v>706107</v>
          </cell>
          <cell r="F77" t="str">
            <v>PS (I7) RACHAT 2 APPT PINEL 2</v>
          </cell>
          <cell r="I77" t="str">
            <v>2212-2   -000001</v>
          </cell>
          <cell r="J77">
            <v>20221201</v>
          </cell>
          <cell r="K77" t="str">
            <v>DIV LOCATION RACHAT 2 APPT PINEL APPT 2</v>
          </cell>
          <cell r="L77">
            <v>0</v>
          </cell>
          <cell r="M77">
            <v>12000</v>
          </cell>
          <cell r="P77">
            <v>20230626</v>
          </cell>
          <cell r="Q77">
            <v>0</v>
          </cell>
        </row>
        <row r="78">
          <cell r="A78">
            <v>3</v>
          </cell>
          <cell r="B78" t="str">
            <v>CREDIT LYONNAIS</v>
          </cell>
          <cell r="C78">
            <v>8</v>
          </cell>
          <cell r="D78">
            <v>20220101</v>
          </cell>
          <cell r="E78">
            <v>164200</v>
          </cell>
          <cell r="F78" t="str">
            <v>LCL EMPRUNT 2 RACHAT FBO</v>
          </cell>
          <cell r="I78" t="str">
            <v>2201-3   -000001</v>
          </cell>
          <cell r="J78">
            <v>20220101</v>
          </cell>
          <cell r="K78" t="str">
            <v>EMPRUNT 2</v>
          </cell>
          <cell r="L78">
            <v>0</v>
          </cell>
          <cell r="M78">
            <v>1426390</v>
          </cell>
          <cell r="P78">
            <v>20230626</v>
          </cell>
          <cell r="Q78">
            <v>0</v>
          </cell>
        </row>
        <row r="79">
          <cell r="A79">
            <v>3</v>
          </cell>
          <cell r="B79" t="str">
            <v>CREDIT LYONNAIS</v>
          </cell>
          <cell r="C79">
            <v>8</v>
          </cell>
          <cell r="D79">
            <v>20220101</v>
          </cell>
          <cell r="E79">
            <v>164100</v>
          </cell>
          <cell r="F79" t="str">
            <v>LCL EMPRUNT 1 PROJET ACQ</v>
          </cell>
          <cell r="I79" t="str">
            <v>2201-3   -000001</v>
          </cell>
          <cell r="J79">
            <v>20220101</v>
          </cell>
          <cell r="K79" t="str">
            <v>EMPRUNT 1</v>
          </cell>
          <cell r="L79">
            <v>0</v>
          </cell>
          <cell r="M79">
            <v>789840</v>
          </cell>
          <cell r="P79">
            <v>20230626</v>
          </cell>
          <cell r="Q79">
            <v>0</v>
          </cell>
        </row>
        <row r="80">
          <cell r="A80">
            <v>3</v>
          </cell>
          <cell r="B80" t="str">
            <v>CREDIT LYONNAIS</v>
          </cell>
          <cell r="C80">
            <v>8</v>
          </cell>
          <cell r="D80">
            <v>20220101</v>
          </cell>
          <cell r="E80">
            <v>455000</v>
          </cell>
          <cell r="F80" t="str">
            <v>ASSOCIES CPTES COURANTS</v>
          </cell>
          <cell r="I80" t="str">
            <v>2201-3   -000001</v>
          </cell>
          <cell r="J80">
            <v>20220101</v>
          </cell>
          <cell r="K80" t="str">
            <v>APPORT SARL ECO COMMANDITAIRE</v>
          </cell>
          <cell r="L80">
            <v>0</v>
          </cell>
          <cell r="M80">
            <v>694000</v>
          </cell>
          <cell r="P80">
            <v>20230626</v>
          </cell>
          <cell r="Q80">
            <v>0</v>
          </cell>
        </row>
        <row r="81">
          <cell r="A81">
            <v>3</v>
          </cell>
          <cell r="B81" t="str">
            <v>CREDIT LYONNAIS</v>
          </cell>
          <cell r="C81">
            <v>8</v>
          </cell>
          <cell r="D81">
            <v>20220101</v>
          </cell>
          <cell r="E81">
            <v>455100</v>
          </cell>
          <cell r="F81" t="str">
            <v>COMPTE COURANT ASSOCIE</v>
          </cell>
          <cell r="I81" t="str">
            <v>2201-3   -000001</v>
          </cell>
          <cell r="J81">
            <v>20220101</v>
          </cell>
          <cell r="K81" t="str">
            <v>APPORT ENFANTS COMMANDITES</v>
          </cell>
          <cell r="L81">
            <v>0</v>
          </cell>
          <cell r="M81">
            <v>27000</v>
          </cell>
          <cell r="P81">
            <v>20230626</v>
          </cell>
          <cell r="Q81">
            <v>0</v>
          </cell>
        </row>
        <row r="82">
          <cell r="A82">
            <v>3</v>
          </cell>
          <cell r="B82" t="str">
            <v>CREDIT LYONNAIS</v>
          </cell>
          <cell r="C82">
            <v>8</v>
          </cell>
          <cell r="D82">
            <v>20220101</v>
          </cell>
          <cell r="E82">
            <v>512100</v>
          </cell>
          <cell r="F82" t="str">
            <v>LCL</v>
          </cell>
          <cell r="I82" t="str">
            <v>2201-3   -000001</v>
          </cell>
          <cell r="J82">
            <v>20220101</v>
          </cell>
          <cell r="K82" t="str">
            <v>LCL</v>
          </cell>
          <cell r="L82">
            <v>2937230</v>
          </cell>
          <cell r="M82">
            <v>0</v>
          </cell>
          <cell r="P82">
            <v>20230626</v>
          </cell>
          <cell r="Q82">
            <v>0</v>
          </cell>
        </row>
        <row r="83">
          <cell r="A83">
            <v>3</v>
          </cell>
          <cell r="B83" t="str">
            <v>CREDIT LYONNAIS</v>
          </cell>
          <cell r="C83">
            <v>9</v>
          </cell>
          <cell r="D83">
            <v>20220101</v>
          </cell>
          <cell r="E83">
            <v>101300</v>
          </cell>
          <cell r="F83" t="str">
            <v>CAPITAL</v>
          </cell>
          <cell r="I83" t="str">
            <v>2201-3   -000002</v>
          </cell>
          <cell r="J83">
            <v>20220101</v>
          </cell>
          <cell r="K83" t="str">
            <v>CAPITAL SOCIAL SOUCRIPTION COMMANDITAIRE SARL ECO</v>
          </cell>
          <cell r="L83">
            <v>0</v>
          </cell>
          <cell r="M83">
            <v>960</v>
          </cell>
          <cell r="P83">
            <v>20230626</v>
          </cell>
          <cell r="Q83">
            <v>0</v>
          </cell>
        </row>
        <row r="84">
          <cell r="A84">
            <v>3</v>
          </cell>
          <cell r="B84" t="str">
            <v>CREDIT LYONNAIS</v>
          </cell>
          <cell r="C84">
            <v>9</v>
          </cell>
          <cell r="D84">
            <v>20220101</v>
          </cell>
          <cell r="E84">
            <v>101300</v>
          </cell>
          <cell r="F84" t="str">
            <v>CAPITAL</v>
          </cell>
          <cell r="I84" t="str">
            <v>2201-3   -000002</v>
          </cell>
          <cell r="J84">
            <v>20220101</v>
          </cell>
          <cell r="K84" t="str">
            <v>CAPITAL SOCIAL SOUCRIPTION COMMANDITE</v>
          </cell>
          <cell r="L84">
            <v>0</v>
          </cell>
          <cell r="M84">
            <v>40</v>
          </cell>
          <cell r="P84">
            <v>20230626</v>
          </cell>
          <cell r="Q84">
            <v>0</v>
          </cell>
        </row>
        <row r="85">
          <cell r="A85">
            <v>3</v>
          </cell>
          <cell r="B85" t="str">
            <v>CREDIT LYONNAIS</v>
          </cell>
          <cell r="C85">
            <v>9</v>
          </cell>
          <cell r="D85">
            <v>20220101</v>
          </cell>
          <cell r="E85">
            <v>512100</v>
          </cell>
          <cell r="F85" t="str">
            <v>LCL</v>
          </cell>
          <cell r="I85" t="str">
            <v>2201-3   -000002</v>
          </cell>
          <cell r="J85">
            <v>20220101</v>
          </cell>
          <cell r="K85" t="str">
            <v>LCL DEPOT CAPITAL</v>
          </cell>
          <cell r="L85">
            <v>1000</v>
          </cell>
          <cell r="M85">
            <v>0</v>
          </cell>
          <cell r="P85">
            <v>20230626</v>
          </cell>
          <cell r="Q85">
            <v>0</v>
          </cell>
        </row>
        <row r="86">
          <cell r="A86">
            <v>3</v>
          </cell>
          <cell r="B86" t="str">
            <v>CREDIT LYONNAIS</v>
          </cell>
          <cell r="C86">
            <v>10</v>
          </cell>
          <cell r="D86">
            <v>20221201</v>
          </cell>
          <cell r="E86">
            <v>627800</v>
          </cell>
          <cell r="F86" t="str">
            <v>AUTRES FRAIS BANCAIRES</v>
          </cell>
          <cell r="I86" t="str">
            <v>2212-3   -000002</v>
          </cell>
          <cell r="J86">
            <v>20221201</v>
          </cell>
          <cell r="K86" t="str">
            <v>FRAIS BANCAIRES</v>
          </cell>
          <cell r="L86">
            <v>2000</v>
          </cell>
          <cell r="M86">
            <v>0</v>
          </cell>
          <cell r="P86">
            <v>20230626</v>
          </cell>
          <cell r="Q86">
            <v>0</v>
          </cell>
        </row>
        <row r="87">
          <cell r="A87">
            <v>3</v>
          </cell>
          <cell r="B87" t="str">
            <v>CREDIT LYONNAIS</v>
          </cell>
          <cell r="C87">
            <v>10</v>
          </cell>
          <cell r="D87">
            <v>20221201</v>
          </cell>
          <cell r="E87">
            <v>635101</v>
          </cell>
          <cell r="F87" t="str">
            <v>TAXE FONCIERE (I1)</v>
          </cell>
          <cell r="I87" t="str">
            <v>2212-3   -000002</v>
          </cell>
          <cell r="J87">
            <v>20221201</v>
          </cell>
          <cell r="K87" t="str">
            <v>TAXE FONCIERE PROJET ACQUISITION</v>
          </cell>
          <cell r="L87">
            <v>3000</v>
          </cell>
          <cell r="M87">
            <v>0</v>
          </cell>
          <cell r="P87">
            <v>20230626</v>
          </cell>
          <cell r="Q87">
            <v>0</v>
          </cell>
        </row>
        <row r="88">
          <cell r="A88">
            <v>3</v>
          </cell>
          <cell r="B88" t="str">
            <v>CREDIT LYONNAIS</v>
          </cell>
          <cell r="C88">
            <v>10</v>
          </cell>
          <cell r="D88">
            <v>20221201</v>
          </cell>
          <cell r="E88">
            <v>635102</v>
          </cell>
          <cell r="F88" t="str">
            <v>TAXE FONCIERE (I2)</v>
          </cell>
          <cell r="I88" t="str">
            <v>2212-3   -000002</v>
          </cell>
          <cell r="J88">
            <v>20221201</v>
          </cell>
          <cell r="K88" t="str">
            <v>TAXE FONCIERE RACHAT 1 MAISON APPT1</v>
          </cell>
          <cell r="L88">
            <v>730</v>
          </cell>
          <cell r="M88">
            <v>0</v>
          </cell>
          <cell r="P88">
            <v>20230626</v>
          </cell>
          <cell r="Q88">
            <v>0</v>
          </cell>
        </row>
        <row r="89">
          <cell r="A89">
            <v>3</v>
          </cell>
          <cell r="B89" t="str">
            <v>CREDIT LYONNAIS</v>
          </cell>
          <cell r="C89">
            <v>10</v>
          </cell>
          <cell r="D89">
            <v>20221201</v>
          </cell>
          <cell r="E89">
            <v>164100</v>
          </cell>
          <cell r="F89" t="str">
            <v>LCL EMPRUNT 1 PROJET ACQ</v>
          </cell>
          <cell r="I89" t="str">
            <v>2212-3   -000002</v>
          </cell>
          <cell r="J89">
            <v>20221201</v>
          </cell>
          <cell r="K89" t="str">
            <v>CAPITAL REMBOURSE EMPRUNT 1</v>
          </cell>
          <cell r="L89">
            <v>33277.800000000003</v>
          </cell>
          <cell r="M89">
            <v>0</v>
          </cell>
          <cell r="P89">
            <v>20230626</v>
          </cell>
          <cell r="Q89">
            <v>0</v>
          </cell>
        </row>
        <row r="90">
          <cell r="A90">
            <v>3</v>
          </cell>
          <cell r="B90" t="str">
            <v>CREDIT LYONNAIS</v>
          </cell>
          <cell r="C90">
            <v>10</v>
          </cell>
          <cell r="D90">
            <v>20221201</v>
          </cell>
          <cell r="E90">
            <v>661100</v>
          </cell>
          <cell r="F90" t="str">
            <v>INTERETS/EMPRUNTS</v>
          </cell>
          <cell r="I90" t="str">
            <v>2212-3   -000002</v>
          </cell>
          <cell r="J90">
            <v>20221201</v>
          </cell>
          <cell r="K90" t="str">
            <v>INTERET EMPRUNT 1</v>
          </cell>
          <cell r="L90">
            <v>14740.89</v>
          </cell>
          <cell r="M90">
            <v>0</v>
          </cell>
          <cell r="P90">
            <v>20230626</v>
          </cell>
          <cell r="Q90">
            <v>0</v>
          </cell>
        </row>
        <row r="91">
          <cell r="A91">
            <v>3</v>
          </cell>
          <cell r="B91" t="str">
            <v>CREDIT LYONNAIS</v>
          </cell>
          <cell r="C91">
            <v>10</v>
          </cell>
          <cell r="D91">
            <v>20221201</v>
          </cell>
          <cell r="E91">
            <v>164200</v>
          </cell>
          <cell r="F91" t="str">
            <v>LCL EMPRUNT 2 RACHAT FBO</v>
          </cell>
          <cell r="I91" t="str">
            <v>2212-3   -000002</v>
          </cell>
          <cell r="J91">
            <v>20221201</v>
          </cell>
          <cell r="K91" t="str">
            <v>CAPITAL REMBOURSE EMPRUNT 2</v>
          </cell>
          <cell r="L91">
            <v>59194.44</v>
          </cell>
          <cell r="M91">
            <v>0</v>
          </cell>
          <cell r="P91">
            <v>20230626</v>
          </cell>
          <cell r="Q91">
            <v>0</v>
          </cell>
        </row>
        <row r="92">
          <cell r="A92">
            <v>3</v>
          </cell>
          <cell r="B92" t="str">
            <v>CREDIT LYONNAIS</v>
          </cell>
          <cell r="C92">
            <v>10</v>
          </cell>
          <cell r="D92">
            <v>20221201</v>
          </cell>
          <cell r="E92">
            <v>661100</v>
          </cell>
          <cell r="F92" t="str">
            <v>INTERETS/EMPRUNTS</v>
          </cell>
          <cell r="I92" t="str">
            <v>2212-3   -000002</v>
          </cell>
          <cell r="J92">
            <v>20221201</v>
          </cell>
          <cell r="K92" t="str">
            <v>INTERET EMPRUNT 2</v>
          </cell>
          <cell r="L92">
            <v>28014.080000000002</v>
          </cell>
          <cell r="M92">
            <v>0</v>
          </cell>
          <cell r="P92">
            <v>20230626</v>
          </cell>
          <cell r="Q92">
            <v>0</v>
          </cell>
        </row>
        <row r="93">
          <cell r="A93">
            <v>3</v>
          </cell>
          <cell r="B93" t="str">
            <v>CREDIT LYONNAIS</v>
          </cell>
          <cell r="C93">
            <v>10</v>
          </cell>
          <cell r="D93">
            <v>20221201</v>
          </cell>
          <cell r="E93">
            <v>661510</v>
          </cell>
          <cell r="F93" t="str">
            <v>INTERET SUR C/C COMMANDITAIRE</v>
          </cell>
          <cell r="I93" t="str">
            <v>2212-3   -000002</v>
          </cell>
          <cell r="J93">
            <v>20221201</v>
          </cell>
          <cell r="K93" t="str">
            <v>INTERET C/C COMMANDITAIRE 1,40%</v>
          </cell>
          <cell r="L93">
            <v>9716</v>
          </cell>
          <cell r="M93">
            <v>0</v>
          </cell>
          <cell r="P93">
            <v>20230626</v>
          </cell>
          <cell r="Q93">
            <v>0</v>
          </cell>
        </row>
        <row r="94">
          <cell r="A94">
            <v>3</v>
          </cell>
          <cell r="B94" t="str">
            <v>CREDIT LYONNAIS</v>
          </cell>
          <cell r="C94">
            <v>10</v>
          </cell>
          <cell r="D94">
            <v>20221201</v>
          </cell>
          <cell r="E94">
            <v>661520</v>
          </cell>
          <cell r="F94" t="str">
            <v>INTERET SUR C/C COMMANDITE</v>
          </cell>
          <cell r="I94" t="str">
            <v>2212-3   -000002</v>
          </cell>
          <cell r="J94">
            <v>20221201</v>
          </cell>
          <cell r="K94" t="str">
            <v>INTERET C/C COMMANDITES 1,40%</v>
          </cell>
          <cell r="L94">
            <v>378</v>
          </cell>
          <cell r="M94">
            <v>0</v>
          </cell>
          <cell r="P94">
            <v>20230626</v>
          </cell>
          <cell r="Q94">
            <v>0</v>
          </cell>
        </row>
        <row r="95">
          <cell r="A95">
            <v>3</v>
          </cell>
          <cell r="B95" t="str">
            <v>CREDIT LYONNAIS</v>
          </cell>
          <cell r="C95">
            <v>10</v>
          </cell>
          <cell r="D95">
            <v>20221201</v>
          </cell>
          <cell r="E95">
            <v>646000</v>
          </cell>
          <cell r="F95" t="str">
            <v>COT. PERSON. EXPLOITANT</v>
          </cell>
          <cell r="I95" t="str">
            <v>2212-3   -000002</v>
          </cell>
          <cell r="J95">
            <v>20221201</v>
          </cell>
          <cell r="K95" t="str">
            <v>COT TNS ZACHARRY</v>
          </cell>
          <cell r="L95">
            <v>1200</v>
          </cell>
          <cell r="M95">
            <v>0</v>
          </cell>
          <cell r="P95">
            <v>20230626</v>
          </cell>
          <cell r="Q95">
            <v>0</v>
          </cell>
        </row>
        <row r="96">
          <cell r="A96">
            <v>3</v>
          </cell>
          <cell r="B96" t="str">
            <v>CREDIT LYONNAIS</v>
          </cell>
          <cell r="C96">
            <v>10</v>
          </cell>
          <cell r="D96">
            <v>20221201</v>
          </cell>
          <cell r="E96">
            <v>646100</v>
          </cell>
          <cell r="F96" t="str">
            <v>Cotisations perso. exploitant</v>
          </cell>
          <cell r="I96" t="str">
            <v>2212-3   -000002</v>
          </cell>
          <cell r="J96">
            <v>20221201</v>
          </cell>
          <cell r="K96" t="str">
            <v>COT TNS VANESSA</v>
          </cell>
          <cell r="L96">
            <v>1200</v>
          </cell>
          <cell r="M96">
            <v>0</v>
          </cell>
          <cell r="P96">
            <v>20230626</v>
          </cell>
          <cell r="Q96">
            <v>0</v>
          </cell>
        </row>
        <row r="97">
          <cell r="A97">
            <v>3</v>
          </cell>
          <cell r="B97" t="str">
            <v>CREDIT LYONNAIS</v>
          </cell>
          <cell r="C97">
            <v>10</v>
          </cell>
          <cell r="D97">
            <v>20221201</v>
          </cell>
          <cell r="E97">
            <v>275000</v>
          </cell>
          <cell r="F97" t="str">
            <v>DEPOTS CAUTIONNEMENTS</v>
          </cell>
          <cell r="I97" t="str">
            <v>2212-3   -000002</v>
          </cell>
          <cell r="J97">
            <v>20221201</v>
          </cell>
          <cell r="K97" t="str">
            <v>CAUTIONNEMENT BANCAIRE</v>
          </cell>
          <cell r="L97">
            <v>13000</v>
          </cell>
          <cell r="M97">
            <v>0</v>
          </cell>
          <cell r="P97">
            <v>20230626</v>
          </cell>
          <cell r="Q97">
            <v>0</v>
          </cell>
        </row>
        <row r="98">
          <cell r="A98">
            <v>3</v>
          </cell>
          <cell r="B98" t="str">
            <v>CREDIT LYONNAIS</v>
          </cell>
          <cell r="C98">
            <v>10</v>
          </cell>
          <cell r="D98">
            <v>20221201</v>
          </cell>
          <cell r="E98">
            <v>635103</v>
          </cell>
          <cell r="F98" t="str">
            <v>TAXE FONCIERE (I3)</v>
          </cell>
          <cell r="I98" t="str">
            <v>2212-3   -000002</v>
          </cell>
          <cell r="J98">
            <v>20221201</v>
          </cell>
          <cell r="K98" t="str">
            <v>TAXE FONCIERE RACHAT 1 MAISON APPT2</v>
          </cell>
          <cell r="L98">
            <v>633</v>
          </cell>
          <cell r="M98">
            <v>0</v>
          </cell>
          <cell r="P98">
            <v>20230626</v>
          </cell>
          <cell r="Q98">
            <v>0</v>
          </cell>
        </row>
        <row r="99">
          <cell r="A99">
            <v>3</v>
          </cell>
          <cell r="B99" t="str">
            <v>CREDIT LYONNAIS</v>
          </cell>
          <cell r="C99">
            <v>10</v>
          </cell>
          <cell r="D99">
            <v>20221201</v>
          </cell>
          <cell r="E99">
            <v>635104</v>
          </cell>
          <cell r="F99" t="str">
            <v>TAXE FONCIERE (I4)</v>
          </cell>
          <cell r="I99" t="str">
            <v>2212-3   -000002</v>
          </cell>
          <cell r="J99">
            <v>20221201</v>
          </cell>
          <cell r="K99" t="str">
            <v>TAXE FONCIERE RACHAT 1 MAISON APPT3</v>
          </cell>
          <cell r="L99">
            <v>584</v>
          </cell>
          <cell r="M99">
            <v>0</v>
          </cell>
          <cell r="P99">
            <v>20230626</v>
          </cell>
          <cell r="Q99">
            <v>0</v>
          </cell>
        </row>
        <row r="100">
          <cell r="A100">
            <v>3</v>
          </cell>
          <cell r="B100" t="str">
            <v>CREDIT LYONNAIS</v>
          </cell>
          <cell r="C100">
            <v>10</v>
          </cell>
          <cell r="D100">
            <v>20221201</v>
          </cell>
          <cell r="E100">
            <v>635105</v>
          </cell>
          <cell r="F100" t="str">
            <v>TAXE FONCIERE (I5)</v>
          </cell>
          <cell r="I100" t="str">
            <v>2212-3   -000002</v>
          </cell>
          <cell r="J100">
            <v>20221201</v>
          </cell>
          <cell r="K100" t="str">
            <v>TAXE FONCIERE RACHAT 1 MAISON APPT4</v>
          </cell>
          <cell r="L100">
            <v>633</v>
          </cell>
          <cell r="M100">
            <v>0</v>
          </cell>
          <cell r="P100">
            <v>20230626</v>
          </cell>
          <cell r="Q100">
            <v>0</v>
          </cell>
        </row>
        <row r="101">
          <cell r="A101">
            <v>3</v>
          </cell>
          <cell r="B101" t="str">
            <v>CREDIT LYONNAIS</v>
          </cell>
          <cell r="C101">
            <v>10</v>
          </cell>
          <cell r="D101">
            <v>20221201</v>
          </cell>
          <cell r="E101">
            <v>635106</v>
          </cell>
          <cell r="F101" t="str">
            <v>TAXE FONCIERE (I6)</v>
          </cell>
          <cell r="I101" t="str">
            <v>2212-3   -000002</v>
          </cell>
          <cell r="J101">
            <v>20221201</v>
          </cell>
          <cell r="K101" t="str">
            <v>TAXE FONCIERE RACHAT 2 APPT PINEL 1</v>
          </cell>
          <cell r="L101">
            <v>885</v>
          </cell>
          <cell r="M101">
            <v>0</v>
          </cell>
          <cell r="P101">
            <v>20230626</v>
          </cell>
          <cell r="Q101">
            <v>0</v>
          </cell>
        </row>
        <row r="102">
          <cell r="A102">
            <v>3</v>
          </cell>
          <cell r="B102" t="str">
            <v>CREDIT LYONNAIS</v>
          </cell>
          <cell r="C102">
            <v>10</v>
          </cell>
          <cell r="D102">
            <v>20221201</v>
          </cell>
          <cell r="E102">
            <v>635107</v>
          </cell>
          <cell r="F102" t="str">
            <v>TAXE FONCIERE (I7)</v>
          </cell>
          <cell r="I102" t="str">
            <v>2212-3   -000002</v>
          </cell>
          <cell r="J102">
            <v>20221201</v>
          </cell>
          <cell r="K102" t="str">
            <v>TAXE FONCIERE RACHAT 2 APPT PINEL 2</v>
          </cell>
          <cell r="L102">
            <v>885</v>
          </cell>
          <cell r="M102">
            <v>0</v>
          </cell>
          <cell r="P102">
            <v>20230626</v>
          </cell>
          <cell r="Q102">
            <v>0</v>
          </cell>
        </row>
        <row r="103">
          <cell r="A103">
            <v>3</v>
          </cell>
          <cell r="B103" t="str">
            <v>CREDIT LYONNAIS</v>
          </cell>
          <cell r="C103">
            <v>10</v>
          </cell>
          <cell r="D103">
            <v>20221201</v>
          </cell>
          <cell r="E103">
            <v>635108</v>
          </cell>
          <cell r="F103" t="str">
            <v>TAXE FONCIERE (I8)</v>
          </cell>
          <cell r="I103" t="str">
            <v>2212-3   -000002</v>
          </cell>
          <cell r="J103">
            <v>20221201</v>
          </cell>
          <cell r="K103" t="str">
            <v>TAXE FONCIERE RACHAT 3 LOCAL PROF SCI NF</v>
          </cell>
          <cell r="L103">
            <v>1980</v>
          </cell>
          <cell r="M103">
            <v>0</v>
          </cell>
          <cell r="P103">
            <v>20230626</v>
          </cell>
          <cell r="Q103">
            <v>0</v>
          </cell>
        </row>
        <row r="104">
          <cell r="A104">
            <v>3</v>
          </cell>
          <cell r="B104" t="str">
            <v>CREDIT LYONNAIS</v>
          </cell>
          <cell r="C104">
            <v>10</v>
          </cell>
          <cell r="D104">
            <v>20221201</v>
          </cell>
          <cell r="E104">
            <v>635109</v>
          </cell>
          <cell r="F104" t="str">
            <v>TAXE FONCIERE (I9)</v>
          </cell>
          <cell r="I104" t="str">
            <v>2212-3   -000002</v>
          </cell>
          <cell r="J104">
            <v>20221201</v>
          </cell>
          <cell r="K104" t="str">
            <v>TAXE FONCIERE RACHAT 4 APPT 1 T2</v>
          </cell>
          <cell r="L104">
            <v>930</v>
          </cell>
          <cell r="M104">
            <v>0</v>
          </cell>
          <cell r="P104">
            <v>20230626</v>
          </cell>
          <cell r="Q104">
            <v>0</v>
          </cell>
        </row>
        <row r="105">
          <cell r="A105">
            <v>3</v>
          </cell>
          <cell r="B105" t="str">
            <v>CREDIT LYONNAIS</v>
          </cell>
          <cell r="C105">
            <v>10</v>
          </cell>
          <cell r="D105">
            <v>20221201</v>
          </cell>
          <cell r="E105">
            <v>635110</v>
          </cell>
          <cell r="F105" t="str">
            <v>TAXE FONCIERE (I10)</v>
          </cell>
          <cell r="I105" t="str">
            <v>2212-3   -000002</v>
          </cell>
          <cell r="J105">
            <v>20221201</v>
          </cell>
          <cell r="K105" t="str">
            <v>TAXE FONCIERE RACHAT 5 APPT 2 T1</v>
          </cell>
          <cell r="L105">
            <v>820</v>
          </cell>
          <cell r="M105">
            <v>0</v>
          </cell>
          <cell r="P105">
            <v>20230626</v>
          </cell>
          <cell r="Q105">
            <v>0</v>
          </cell>
        </row>
        <row r="106">
          <cell r="A106">
            <v>3</v>
          </cell>
          <cell r="B106" t="str">
            <v>CREDIT LYONNAIS</v>
          </cell>
          <cell r="C106">
            <v>10</v>
          </cell>
          <cell r="D106">
            <v>20221201</v>
          </cell>
          <cell r="E106">
            <v>635111</v>
          </cell>
          <cell r="F106" t="str">
            <v>TAXE FONCIERE (I11)</v>
          </cell>
          <cell r="I106" t="str">
            <v>2212-3   -000002</v>
          </cell>
          <cell r="J106">
            <v>20221201</v>
          </cell>
          <cell r="K106" t="str">
            <v>TAXE FONCIERE RACHAT 6 LOCAUX PROF SARL ECO</v>
          </cell>
          <cell r="L106">
            <v>1400</v>
          </cell>
          <cell r="M106">
            <v>0</v>
          </cell>
          <cell r="P106">
            <v>20230626</v>
          </cell>
          <cell r="Q106">
            <v>0</v>
          </cell>
        </row>
        <row r="107">
          <cell r="A107">
            <v>3</v>
          </cell>
          <cell r="B107" t="str">
            <v>CREDIT LYONNAIS</v>
          </cell>
          <cell r="C107">
            <v>10</v>
          </cell>
          <cell r="D107">
            <v>20221201</v>
          </cell>
          <cell r="E107">
            <v>512100</v>
          </cell>
          <cell r="F107" t="str">
            <v>LCL</v>
          </cell>
          <cell r="I107" t="str">
            <v>2212-3   -000001</v>
          </cell>
          <cell r="J107">
            <v>20221201</v>
          </cell>
          <cell r="K107" t="str">
            <v>BANQUE LCL</v>
          </cell>
          <cell r="L107">
            <v>0</v>
          </cell>
          <cell r="M107">
            <v>175201.21</v>
          </cell>
          <cell r="P107">
            <v>20230626</v>
          </cell>
          <cell r="Q107">
            <v>0</v>
          </cell>
        </row>
        <row r="108">
          <cell r="A108">
            <v>3</v>
          </cell>
          <cell r="B108" t="str">
            <v>CREDIT LYONNAIS</v>
          </cell>
          <cell r="C108">
            <v>11</v>
          </cell>
          <cell r="D108">
            <v>20221231</v>
          </cell>
          <cell r="E108">
            <v>512100</v>
          </cell>
          <cell r="F108" t="str">
            <v>LCL</v>
          </cell>
          <cell r="I108" t="str">
            <v>2212-3   -000003</v>
          </cell>
          <cell r="J108">
            <v>20221231</v>
          </cell>
          <cell r="K108" t="str">
            <v>LCL ENCAISSEMENT LOCATION PARC IMMO ANNEE 1</v>
          </cell>
          <cell r="L108">
            <v>241680</v>
          </cell>
          <cell r="M108">
            <v>0</v>
          </cell>
          <cell r="P108">
            <v>20230626</v>
          </cell>
          <cell r="Q108">
            <v>0</v>
          </cell>
        </row>
        <row r="109">
          <cell r="A109">
            <v>3</v>
          </cell>
          <cell r="B109" t="str">
            <v>CREDIT LYONNAIS</v>
          </cell>
          <cell r="C109">
            <v>11</v>
          </cell>
          <cell r="D109">
            <v>20221231</v>
          </cell>
          <cell r="E109">
            <v>411</v>
          </cell>
          <cell r="F109" t="str">
            <v>Collectif client</v>
          </cell>
          <cell r="G109" t="str">
            <v>CDIV</v>
          </cell>
          <cell r="H109" t="str">
            <v>DIV</v>
          </cell>
          <cell r="I109" t="str">
            <v>2212-3   -000003</v>
          </cell>
          <cell r="J109">
            <v>20221231</v>
          </cell>
          <cell r="K109" t="str">
            <v>LCL ENCAISSEMENT LOCATION PARC IMMO ANNEE 1</v>
          </cell>
          <cell r="L109">
            <v>0</v>
          </cell>
          <cell r="M109">
            <v>241680</v>
          </cell>
          <cell r="N109" t="str">
            <v>A</v>
          </cell>
          <cell r="O109">
            <v>20230626</v>
          </cell>
          <cell r="P109">
            <v>20230626</v>
          </cell>
          <cell r="Q109">
            <v>0</v>
          </cell>
        </row>
        <row r="110">
          <cell r="A110">
            <v>3</v>
          </cell>
          <cell r="B110" t="str">
            <v>CREDIT LYONNAIS</v>
          </cell>
          <cell r="C110">
            <v>12</v>
          </cell>
          <cell r="D110">
            <v>20221231</v>
          </cell>
          <cell r="E110">
            <v>445830</v>
          </cell>
          <cell r="F110" t="str">
            <v>REMBOURSEMENT DE TVA</v>
          </cell>
          <cell r="I110" t="str">
            <v>2212-3   -000004</v>
          </cell>
          <cell r="J110">
            <v>20221231</v>
          </cell>
          <cell r="K110" t="str">
            <v>REMBOURSEMENT DE TVA</v>
          </cell>
          <cell r="L110">
            <v>0</v>
          </cell>
          <cell r="M110">
            <v>9688</v>
          </cell>
          <cell r="P110">
            <v>20230626</v>
          </cell>
          <cell r="Q110">
            <v>0</v>
          </cell>
        </row>
        <row r="111">
          <cell r="A111">
            <v>3</v>
          </cell>
          <cell r="B111" t="str">
            <v>CREDIT LYONNAIS</v>
          </cell>
          <cell r="C111">
            <v>12</v>
          </cell>
          <cell r="D111">
            <v>20221231</v>
          </cell>
          <cell r="E111">
            <v>512100</v>
          </cell>
          <cell r="F111" t="str">
            <v>LCL</v>
          </cell>
          <cell r="I111" t="str">
            <v>2212-3   -000004</v>
          </cell>
          <cell r="J111">
            <v>20221231</v>
          </cell>
          <cell r="K111" t="str">
            <v>REMBOURSEMENT DE TVA</v>
          </cell>
          <cell r="L111">
            <v>9688</v>
          </cell>
          <cell r="M111">
            <v>0</v>
          </cell>
          <cell r="P111">
            <v>20230626</v>
          </cell>
          <cell r="Q111">
            <v>0</v>
          </cell>
        </row>
        <row r="112">
          <cell r="A112" t="str">
            <v>INVR</v>
          </cell>
          <cell r="B112" t="str">
            <v>Journal de révision</v>
          </cell>
          <cell r="C112">
            <v>13</v>
          </cell>
          <cell r="D112">
            <v>20221231</v>
          </cell>
          <cell r="E112">
            <v>281310</v>
          </cell>
          <cell r="F112" t="str">
            <v>AMT BATIMENTS</v>
          </cell>
          <cell r="I112" t="str">
            <v>2212-IGEC-000003</v>
          </cell>
          <cell r="J112">
            <v>20221231</v>
          </cell>
          <cell r="K112" t="str">
            <v>Trf immob. Dotation</v>
          </cell>
          <cell r="L112">
            <v>0</v>
          </cell>
          <cell r="M112">
            <v>20852</v>
          </cell>
          <cell r="P112">
            <v>20230626</v>
          </cell>
          <cell r="Q112">
            <v>0</v>
          </cell>
        </row>
        <row r="113">
          <cell r="A113" t="str">
            <v>INVR</v>
          </cell>
          <cell r="B113" t="str">
            <v>Journal de révision</v>
          </cell>
          <cell r="C113">
            <v>13</v>
          </cell>
          <cell r="D113">
            <v>20221231</v>
          </cell>
          <cell r="E113">
            <v>681120</v>
          </cell>
          <cell r="F113" t="str">
            <v>DOT. AMT IMMOB. CORP</v>
          </cell>
          <cell r="I113" t="str">
            <v>2212-IGEC-000003</v>
          </cell>
          <cell r="J113">
            <v>20221231</v>
          </cell>
          <cell r="K113" t="str">
            <v>Trf immob. Dotation</v>
          </cell>
          <cell r="L113">
            <v>20852</v>
          </cell>
          <cell r="M113">
            <v>0</v>
          </cell>
          <cell r="P113">
            <v>20230626</v>
          </cell>
          <cell r="Q113">
            <v>0</v>
          </cell>
        </row>
        <row r="114">
          <cell r="A114" t="str">
            <v>INVR</v>
          </cell>
          <cell r="B114" t="str">
            <v>Journal de révision</v>
          </cell>
          <cell r="C114">
            <v>13</v>
          </cell>
          <cell r="D114">
            <v>20221231</v>
          </cell>
          <cell r="E114">
            <v>281310</v>
          </cell>
          <cell r="F114" t="str">
            <v>AMT BATIMENTS</v>
          </cell>
          <cell r="I114" t="str">
            <v>2212-IGEC-000003</v>
          </cell>
          <cell r="J114">
            <v>20221231</v>
          </cell>
          <cell r="K114" t="str">
            <v>Trf immob. Dotation</v>
          </cell>
          <cell r="L114">
            <v>0</v>
          </cell>
          <cell r="M114">
            <v>3560.38</v>
          </cell>
          <cell r="P114">
            <v>20230626</v>
          </cell>
          <cell r="Q114">
            <v>0</v>
          </cell>
        </row>
        <row r="115">
          <cell r="A115" t="str">
            <v>INVR</v>
          </cell>
          <cell r="B115" t="str">
            <v>Journal de révision</v>
          </cell>
          <cell r="C115">
            <v>13</v>
          </cell>
          <cell r="D115">
            <v>20221231</v>
          </cell>
          <cell r="E115">
            <v>681120</v>
          </cell>
          <cell r="F115" t="str">
            <v>DOT. AMT IMMOB. CORP</v>
          </cell>
          <cell r="I115" t="str">
            <v>2212-IGEC-000003</v>
          </cell>
          <cell r="J115">
            <v>20221231</v>
          </cell>
          <cell r="K115" t="str">
            <v>Trf immob. Dotation</v>
          </cell>
          <cell r="L115">
            <v>3560.38</v>
          </cell>
          <cell r="M115">
            <v>0</v>
          </cell>
          <cell r="P115">
            <v>20230626</v>
          </cell>
          <cell r="Q115">
            <v>0</v>
          </cell>
        </row>
        <row r="116">
          <cell r="A116" t="str">
            <v>INVR</v>
          </cell>
          <cell r="B116" t="str">
            <v>Journal de révision</v>
          </cell>
          <cell r="C116">
            <v>13</v>
          </cell>
          <cell r="D116">
            <v>20221231</v>
          </cell>
          <cell r="E116">
            <v>281310</v>
          </cell>
          <cell r="F116" t="str">
            <v>AMT BATIMENTS</v>
          </cell>
          <cell r="I116" t="str">
            <v>2212-IGEC-000003</v>
          </cell>
          <cell r="J116">
            <v>20221231</v>
          </cell>
          <cell r="K116" t="str">
            <v>Trf immob. Dotation</v>
          </cell>
          <cell r="L116">
            <v>0</v>
          </cell>
          <cell r="M116">
            <v>3085.66</v>
          </cell>
          <cell r="P116">
            <v>20230626</v>
          </cell>
          <cell r="Q116">
            <v>0</v>
          </cell>
        </row>
        <row r="117">
          <cell r="A117" t="str">
            <v>INVR</v>
          </cell>
          <cell r="B117" t="str">
            <v>Journal de révision</v>
          </cell>
          <cell r="C117">
            <v>13</v>
          </cell>
          <cell r="D117">
            <v>20221231</v>
          </cell>
          <cell r="E117">
            <v>681120</v>
          </cell>
          <cell r="F117" t="str">
            <v>DOT. AMT IMMOB. CORP</v>
          </cell>
          <cell r="I117" t="str">
            <v>2212-IGEC-000003</v>
          </cell>
          <cell r="J117">
            <v>20221231</v>
          </cell>
          <cell r="K117" t="str">
            <v>Trf immob. Dotation</v>
          </cell>
          <cell r="L117">
            <v>3085.66</v>
          </cell>
          <cell r="M117">
            <v>0</v>
          </cell>
          <cell r="P117">
            <v>20230626</v>
          </cell>
          <cell r="Q117">
            <v>0</v>
          </cell>
        </row>
        <row r="118">
          <cell r="A118" t="str">
            <v>INVR</v>
          </cell>
          <cell r="B118" t="str">
            <v>Journal de révision</v>
          </cell>
          <cell r="C118">
            <v>13</v>
          </cell>
          <cell r="D118">
            <v>20221231</v>
          </cell>
          <cell r="E118">
            <v>281310</v>
          </cell>
          <cell r="F118" t="str">
            <v>AMT BATIMENTS</v>
          </cell>
          <cell r="I118" t="str">
            <v>2212-IGEC-000003</v>
          </cell>
          <cell r="J118">
            <v>20221231</v>
          </cell>
          <cell r="K118" t="str">
            <v>Trf immob. Dotation</v>
          </cell>
          <cell r="L118">
            <v>0</v>
          </cell>
          <cell r="M118">
            <v>2848.3</v>
          </cell>
          <cell r="P118">
            <v>20230626</v>
          </cell>
          <cell r="Q118">
            <v>0</v>
          </cell>
        </row>
        <row r="119">
          <cell r="A119" t="str">
            <v>INVR</v>
          </cell>
          <cell r="B119" t="str">
            <v>Journal de révision</v>
          </cell>
          <cell r="C119">
            <v>13</v>
          </cell>
          <cell r="D119">
            <v>20221231</v>
          </cell>
          <cell r="E119">
            <v>681120</v>
          </cell>
          <cell r="F119" t="str">
            <v>DOT. AMT IMMOB. CORP</v>
          </cell>
          <cell r="I119" t="str">
            <v>2212-IGEC-000003</v>
          </cell>
          <cell r="J119">
            <v>20221231</v>
          </cell>
          <cell r="K119" t="str">
            <v>Trf immob. Dotation</v>
          </cell>
          <cell r="L119">
            <v>2848.3</v>
          </cell>
          <cell r="M119">
            <v>0</v>
          </cell>
          <cell r="P119">
            <v>20230626</v>
          </cell>
          <cell r="Q119">
            <v>0</v>
          </cell>
        </row>
        <row r="120">
          <cell r="A120" t="str">
            <v>INVR</v>
          </cell>
          <cell r="B120" t="str">
            <v>Journal de révision</v>
          </cell>
          <cell r="C120">
            <v>13</v>
          </cell>
          <cell r="D120">
            <v>20221231</v>
          </cell>
          <cell r="E120">
            <v>281310</v>
          </cell>
          <cell r="F120" t="str">
            <v>AMT BATIMENTS</v>
          </cell>
          <cell r="I120" t="str">
            <v>2212-IGEC-000003</v>
          </cell>
          <cell r="J120">
            <v>20221231</v>
          </cell>
          <cell r="K120" t="str">
            <v>Trf immob. Dotation</v>
          </cell>
          <cell r="L120">
            <v>0</v>
          </cell>
          <cell r="M120">
            <v>3085.66</v>
          </cell>
          <cell r="P120">
            <v>20230626</v>
          </cell>
          <cell r="Q120">
            <v>0</v>
          </cell>
        </row>
        <row r="121">
          <cell r="A121" t="str">
            <v>INVR</v>
          </cell>
          <cell r="B121" t="str">
            <v>Journal de révision</v>
          </cell>
          <cell r="C121">
            <v>13</v>
          </cell>
          <cell r="D121">
            <v>20221231</v>
          </cell>
          <cell r="E121">
            <v>681120</v>
          </cell>
          <cell r="F121" t="str">
            <v>DOT. AMT IMMOB. CORP</v>
          </cell>
          <cell r="I121" t="str">
            <v>2212-IGEC-000003</v>
          </cell>
          <cell r="J121">
            <v>20221231</v>
          </cell>
          <cell r="K121" t="str">
            <v>Trf immob. Dotation</v>
          </cell>
          <cell r="L121">
            <v>3085.66</v>
          </cell>
          <cell r="M121">
            <v>0</v>
          </cell>
          <cell r="P121">
            <v>20230626</v>
          </cell>
          <cell r="Q121">
            <v>0</v>
          </cell>
        </row>
        <row r="122">
          <cell r="A122" t="str">
            <v>INVR</v>
          </cell>
          <cell r="B122" t="str">
            <v>Journal de révision</v>
          </cell>
          <cell r="C122">
            <v>13</v>
          </cell>
          <cell r="D122">
            <v>20221231</v>
          </cell>
          <cell r="E122">
            <v>281310</v>
          </cell>
          <cell r="F122" t="str">
            <v>AMT BATIMENTS</v>
          </cell>
          <cell r="I122" t="str">
            <v>2212-IGEC-000003</v>
          </cell>
          <cell r="J122">
            <v>20221231</v>
          </cell>
          <cell r="K122" t="str">
            <v>Trf immob. Dotation</v>
          </cell>
          <cell r="L122">
            <v>0</v>
          </cell>
          <cell r="M122">
            <v>5950</v>
          </cell>
          <cell r="P122">
            <v>20230626</v>
          </cell>
          <cell r="Q122">
            <v>0</v>
          </cell>
        </row>
        <row r="123">
          <cell r="A123" t="str">
            <v>INVR</v>
          </cell>
          <cell r="B123" t="str">
            <v>Journal de révision</v>
          </cell>
          <cell r="C123">
            <v>13</v>
          </cell>
          <cell r="D123">
            <v>20221231</v>
          </cell>
          <cell r="E123">
            <v>681120</v>
          </cell>
          <cell r="F123" t="str">
            <v>DOT. AMT IMMOB. CORP</v>
          </cell>
          <cell r="I123" t="str">
            <v>2212-IGEC-000003</v>
          </cell>
          <cell r="J123">
            <v>20221231</v>
          </cell>
          <cell r="K123" t="str">
            <v>Trf immob. Dotation</v>
          </cell>
          <cell r="L123">
            <v>5950</v>
          </cell>
          <cell r="M123">
            <v>0</v>
          </cell>
          <cell r="P123">
            <v>20230626</v>
          </cell>
          <cell r="Q123">
            <v>0</v>
          </cell>
        </row>
        <row r="124">
          <cell r="A124" t="str">
            <v>INVR</v>
          </cell>
          <cell r="B124" t="str">
            <v>Journal de révision</v>
          </cell>
          <cell r="C124">
            <v>13</v>
          </cell>
          <cell r="D124">
            <v>20221231</v>
          </cell>
          <cell r="E124">
            <v>281310</v>
          </cell>
          <cell r="F124" t="str">
            <v>AMT BATIMENTS</v>
          </cell>
          <cell r="I124" t="str">
            <v>2212-IGEC-000003</v>
          </cell>
          <cell r="J124">
            <v>20221231</v>
          </cell>
          <cell r="K124" t="str">
            <v>Trf immob. Dotation</v>
          </cell>
          <cell r="L124">
            <v>0</v>
          </cell>
          <cell r="M124">
            <v>5950</v>
          </cell>
          <cell r="P124">
            <v>20230626</v>
          </cell>
          <cell r="Q124">
            <v>0</v>
          </cell>
        </row>
        <row r="125">
          <cell r="A125" t="str">
            <v>INVR</v>
          </cell>
          <cell r="B125" t="str">
            <v>Journal de révision</v>
          </cell>
          <cell r="C125">
            <v>13</v>
          </cell>
          <cell r="D125">
            <v>20221231</v>
          </cell>
          <cell r="E125">
            <v>681120</v>
          </cell>
          <cell r="F125" t="str">
            <v>DOT. AMT IMMOB. CORP</v>
          </cell>
          <cell r="I125" t="str">
            <v>2212-IGEC-000003</v>
          </cell>
          <cell r="J125">
            <v>20221231</v>
          </cell>
          <cell r="K125" t="str">
            <v>Trf immob. Dotation</v>
          </cell>
          <cell r="L125">
            <v>5950</v>
          </cell>
          <cell r="M125">
            <v>0</v>
          </cell>
          <cell r="P125">
            <v>20230626</v>
          </cell>
          <cell r="Q125">
            <v>0</v>
          </cell>
        </row>
        <row r="126">
          <cell r="A126" t="str">
            <v>INVR</v>
          </cell>
          <cell r="B126" t="str">
            <v>Journal de révision</v>
          </cell>
          <cell r="C126">
            <v>13</v>
          </cell>
          <cell r="D126">
            <v>20221231</v>
          </cell>
          <cell r="E126">
            <v>281310</v>
          </cell>
          <cell r="F126" t="str">
            <v>AMT BATIMENTS</v>
          </cell>
          <cell r="I126" t="str">
            <v>2212-IGEC-000003</v>
          </cell>
          <cell r="J126">
            <v>20221231</v>
          </cell>
          <cell r="K126" t="str">
            <v>Trf immob. Dotation</v>
          </cell>
          <cell r="L126">
            <v>0</v>
          </cell>
          <cell r="M126">
            <v>11968</v>
          </cell>
          <cell r="P126">
            <v>20230626</v>
          </cell>
          <cell r="Q126">
            <v>0</v>
          </cell>
        </row>
        <row r="127">
          <cell r="A127" t="str">
            <v>INVR</v>
          </cell>
          <cell r="B127" t="str">
            <v>Journal de révision</v>
          </cell>
          <cell r="C127">
            <v>13</v>
          </cell>
          <cell r="D127">
            <v>20221231</v>
          </cell>
          <cell r="E127">
            <v>681120</v>
          </cell>
          <cell r="F127" t="str">
            <v>DOT. AMT IMMOB. CORP</v>
          </cell>
          <cell r="I127" t="str">
            <v>2212-IGEC-000003</v>
          </cell>
          <cell r="J127">
            <v>20221231</v>
          </cell>
          <cell r="K127" t="str">
            <v>Trf immob. Dotation</v>
          </cell>
          <cell r="L127">
            <v>11968</v>
          </cell>
          <cell r="M127">
            <v>0</v>
          </cell>
          <cell r="P127">
            <v>20230626</v>
          </cell>
          <cell r="Q127">
            <v>0</v>
          </cell>
        </row>
        <row r="128">
          <cell r="A128" t="str">
            <v>INVR</v>
          </cell>
          <cell r="B128" t="str">
            <v>Journal de révision</v>
          </cell>
          <cell r="C128">
            <v>13</v>
          </cell>
          <cell r="D128">
            <v>20221231</v>
          </cell>
          <cell r="E128">
            <v>281310</v>
          </cell>
          <cell r="F128" t="str">
            <v>AMT BATIMENTS</v>
          </cell>
          <cell r="I128" t="str">
            <v>2212-IGEC-000003</v>
          </cell>
          <cell r="J128">
            <v>20221231</v>
          </cell>
          <cell r="K128" t="str">
            <v>Trf immob. Dotation</v>
          </cell>
          <cell r="L128">
            <v>0</v>
          </cell>
          <cell r="M128">
            <v>9216</v>
          </cell>
          <cell r="P128">
            <v>20230626</v>
          </cell>
          <cell r="Q128">
            <v>0</v>
          </cell>
        </row>
        <row r="129">
          <cell r="A129" t="str">
            <v>INVR</v>
          </cell>
          <cell r="B129" t="str">
            <v>Journal de révision</v>
          </cell>
          <cell r="C129">
            <v>13</v>
          </cell>
          <cell r="D129">
            <v>20221231</v>
          </cell>
          <cell r="E129">
            <v>681120</v>
          </cell>
          <cell r="F129" t="str">
            <v>DOT. AMT IMMOB. CORP</v>
          </cell>
          <cell r="I129" t="str">
            <v>2212-IGEC-000003</v>
          </cell>
          <cell r="J129">
            <v>20221231</v>
          </cell>
          <cell r="K129" t="str">
            <v>Trf immob. Dotation</v>
          </cell>
          <cell r="L129">
            <v>9216</v>
          </cell>
          <cell r="M129">
            <v>0</v>
          </cell>
          <cell r="P129">
            <v>20230626</v>
          </cell>
          <cell r="Q129">
            <v>0</v>
          </cell>
        </row>
        <row r="130">
          <cell r="A130" t="str">
            <v>INVR</v>
          </cell>
          <cell r="B130" t="str">
            <v>Journal de révision</v>
          </cell>
          <cell r="C130">
            <v>13</v>
          </cell>
          <cell r="D130">
            <v>20221231</v>
          </cell>
          <cell r="E130">
            <v>281311</v>
          </cell>
          <cell r="F130" t="str">
            <v>Compte n  281311</v>
          </cell>
          <cell r="I130" t="str">
            <v>2212-IGEC-000003</v>
          </cell>
          <cell r="J130">
            <v>20221231</v>
          </cell>
          <cell r="K130" t="str">
            <v>Trf immob. Dotation</v>
          </cell>
          <cell r="L130">
            <v>0</v>
          </cell>
          <cell r="M130">
            <v>4032</v>
          </cell>
          <cell r="P130">
            <v>20230626</v>
          </cell>
          <cell r="Q130">
            <v>0</v>
          </cell>
        </row>
        <row r="131">
          <cell r="A131" t="str">
            <v>INVR</v>
          </cell>
          <cell r="B131" t="str">
            <v>Journal de révision</v>
          </cell>
          <cell r="C131">
            <v>13</v>
          </cell>
          <cell r="D131">
            <v>20221231</v>
          </cell>
          <cell r="E131">
            <v>681120</v>
          </cell>
          <cell r="F131" t="str">
            <v>DOT. AMT IMMOB. CORP</v>
          </cell>
          <cell r="I131" t="str">
            <v>2212-IGEC-000003</v>
          </cell>
          <cell r="J131">
            <v>20221231</v>
          </cell>
          <cell r="K131" t="str">
            <v>Trf immob. Dotation</v>
          </cell>
          <cell r="L131">
            <v>4032</v>
          </cell>
          <cell r="M131">
            <v>0</v>
          </cell>
          <cell r="P131">
            <v>20230626</v>
          </cell>
          <cell r="Q131">
            <v>0</v>
          </cell>
        </row>
        <row r="132">
          <cell r="A132" t="str">
            <v>INVR</v>
          </cell>
          <cell r="B132" t="str">
            <v>Journal de révision</v>
          </cell>
          <cell r="C132">
            <v>13</v>
          </cell>
          <cell r="D132">
            <v>20221231</v>
          </cell>
          <cell r="E132">
            <v>281311</v>
          </cell>
          <cell r="F132" t="str">
            <v>Compte n  281311</v>
          </cell>
          <cell r="I132" t="str">
            <v>2212-IGEC-000003</v>
          </cell>
          <cell r="J132">
            <v>20221231</v>
          </cell>
          <cell r="K132" t="str">
            <v>Trf immob. Dotation</v>
          </cell>
          <cell r="L132">
            <v>0</v>
          </cell>
          <cell r="M132">
            <v>10800</v>
          </cell>
          <cell r="P132">
            <v>20230626</v>
          </cell>
          <cell r="Q132">
            <v>0</v>
          </cell>
        </row>
        <row r="133">
          <cell r="A133" t="str">
            <v>INVR</v>
          </cell>
          <cell r="B133" t="str">
            <v>Journal de révision</v>
          </cell>
          <cell r="C133">
            <v>13</v>
          </cell>
          <cell r="D133">
            <v>20221231</v>
          </cell>
          <cell r="E133">
            <v>681120</v>
          </cell>
          <cell r="F133" t="str">
            <v>DOT. AMT IMMOB. CORP</v>
          </cell>
          <cell r="I133" t="str">
            <v>2212-IGEC-000003</v>
          </cell>
          <cell r="J133">
            <v>20221231</v>
          </cell>
          <cell r="K133" t="str">
            <v>Trf immob. Dotation</v>
          </cell>
          <cell r="L133">
            <v>10800</v>
          </cell>
          <cell r="M133">
            <v>0</v>
          </cell>
          <cell r="P133">
            <v>20230626</v>
          </cell>
          <cell r="Q133">
            <v>0</v>
          </cell>
        </row>
        <row r="134">
          <cell r="A134" t="str">
            <v>INVR</v>
          </cell>
          <cell r="B134" t="str">
            <v>Journal de révision</v>
          </cell>
          <cell r="C134">
            <v>13</v>
          </cell>
          <cell r="D134">
            <v>20221231</v>
          </cell>
          <cell r="E134">
            <v>281810</v>
          </cell>
          <cell r="F134" t="str">
            <v>AMT AAI DIVERS</v>
          </cell>
          <cell r="I134" t="str">
            <v>2212-IGEC-000003</v>
          </cell>
          <cell r="J134">
            <v>20221231</v>
          </cell>
          <cell r="K134" t="str">
            <v>Trf immob. Dotation</v>
          </cell>
          <cell r="L134">
            <v>0</v>
          </cell>
          <cell r="M134">
            <v>12000</v>
          </cell>
          <cell r="P134">
            <v>20230626</v>
          </cell>
          <cell r="Q134">
            <v>0</v>
          </cell>
        </row>
        <row r="135">
          <cell r="A135" t="str">
            <v>INVR</v>
          </cell>
          <cell r="B135" t="str">
            <v>Journal de révision</v>
          </cell>
          <cell r="C135">
            <v>13</v>
          </cell>
          <cell r="D135">
            <v>20221231</v>
          </cell>
          <cell r="E135">
            <v>681120</v>
          </cell>
          <cell r="F135" t="str">
            <v>DOT. AMT IMMOB. CORP</v>
          </cell>
          <cell r="I135" t="str">
            <v>2212-IGEC-000003</v>
          </cell>
          <cell r="J135">
            <v>20221231</v>
          </cell>
          <cell r="K135" t="str">
            <v>Trf immob. Dotation</v>
          </cell>
          <cell r="L135">
            <v>12000</v>
          </cell>
          <cell r="M135">
            <v>0</v>
          </cell>
          <cell r="P135">
            <v>20230626</v>
          </cell>
          <cell r="Q135">
            <v>0</v>
          </cell>
        </row>
        <row r="136">
          <cell r="A136" t="str">
            <v>OD</v>
          </cell>
          <cell r="B136" t="str">
            <v>OD</v>
          </cell>
          <cell r="C136">
            <v>14</v>
          </cell>
          <cell r="D136">
            <v>20221201</v>
          </cell>
          <cell r="E136">
            <v>445620</v>
          </cell>
          <cell r="F136" t="str">
            <v>TVA DED./IMMOS</v>
          </cell>
          <cell r="I136" t="str">
            <v>2212-OD  -000001</v>
          </cell>
          <cell r="J136">
            <v>20221201</v>
          </cell>
          <cell r="K136" t="str">
            <v>CA3 2022</v>
          </cell>
          <cell r="L136">
            <v>0</v>
          </cell>
          <cell r="M136">
            <v>36000</v>
          </cell>
          <cell r="P136">
            <v>20230626</v>
          </cell>
          <cell r="Q136">
            <v>0</v>
          </cell>
        </row>
        <row r="137">
          <cell r="A137" t="str">
            <v>OD</v>
          </cell>
          <cell r="B137" t="str">
            <v>OD</v>
          </cell>
          <cell r="C137">
            <v>14</v>
          </cell>
          <cell r="D137">
            <v>20221201</v>
          </cell>
          <cell r="E137">
            <v>445660</v>
          </cell>
          <cell r="F137" t="str">
            <v>TVA DED./ACHATS</v>
          </cell>
          <cell r="I137" t="str">
            <v>2212-OD  -000001</v>
          </cell>
          <cell r="J137">
            <v>20221201</v>
          </cell>
          <cell r="K137" t="str">
            <v>CA3 2022</v>
          </cell>
          <cell r="L137">
            <v>0</v>
          </cell>
          <cell r="M137">
            <v>1768</v>
          </cell>
          <cell r="P137">
            <v>20230626</v>
          </cell>
          <cell r="Q137">
            <v>0</v>
          </cell>
        </row>
        <row r="138">
          <cell r="A138" t="str">
            <v>OD</v>
          </cell>
          <cell r="B138" t="str">
            <v>OD</v>
          </cell>
          <cell r="C138">
            <v>14</v>
          </cell>
          <cell r="D138">
            <v>20221201</v>
          </cell>
          <cell r="E138">
            <v>445710</v>
          </cell>
          <cell r="F138" t="str">
            <v>TVA COLLECTEE/VENTE 20%</v>
          </cell>
          <cell r="I138" t="str">
            <v>2212-OD  -000001</v>
          </cell>
          <cell r="J138">
            <v>20221201</v>
          </cell>
          <cell r="K138" t="str">
            <v>CA3 2022</v>
          </cell>
          <cell r="L138">
            <v>28080</v>
          </cell>
          <cell r="M138">
            <v>0</v>
          </cell>
          <cell r="P138">
            <v>20230626</v>
          </cell>
          <cell r="Q138">
            <v>0</v>
          </cell>
        </row>
        <row r="139">
          <cell r="A139" t="str">
            <v>OD</v>
          </cell>
          <cell r="B139" t="str">
            <v>OD</v>
          </cell>
          <cell r="C139">
            <v>14</v>
          </cell>
          <cell r="D139">
            <v>20221201</v>
          </cell>
          <cell r="E139">
            <v>445830</v>
          </cell>
          <cell r="F139" t="str">
            <v>REMBOURSEMENT DE TVA</v>
          </cell>
          <cell r="I139" t="str">
            <v>2212-OD  -000001</v>
          </cell>
          <cell r="J139">
            <v>20221201</v>
          </cell>
          <cell r="K139" t="str">
            <v>CA3 2022</v>
          </cell>
          <cell r="L139">
            <v>9688</v>
          </cell>
          <cell r="M139">
            <v>0</v>
          </cell>
          <cell r="P139">
            <v>20230626</v>
          </cell>
          <cell r="Q139">
            <v>0</v>
          </cell>
        </row>
        <row r="140">
          <cell r="A140" t="str">
            <v>OD</v>
          </cell>
          <cell r="B140" t="str">
            <v>OD</v>
          </cell>
          <cell r="C140">
            <v>15</v>
          </cell>
          <cell r="D140">
            <v>20221201</v>
          </cell>
          <cell r="E140">
            <v>661100</v>
          </cell>
          <cell r="F140" t="str">
            <v>INTERETS/EMPRUNTS</v>
          </cell>
          <cell r="I140" t="str">
            <v>2212-OD  -000002</v>
          </cell>
          <cell r="J140">
            <v>20221201</v>
          </cell>
          <cell r="K140" t="str">
            <v>RETRAITEMENT ASSURANCE EMPRUNT 1</v>
          </cell>
          <cell r="L140">
            <v>0</v>
          </cell>
          <cell r="M140">
            <v>1163.75</v>
          </cell>
          <cell r="P140">
            <v>20230626</v>
          </cell>
          <cell r="Q140">
            <v>0</v>
          </cell>
        </row>
        <row r="141">
          <cell r="A141" t="str">
            <v>OD</v>
          </cell>
          <cell r="B141" t="str">
            <v>OD</v>
          </cell>
          <cell r="C141">
            <v>15</v>
          </cell>
          <cell r="D141">
            <v>20221201</v>
          </cell>
          <cell r="E141">
            <v>616800</v>
          </cell>
          <cell r="F141" t="str">
            <v>Primes d'assurance EMPRUNT</v>
          </cell>
          <cell r="I141" t="str">
            <v>2212-OD  -000002</v>
          </cell>
          <cell r="J141">
            <v>20221201</v>
          </cell>
          <cell r="K141" t="str">
            <v>RETRAITEMENT ASSURANCE EMPRUNT 1</v>
          </cell>
          <cell r="L141">
            <v>1163.75</v>
          </cell>
          <cell r="M141">
            <v>0</v>
          </cell>
          <cell r="P141">
            <v>20230626</v>
          </cell>
          <cell r="Q141">
            <v>0</v>
          </cell>
        </row>
        <row r="142">
          <cell r="A142" t="str">
            <v>OD</v>
          </cell>
          <cell r="B142" t="str">
            <v>OD</v>
          </cell>
          <cell r="C142">
            <v>16</v>
          </cell>
          <cell r="D142">
            <v>20221201</v>
          </cell>
          <cell r="E142">
            <v>661100</v>
          </cell>
          <cell r="F142" t="str">
            <v>INTERETS/EMPRUNTS</v>
          </cell>
          <cell r="I142" t="str">
            <v>2212-OD  -000003</v>
          </cell>
          <cell r="J142">
            <v>20221201</v>
          </cell>
          <cell r="K142" t="str">
            <v>RETRAITEMENT ASSURANCE EMPRUNT 2</v>
          </cell>
          <cell r="L142">
            <v>0</v>
          </cell>
          <cell r="M142">
            <v>1400.7</v>
          </cell>
          <cell r="P142">
            <v>20230626</v>
          </cell>
          <cell r="Q142">
            <v>0</v>
          </cell>
        </row>
        <row r="143">
          <cell r="A143" t="str">
            <v>OD</v>
          </cell>
          <cell r="B143" t="str">
            <v>OD</v>
          </cell>
          <cell r="C143">
            <v>16</v>
          </cell>
          <cell r="D143">
            <v>20221201</v>
          </cell>
          <cell r="E143">
            <v>616800</v>
          </cell>
          <cell r="F143" t="str">
            <v>Primes d'assurance EMPRUNT</v>
          </cell>
          <cell r="I143" t="str">
            <v>2212-OD  -000003</v>
          </cell>
          <cell r="J143">
            <v>20221201</v>
          </cell>
          <cell r="K143" t="str">
            <v>RETRAITEMENT ASSURANCE EMPRUNT 2</v>
          </cell>
          <cell r="L143">
            <v>1400.7</v>
          </cell>
          <cell r="M143">
            <v>0</v>
          </cell>
          <cell r="P143">
            <v>20230626</v>
          </cell>
          <cell r="Q143">
            <v>0</v>
          </cell>
        </row>
        <row r="144">
          <cell r="A144" t="str">
            <v>OD</v>
          </cell>
          <cell r="B144" t="str">
            <v>OD</v>
          </cell>
          <cell r="C144">
            <v>17</v>
          </cell>
          <cell r="D144">
            <v>20221231</v>
          </cell>
          <cell r="E144">
            <v>512100</v>
          </cell>
          <cell r="F144" t="str">
            <v>LCL</v>
          </cell>
          <cell r="I144" t="str">
            <v>2212-OD  -000004</v>
          </cell>
          <cell r="J144">
            <v>20221231</v>
          </cell>
          <cell r="K144" t="str">
            <v>LCL REGLEMENT ACQUISITION ET CHARGES ANNUELLES</v>
          </cell>
          <cell r="L144">
            <v>0</v>
          </cell>
          <cell r="M144">
            <v>2980088.01</v>
          </cell>
          <cell r="P144">
            <v>20230626</v>
          </cell>
          <cell r="Q144">
            <v>0</v>
          </cell>
        </row>
        <row r="145">
          <cell r="A145" t="str">
            <v>OD</v>
          </cell>
          <cell r="B145" t="str">
            <v>OD</v>
          </cell>
          <cell r="C145">
            <v>17</v>
          </cell>
          <cell r="D145">
            <v>20221231</v>
          </cell>
          <cell r="E145">
            <v>401</v>
          </cell>
          <cell r="F145" t="str">
            <v>Collectif fournisseur</v>
          </cell>
          <cell r="G145" t="str">
            <v>FDIV</v>
          </cell>
          <cell r="H145" t="str">
            <v>DIV</v>
          </cell>
          <cell r="I145" t="str">
            <v>2212-OD  -000004</v>
          </cell>
          <cell r="J145">
            <v>20221231</v>
          </cell>
          <cell r="K145" t="str">
            <v>LCL REGLEMENT ACQUISITION ET CHARGES ANNUELLES</v>
          </cell>
          <cell r="L145">
            <v>2980088.01</v>
          </cell>
          <cell r="M145">
            <v>0</v>
          </cell>
          <cell r="N145" t="str">
            <v>D</v>
          </cell>
          <cell r="O145">
            <v>20230626</v>
          </cell>
          <cell r="P145">
            <v>20230626</v>
          </cell>
          <cell r="Q145">
            <v>0</v>
          </cell>
        </row>
      </sheetData>
      <sheetData sheetId="1">
        <row r="5">
          <cell r="C5">
            <v>0.04</v>
          </cell>
        </row>
      </sheetData>
      <sheetData sheetId="2">
        <row r="2">
          <cell r="E2">
            <v>401</v>
          </cell>
        </row>
      </sheetData>
      <sheetData sheetId="3"/>
      <sheetData sheetId="4">
        <row r="5">
          <cell r="E5" t="str">
            <v>IMMEUBLE 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B4EF95-DF66-46D2-BFFA-8CD4FEE753BC}">
  <dimension ref="A1:S145"/>
  <sheetViews>
    <sheetView workbookViewId="0">
      <selection activeCell="E143" sqref="E143"/>
    </sheetView>
  </sheetViews>
  <sheetFormatPr baseColWidth="10" defaultRowHeight="14.5" x14ac:dyDescent="0.35"/>
  <cols>
    <col min="2" max="2" width="41.54296875" customWidth="1"/>
    <col min="11" max="11" width="31.1796875" customWidth="1"/>
    <col min="12" max="12" width="12.453125" customWidth="1"/>
    <col min="19" max="19" width="10.90625" style="13"/>
  </cols>
  <sheetData>
    <row r="1" spans="1:19" x14ac:dyDescent="0.35">
      <c r="A1" t="str">
        <f>'[1]1SCSOPTI'!A1</f>
        <v>JournalCode</v>
      </c>
      <c r="B1" t="str">
        <f>'[1]1SCSOPTI'!B1</f>
        <v>JournalLib</v>
      </c>
      <c r="C1" t="str">
        <f>'[1]1SCSOPTI'!C1</f>
        <v>EcritureNum</v>
      </c>
      <c r="D1" t="str">
        <f>'[1]1SCSOPTI'!D1</f>
        <v>EcritureDate</v>
      </c>
      <c r="E1" t="str">
        <f>'[1]1SCSOPTI'!E1</f>
        <v>CompteNum</v>
      </c>
      <c r="F1" t="str">
        <f>'[1]1SCSOPTI'!F1</f>
        <v>CompteLib</v>
      </c>
      <c r="G1" t="str">
        <f>'[1]1SCSOPTI'!G1</f>
        <v>CompAuxNum</v>
      </c>
      <c r="H1" t="str">
        <f>'[1]1SCSOPTI'!H1</f>
        <v>CompAuxLib</v>
      </c>
      <c r="I1" t="str">
        <f>'[1]1SCSOPTI'!I1</f>
        <v>PieceRef</v>
      </c>
      <c r="J1" t="str">
        <f>'[1]1SCSOPTI'!J1</f>
        <v>PieceDate</v>
      </c>
      <c r="K1" t="str">
        <f>'[1]1SCSOPTI'!K1</f>
        <v>EcritureLib</v>
      </c>
      <c r="L1" t="str">
        <f>'[1]1SCSOPTI'!L1</f>
        <v>Debit</v>
      </c>
      <c r="M1" t="str">
        <f>'[1]1SCSOPTI'!M1</f>
        <v>Credit</v>
      </c>
      <c r="N1" t="str">
        <f>'[1]1SCSOPTI'!N1</f>
        <v>EcritureLet</v>
      </c>
      <c r="O1" t="str">
        <f>'[1]1SCSOPTI'!O1</f>
        <v>DateLet</v>
      </c>
      <c r="P1" t="str">
        <f>'[1]1SCSOPTI'!P1</f>
        <v>ValidDate</v>
      </c>
      <c r="Q1" t="str">
        <f>'[1]1SCSOPTI'!Q1</f>
        <v>Montantdevise</v>
      </c>
      <c r="R1" t="str">
        <f>'[1]1SCSOPTI'!R1</f>
        <v>Idevise</v>
      </c>
      <c r="S1" s="13" t="s">
        <v>18</v>
      </c>
    </row>
    <row r="2" spans="1:19" x14ac:dyDescent="0.35">
      <c r="A2">
        <f>'[1]1SCSOPTI'!A2</f>
        <v>1</v>
      </c>
      <c r="B2" t="str">
        <f>'[1]1SCSOPTI'!B2</f>
        <v>ACHAT</v>
      </c>
      <c r="C2">
        <f>'[1]1SCSOPTI'!C2</f>
        <v>1</v>
      </c>
      <c r="D2">
        <f>'[1]1SCSOPTI'!D2</f>
        <v>20220101</v>
      </c>
      <c r="E2">
        <f>'[1]1SCSOPTI'!E2</f>
        <v>401</v>
      </c>
      <c r="F2" t="str">
        <f>'[1]1SCSOPTI'!F2</f>
        <v>Collectif fournisseur</v>
      </c>
      <c r="G2" t="str">
        <f>'[1]1SCSOPTI'!G2</f>
        <v>FDIV</v>
      </c>
      <c r="H2" t="str">
        <f>'[1]1SCSOPTI'!H2</f>
        <v>DIV</v>
      </c>
      <c r="I2" t="str">
        <f>'[1]1SCSOPTI'!I2</f>
        <v>2201-1   -000001</v>
      </c>
      <c r="J2">
        <f>'[1]1SCSOPTI'!J2</f>
        <v>20220101</v>
      </c>
      <c r="K2" t="str">
        <f>'[1]1SCSOPTI'!K2</f>
        <v>FRAIS ACQUISITION NOTAIRES</v>
      </c>
      <c r="L2" cm="1">
        <f t="array" ref="L2">IFERROR(_xlfn.IFS((LEFT('[1]1SCSOPTI'!E2,1)="C"),('[1]1SCSOPTI'!L2*'[1]Répartition des résultats'!$C$5),(LEFT('[1]1SCSOPTI'!E2,1)="F"),('[1]1SCSOPTI'!L2*'[1]Répartition des résultats'!$C$5),(LEFT('[1]1SCSOPTI'!E2,1)="1"),('[1]1SCSOPTI'!L2),(LEFT('[1]1SCSOPTI'!E2,1)="3"),('[1]1SCSOPTI'!L2*'[1]Répartition des résultats'!$C$5),(LEFT('[1]1SCSOPTI'!E2,2)&lt;"45"),('[1]1SCSOPTI'!L2*'[1]Répartition des résultats'!$C$5),(LEFT('[1]1SCSOPTI'!E2,2)&gt;"46"),('[1]1SCSOPTI'!L2*'[1]Répartition des résultats'!$C$5),(LEFT('[1]1SCSOPTI'!E2,4)="4452"),('[1]1SCSOPTI'!L2),(LEFT('[1]1SCSOPTI'!E2,4)="4672"),('[1]1SCSOPTI'!L2),(LEFT('[1]1SCSOPTI'!E2,1)="5"),('[1]1SCSOPTI'!L2),(LEFT('[1]1SCSOPTI'!E2,1)="6"),('[1]1SCSOPTI'!L2*'[1]Répartition des résultats'!$C$5),(LEFT('[1]1SCSOPTI'!E2,1)="7"),('[1]1SCSOPTI'!L2*'[1]Répartition des résultats'!$C$5)),0)</f>
        <v>0</v>
      </c>
      <c r="M2" cm="1">
        <f t="array" ref="M2">IFERROR(_xlfn.IFS((LEFT('[1]1SCSOPTI'!E2,1)="C"),('[1]1SCSOPTI'!M2*'[1]Répartition des résultats'!$C$5),(LEFT('[1]1SCSOPTI'!E2,1)="F"),('[1]1SCSOPTI'!M2*'[1]Répartition des résultats'!$C$5),(LEFT('[1]1SCSOPTI'!E2,1)="1"),('[1]1SCSOPTI'!M2),(LEFT('[1]1SCSOPTI'!E2,1)="3"),('[1]1SCSOPTI'!M2*'[1]Répartition des résultats'!$C$5),(LEFT('[1]1SCSOPTI'!E2,2)&lt;"45"),('[1]1SCSOPTI'!M2*'[1]Répartition des résultats'!$C$5),(LEFT('[1]1SCSOPTI'!E2,2)&gt;"46"),('[1]1SCSOPTI'!M2*'[1]Répartition des résultats'!$C$5),(LEFT('[1]1SCSOPTI'!E2,4)="4452"),('[1]1SCSOPTI'!M2),(LEFT('[1]1SCSOPTI'!E2,4)="4672"),('[1]1SCSOPTI'!M2),(LEFT('[1]1SCSOPTI'!E2,1)="5"),('[1]1SCSOPTI'!M2),(LEFT('[1]1SCSOPTI'!E2,1)="6"),('[1]1SCSOPTI'!M2*'[1]Répartition des résultats'!$C$5),(LEFT('[1]1SCSOPTI'!E2,1)="7"),('[1]1SCSOPTI'!M2*'[1]Répartition des résultats'!$C$5)),0)</f>
        <v>8120</v>
      </c>
      <c r="N2" t="str">
        <f>'[1]1SCSOPTI'!N2</f>
        <v>D</v>
      </c>
      <c r="O2">
        <f>'[1]1SCSOPTI'!O2</f>
        <v>20230626</v>
      </c>
      <c r="P2">
        <f>'[1]1SCSOPTI'!P2</f>
        <v>20230626</v>
      </c>
      <c r="Q2">
        <f>'[1]1SCSOPTI'!Q2</f>
        <v>0</v>
      </c>
      <c r="R2">
        <f>'[1]1SCSOPTI'!R2</f>
        <v>0</v>
      </c>
      <c r="S2" s="13">
        <f>M2-L2</f>
        <v>8120</v>
      </c>
    </row>
    <row r="3" spans="1:19" x14ac:dyDescent="0.35">
      <c r="A3">
        <f>'[1]1SCSOPTI'!A3</f>
        <v>1</v>
      </c>
      <c r="B3" t="str">
        <f>'[1]1SCSOPTI'!B3</f>
        <v>ACHAT</v>
      </c>
      <c r="C3">
        <f>'[1]1SCSOPTI'!C3</f>
        <v>1</v>
      </c>
      <c r="D3">
        <f>'[1]1SCSOPTI'!D3</f>
        <v>20220101</v>
      </c>
      <c r="E3">
        <f>'[1]1SCSOPTI'!E3</f>
        <v>622660</v>
      </c>
      <c r="F3" t="str">
        <f>'[1]1SCSOPTI'!F3</f>
        <v>NOTAIRES FRAIS D'ACQUISITION</v>
      </c>
      <c r="G3">
        <f>'[1]1SCSOPTI'!G3</f>
        <v>0</v>
      </c>
      <c r="H3">
        <f>'[1]1SCSOPTI'!H3</f>
        <v>0</v>
      </c>
      <c r="I3" t="str">
        <f>'[1]1SCSOPTI'!I3</f>
        <v>2201-1   -000001</v>
      </c>
      <c r="J3">
        <f>'[1]1SCSOPTI'!J3</f>
        <v>20220101</v>
      </c>
      <c r="K3" t="str">
        <f>'[1]1SCSOPTI'!K3</f>
        <v>FRAIS ACQUISITION NOTAIRES projet acq I1</v>
      </c>
      <c r="L3" cm="1">
        <f t="array" ref="L3">IFERROR(_xlfn.IFS((LEFT('[1]1SCSOPTI'!E3,1)="C"),('[1]1SCSOPTI'!L3*'[1]Répartition des résultats'!$C$5),(LEFT('[1]1SCSOPTI'!E3,1)="F"),('[1]1SCSOPTI'!L3*'[1]Répartition des résultats'!$C$5),(LEFT('[1]1SCSOPTI'!E3,1)="1"),('[1]1SCSOPTI'!L3),(LEFT('[1]1SCSOPTI'!E3,1)="3"),('[1]1SCSOPTI'!L3*'[1]Répartition des résultats'!$C$5),(LEFT('[1]1SCSOPTI'!E3,2)&lt;"45"),('[1]1SCSOPTI'!L3*'[1]Répartition des résultats'!$C$5),(LEFT('[1]1SCSOPTI'!E3,2)&gt;"46"),('[1]1SCSOPTI'!L3*'[1]Répartition des résultats'!$C$5),(LEFT('[1]1SCSOPTI'!E3,4)="4452"),('[1]1SCSOPTI'!L3),(LEFT('[1]1SCSOPTI'!E3,4)="4672"),('[1]1SCSOPTI'!L3),(LEFT('[1]1SCSOPTI'!E3,1)="5"),('[1]1SCSOPTI'!L3),(LEFT('[1]1SCSOPTI'!E3,1)="6"),('[1]1SCSOPTI'!L3*'[1]Répartition des résultats'!$C$5),(LEFT('[1]1SCSOPTI'!E3,1)="7"),('[1]1SCSOPTI'!L3*'[1]Répartition des résultats'!$C$5)),0)</f>
        <v>2560</v>
      </c>
      <c r="M3" cm="1">
        <f t="array" ref="M3">IFERROR(_xlfn.IFS((LEFT('[1]1SCSOPTI'!E3,1)="C"),('[1]1SCSOPTI'!M3*'[1]Répartition des résultats'!$C$5),(LEFT('[1]1SCSOPTI'!E3,1)="F"),('[1]1SCSOPTI'!M3*'[1]Répartition des résultats'!$C$5),(LEFT('[1]1SCSOPTI'!E3,1)="1"),('[1]1SCSOPTI'!M3),(LEFT('[1]1SCSOPTI'!E3,1)="3"),('[1]1SCSOPTI'!M3*'[1]Répartition des résultats'!$C$5),(LEFT('[1]1SCSOPTI'!E3,2)&lt;"45"),('[1]1SCSOPTI'!M3*'[1]Répartition des résultats'!$C$5),(LEFT('[1]1SCSOPTI'!E3,2)&gt;"46"),('[1]1SCSOPTI'!M3*'[1]Répartition des résultats'!$C$5),(LEFT('[1]1SCSOPTI'!E3,4)="4452"),('[1]1SCSOPTI'!M3),(LEFT('[1]1SCSOPTI'!E3,4)="4672"),('[1]1SCSOPTI'!M3),(LEFT('[1]1SCSOPTI'!E3,1)="5"),('[1]1SCSOPTI'!M3),(LEFT('[1]1SCSOPTI'!E3,1)="6"),('[1]1SCSOPTI'!M3*'[1]Répartition des résultats'!$C$5),(LEFT('[1]1SCSOPTI'!E3,1)="7"),('[1]1SCSOPTI'!M3*'[1]Répartition des résultats'!$C$5)),0)</f>
        <v>0</v>
      </c>
      <c r="N3">
        <f>'[1]1SCSOPTI'!N3</f>
        <v>0</v>
      </c>
      <c r="O3">
        <f>'[1]1SCSOPTI'!O3</f>
        <v>0</v>
      </c>
      <c r="P3">
        <f>'[1]1SCSOPTI'!P3</f>
        <v>20230626</v>
      </c>
      <c r="Q3">
        <f>'[1]1SCSOPTI'!Q3</f>
        <v>0</v>
      </c>
      <c r="R3">
        <f>'[1]1SCSOPTI'!R3</f>
        <v>0</v>
      </c>
      <c r="S3" s="13">
        <f t="shared" ref="S3:S66" si="0">M3-L3</f>
        <v>-2560</v>
      </c>
    </row>
    <row r="4" spans="1:19" x14ac:dyDescent="0.35">
      <c r="A4">
        <f>'[1]1SCSOPTI'!A4</f>
        <v>1</v>
      </c>
      <c r="B4" t="str">
        <f>'[1]1SCSOPTI'!B4</f>
        <v>ACHAT</v>
      </c>
      <c r="C4">
        <f>'[1]1SCSOPTI'!C4</f>
        <v>1</v>
      </c>
      <c r="D4">
        <f>'[1]1SCSOPTI'!D4</f>
        <v>20220101</v>
      </c>
      <c r="E4">
        <f>'[1]1SCSOPTI'!E4</f>
        <v>622660</v>
      </c>
      <c r="F4" t="str">
        <f>'[1]1SCSOPTI'!F4</f>
        <v>NOTAIRES FRAIS D'ACQUISITION</v>
      </c>
      <c r="G4">
        <f>'[1]1SCSOPTI'!G4</f>
        <v>0</v>
      </c>
      <c r="H4">
        <f>'[1]1SCSOPTI'!H4</f>
        <v>0</v>
      </c>
      <c r="I4" t="str">
        <f>'[1]1SCSOPTI'!I4</f>
        <v>2201-1   -000001</v>
      </c>
      <c r="J4">
        <f>'[1]1SCSOPTI'!J4</f>
        <v>20220101</v>
      </c>
      <c r="K4" t="str">
        <f>'[1]1SCSOPTI'!K4</f>
        <v>FRAIS ACQUISITION NOTAIRES RACHAT 1 I2/I3/I4/I5</v>
      </c>
      <c r="L4" cm="1">
        <f t="array" ref="L4">IFERROR(_xlfn.IFS((LEFT('[1]1SCSOPTI'!E4,1)="C"),('[1]1SCSOPTI'!L4*'[1]Répartition des résultats'!$C$5),(LEFT('[1]1SCSOPTI'!E4,1)="F"),('[1]1SCSOPTI'!L4*'[1]Répartition des résultats'!$C$5),(LEFT('[1]1SCSOPTI'!E4,1)="1"),('[1]1SCSOPTI'!L4),(LEFT('[1]1SCSOPTI'!E4,1)="3"),('[1]1SCSOPTI'!L4*'[1]Répartition des résultats'!$C$5),(LEFT('[1]1SCSOPTI'!E4,2)&lt;"45"),('[1]1SCSOPTI'!L4*'[1]Répartition des résultats'!$C$5),(LEFT('[1]1SCSOPTI'!E4,2)&gt;"46"),('[1]1SCSOPTI'!L4*'[1]Répartition des résultats'!$C$5),(LEFT('[1]1SCSOPTI'!E4,4)="4452"),('[1]1SCSOPTI'!L4),(LEFT('[1]1SCSOPTI'!E4,4)="4672"),('[1]1SCSOPTI'!L4),(LEFT('[1]1SCSOPTI'!E4,1)="5"),('[1]1SCSOPTI'!L4),(LEFT('[1]1SCSOPTI'!E4,1)="6"),('[1]1SCSOPTI'!L4*'[1]Répartition des résultats'!$C$5),(LEFT('[1]1SCSOPTI'!E4,1)="7"),('[1]1SCSOPTI'!L4*'[1]Répartition des résultats'!$C$5)),0)</f>
        <v>1200</v>
      </c>
      <c r="M4" cm="1">
        <f t="array" ref="M4">IFERROR(_xlfn.IFS((LEFT('[1]1SCSOPTI'!E4,1)="C"),('[1]1SCSOPTI'!M4*'[1]Répartition des résultats'!$C$5),(LEFT('[1]1SCSOPTI'!E4,1)="F"),('[1]1SCSOPTI'!M4*'[1]Répartition des résultats'!$C$5),(LEFT('[1]1SCSOPTI'!E4,1)="1"),('[1]1SCSOPTI'!M4),(LEFT('[1]1SCSOPTI'!E4,1)="3"),('[1]1SCSOPTI'!M4*'[1]Répartition des résultats'!$C$5),(LEFT('[1]1SCSOPTI'!E4,2)&lt;"45"),('[1]1SCSOPTI'!M4*'[1]Répartition des résultats'!$C$5),(LEFT('[1]1SCSOPTI'!E4,2)&gt;"46"),('[1]1SCSOPTI'!M4*'[1]Répartition des résultats'!$C$5),(LEFT('[1]1SCSOPTI'!E4,4)="4452"),('[1]1SCSOPTI'!M4),(LEFT('[1]1SCSOPTI'!E4,4)="4672"),('[1]1SCSOPTI'!M4),(LEFT('[1]1SCSOPTI'!E4,1)="5"),('[1]1SCSOPTI'!M4),(LEFT('[1]1SCSOPTI'!E4,1)="6"),('[1]1SCSOPTI'!M4*'[1]Répartition des résultats'!$C$5),(LEFT('[1]1SCSOPTI'!E4,1)="7"),('[1]1SCSOPTI'!M4*'[1]Répartition des résultats'!$C$5)),0)</f>
        <v>0</v>
      </c>
      <c r="N4">
        <f>'[1]1SCSOPTI'!N4</f>
        <v>0</v>
      </c>
      <c r="O4">
        <f>'[1]1SCSOPTI'!O4</f>
        <v>0</v>
      </c>
      <c r="P4">
        <f>'[1]1SCSOPTI'!P4</f>
        <v>20230626</v>
      </c>
      <c r="Q4">
        <f>'[1]1SCSOPTI'!Q4</f>
        <v>0</v>
      </c>
      <c r="R4">
        <f>'[1]1SCSOPTI'!R4</f>
        <v>0</v>
      </c>
      <c r="S4" s="13">
        <f t="shared" si="0"/>
        <v>-1200</v>
      </c>
    </row>
    <row r="5" spans="1:19" x14ac:dyDescent="0.35">
      <c r="A5">
        <f>'[1]1SCSOPTI'!A5</f>
        <v>1</v>
      </c>
      <c r="B5" t="str">
        <f>'[1]1SCSOPTI'!B5</f>
        <v>ACHAT</v>
      </c>
      <c r="C5">
        <f>'[1]1SCSOPTI'!C5</f>
        <v>1</v>
      </c>
      <c r="D5">
        <f>'[1]1SCSOPTI'!D5</f>
        <v>20220101</v>
      </c>
      <c r="E5">
        <f>'[1]1SCSOPTI'!E5</f>
        <v>622660</v>
      </c>
      <c r="F5" t="str">
        <f>'[1]1SCSOPTI'!F5</f>
        <v>NOTAIRES FRAIS D'ACQUISITION</v>
      </c>
      <c r="G5">
        <f>'[1]1SCSOPTI'!G5</f>
        <v>0</v>
      </c>
      <c r="H5">
        <f>'[1]1SCSOPTI'!H5</f>
        <v>0</v>
      </c>
      <c r="I5" t="str">
        <f>'[1]1SCSOPTI'!I5</f>
        <v>2201-1   -000001</v>
      </c>
      <c r="J5">
        <f>'[1]1SCSOPTI'!J5</f>
        <v>20220101</v>
      </c>
      <c r="K5" t="str">
        <f>'[1]1SCSOPTI'!K5</f>
        <v>FRAIS ACQUISITION NOTAIRES RACHAT 2 I6/I7</v>
      </c>
      <c r="L5" cm="1">
        <f t="array" ref="L5">IFERROR(_xlfn.IFS((LEFT('[1]1SCSOPTI'!E5,1)="C"),('[1]1SCSOPTI'!L5*'[1]Répartition des résultats'!$C$5),(LEFT('[1]1SCSOPTI'!E5,1)="F"),('[1]1SCSOPTI'!L5*'[1]Répartition des résultats'!$C$5),(LEFT('[1]1SCSOPTI'!E5,1)="1"),('[1]1SCSOPTI'!L5),(LEFT('[1]1SCSOPTI'!E5,1)="3"),('[1]1SCSOPTI'!L5*'[1]Répartition des résultats'!$C$5),(LEFT('[1]1SCSOPTI'!E5,2)&lt;"45"),('[1]1SCSOPTI'!L5*'[1]Répartition des résultats'!$C$5),(LEFT('[1]1SCSOPTI'!E5,2)&gt;"46"),('[1]1SCSOPTI'!L5*'[1]Répartition des résultats'!$C$5),(LEFT('[1]1SCSOPTI'!E5,4)="4452"),('[1]1SCSOPTI'!L5),(LEFT('[1]1SCSOPTI'!E5,4)="4672"),('[1]1SCSOPTI'!L5),(LEFT('[1]1SCSOPTI'!E5,1)="5"),('[1]1SCSOPTI'!L5),(LEFT('[1]1SCSOPTI'!E5,1)="6"),('[1]1SCSOPTI'!L5*'[1]Répartition des résultats'!$C$5),(LEFT('[1]1SCSOPTI'!E5,1)="7"),('[1]1SCSOPTI'!L5*'[1]Répartition des résultats'!$C$5)),0)</f>
        <v>1120</v>
      </c>
      <c r="M5" cm="1">
        <f t="array" ref="M5">IFERROR(_xlfn.IFS((LEFT('[1]1SCSOPTI'!E5,1)="C"),('[1]1SCSOPTI'!M5*'[1]Répartition des résultats'!$C$5),(LEFT('[1]1SCSOPTI'!E5,1)="F"),('[1]1SCSOPTI'!M5*'[1]Répartition des résultats'!$C$5),(LEFT('[1]1SCSOPTI'!E5,1)="1"),('[1]1SCSOPTI'!M5),(LEFT('[1]1SCSOPTI'!E5,1)="3"),('[1]1SCSOPTI'!M5*'[1]Répartition des résultats'!$C$5),(LEFT('[1]1SCSOPTI'!E5,2)&lt;"45"),('[1]1SCSOPTI'!M5*'[1]Répartition des résultats'!$C$5),(LEFT('[1]1SCSOPTI'!E5,2)&gt;"46"),('[1]1SCSOPTI'!M5*'[1]Répartition des résultats'!$C$5),(LEFT('[1]1SCSOPTI'!E5,4)="4452"),('[1]1SCSOPTI'!M5),(LEFT('[1]1SCSOPTI'!E5,4)="4672"),('[1]1SCSOPTI'!M5),(LEFT('[1]1SCSOPTI'!E5,1)="5"),('[1]1SCSOPTI'!M5),(LEFT('[1]1SCSOPTI'!E5,1)="6"),('[1]1SCSOPTI'!M5*'[1]Répartition des résultats'!$C$5),(LEFT('[1]1SCSOPTI'!E5,1)="7"),('[1]1SCSOPTI'!M5*'[1]Répartition des résultats'!$C$5)),0)</f>
        <v>0</v>
      </c>
      <c r="N5">
        <f>'[1]1SCSOPTI'!N5</f>
        <v>0</v>
      </c>
      <c r="O5">
        <f>'[1]1SCSOPTI'!O5</f>
        <v>0</v>
      </c>
      <c r="P5">
        <f>'[1]1SCSOPTI'!P5</f>
        <v>20230626</v>
      </c>
      <c r="Q5">
        <f>'[1]1SCSOPTI'!Q5</f>
        <v>0</v>
      </c>
      <c r="R5">
        <f>'[1]1SCSOPTI'!R5</f>
        <v>0</v>
      </c>
      <c r="S5" s="13">
        <f t="shared" si="0"/>
        <v>-1120</v>
      </c>
    </row>
    <row r="6" spans="1:19" x14ac:dyDescent="0.35">
      <c r="A6">
        <f>'[1]1SCSOPTI'!A6</f>
        <v>1</v>
      </c>
      <c r="B6" t="str">
        <f>'[1]1SCSOPTI'!B6</f>
        <v>ACHAT</v>
      </c>
      <c r="C6">
        <f>'[1]1SCSOPTI'!C6</f>
        <v>1</v>
      </c>
      <c r="D6">
        <f>'[1]1SCSOPTI'!D6</f>
        <v>20220101</v>
      </c>
      <c r="E6">
        <f>'[1]1SCSOPTI'!E6</f>
        <v>622660</v>
      </c>
      <c r="F6" t="str">
        <f>'[1]1SCSOPTI'!F6</f>
        <v>NOTAIRES FRAIS D'ACQUISITION</v>
      </c>
      <c r="G6">
        <f>'[1]1SCSOPTI'!G6</f>
        <v>0</v>
      </c>
      <c r="H6">
        <f>'[1]1SCSOPTI'!H6</f>
        <v>0</v>
      </c>
      <c r="I6" t="str">
        <f>'[1]1SCSOPTI'!I6</f>
        <v>2201-1   -000001</v>
      </c>
      <c r="J6">
        <f>'[1]1SCSOPTI'!J6</f>
        <v>20220101</v>
      </c>
      <c r="K6" t="str">
        <f>'[1]1SCSOPTI'!K6</f>
        <v>FRAIS ACQUISITION NOTAIRES RACHAT 3 I8</v>
      </c>
      <c r="L6" cm="1">
        <f t="array" ref="L6">IFERROR(_xlfn.IFS((LEFT('[1]1SCSOPTI'!E6,1)="C"),('[1]1SCSOPTI'!L6*'[1]Répartition des résultats'!$C$5),(LEFT('[1]1SCSOPTI'!E6,1)="F"),('[1]1SCSOPTI'!L6*'[1]Répartition des résultats'!$C$5),(LEFT('[1]1SCSOPTI'!E6,1)="1"),('[1]1SCSOPTI'!L6),(LEFT('[1]1SCSOPTI'!E6,1)="3"),('[1]1SCSOPTI'!L6*'[1]Répartition des résultats'!$C$5),(LEFT('[1]1SCSOPTI'!E6,2)&lt;"45"),('[1]1SCSOPTI'!L6*'[1]Répartition des résultats'!$C$5),(LEFT('[1]1SCSOPTI'!E6,2)&gt;"46"),('[1]1SCSOPTI'!L6*'[1]Répartition des résultats'!$C$5),(LEFT('[1]1SCSOPTI'!E6,4)="4452"),('[1]1SCSOPTI'!L6),(LEFT('[1]1SCSOPTI'!E6,4)="4672"),('[1]1SCSOPTI'!L6),(LEFT('[1]1SCSOPTI'!E6,1)="5"),('[1]1SCSOPTI'!L6),(LEFT('[1]1SCSOPTI'!E6,1)="6"),('[1]1SCSOPTI'!L6*'[1]Répartition des résultats'!$C$5),(LEFT('[1]1SCSOPTI'!E6,1)="7"),('[1]1SCSOPTI'!L6*'[1]Répartition des résultats'!$C$5)),0)</f>
        <v>1120</v>
      </c>
      <c r="M6" cm="1">
        <f t="array" ref="M6">IFERROR(_xlfn.IFS((LEFT('[1]1SCSOPTI'!E6,1)="C"),('[1]1SCSOPTI'!M6*'[1]Répartition des résultats'!$C$5),(LEFT('[1]1SCSOPTI'!E6,1)="F"),('[1]1SCSOPTI'!M6*'[1]Répartition des résultats'!$C$5),(LEFT('[1]1SCSOPTI'!E6,1)="1"),('[1]1SCSOPTI'!M6),(LEFT('[1]1SCSOPTI'!E6,1)="3"),('[1]1SCSOPTI'!M6*'[1]Répartition des résultats'!$C$5),(LEFT('[1]1SCSOPTI'!E6,2)&lt;"45"),('[1]1SCSOPTI'!M6*'[1]Répartition des résultats'!$C$5),(LEFT('[1]1SCSOPTI'!E6,2)&gt;"46"),('[1]1SCSOPTI'!M6*'[1]Répartition des résultats'!$C$5),(LEFT('[1]1SCSOPTI'!E6,4)="4452"),('[1]1SCSOPTI'!M6),(LEFT('[1]1SCSOPTI'!E6,4)="4672"),('[1]1SCSOPTI'!M6),(LEFT('[1]1SCSOPTI'!E6,1)="5"),('[1]1SCSOPTI'!M6),(LEFT('[1]1SCSOPTI'!E6,1)="6"),('[1]1SCSOPTI'!M6*'[1]Répartition des résultats'!$C$5),(LEFT('[1]1SCSOPTI'!E6,1)="7"),('[1]1SCSOPTI'!M6*'[1]Répartition des résultats'!$C$5)),0)</f>
        <v>0</v>
      </c>
      <c r="N6">
        <f>'[1]1SCSOPTI'!N6</f>
        <v>0</v>
      </c>
      <c r="O6">
        <f>'[1]1SCSOPTI'!O6</f>
        <v>0</v>
      </c>
      <c r="P6">
        <f>'[1]1SCSOPTI'!P6</f>
        <v>20230626</v>
      </c>
      <c r="Q6">
        <f>'[1]1SCSOPTI'!Q6</f>
        <v>0</v>
      </c>
      <c r="R6">
        <f>'[1]1SCSOPTI'!R6</f>
        <v>0</v>
      </c>
      <c r="S6" s="13">
        <f t="shared" si="0"/>
        <v>-1120</v>
      </c>
    </row>
    <row r="7" spans="1:19" x14ac:dyDescent="0.35">
      <c r="A7">
        <f>'[1]1SCSOPTI'!A7</f>
        <v>1</v>
      </c>
      <c r="B7" t="str">
        <f>'[1]1SCSOPTI'!B7</f>
        <v>ACHAT</v>
      </c>
      <c r="C7">
        <f>'[1]1SCSOPTI'!C7</f>
        <v>1</v>
      </c>
      <c r="D7">
        <f>'[1]1SCSOPTI'!D7</f>
        <v>20220101</v>
      </c>
      <c r="E7">
        <f>'[1]1SCSOPTI'!E7</f>
        <v>622660</v>
      </c>
      <c r="F7" t="str">
        <f>'[1]1SCSOPTI'!F7</f>
        <v>NOTAIRES FRAIS D'ACQUISITION</v>
      </c>
      <c r="G7">
        <f>'[1]1SCSOPTI'!G7</f>
        <v>0</v>
      </c>
      <c r="H7">
        <f>'[1]1SCSOPTI'!H7</f>
        <v>0</v>
      </c>
      <c r="I7" t="str">
        <f>'[1]1SCSOPTI'!I7</f>
        <v>2201-1   -000001</v>
      </c>
      <c r="J7">
        <f>'[1]1SCSOPTI'!J7</f>
        <v>20220101</v>
      </c>
      <c r="K7" t="str">
        <f>'[1]1SCSOPTI'!K7</f>
        <v>FRAIS ACQUISITION NOTAIRES RACHAT 4 I9</v>
      </c>
      <c r="L7" cm="1">
        <f t="array" ref="L7">IFERROR(_xlfn.IFS((LEFT('[1]1SCSOPTI'!E7,1)="C"),('[1]1SCSOPTI'!L7*'[1]Répartition des résultats'!$C$5),(LEFT('[1]1SCSOPTI'!E7,1)="F"),('[1]1SCSOPTI'!L7*'[1]Répartition des résultats'!$C$5),(LEFT('[1]1SCSOPTI'!E7,1)="1"),('[1]1SCSOPTI'!L7),(LEFT('[1]1SCSOPTI'!E7,1)="3"),('[1]1SCSOPTI'!L7*'[1]Répartition des résultats'!$C$5),(LEFT('[1]1SCSOPTI'!E7,2)&lt;"45"),('[1]1SCSOPTI'!L7*'[1]Répartition des résultats'!$C$5),(LEFT('[1]1SCSOPTI'!E7,2)&gt;"46"),('[1]1SCSOPTI'!L7*'[1]Répartition des résultats'!$C$5),(LEFT('[1]1SCSOPTI'!E7,4)="4452"),('[1]1SCSOPTI'!L7),(LEFT('[1]1SCSOPTI'!E7,4)="4672"),('[1]1SCSOPTI'!L7),(LEFT('[1]1SCSOPTI'!E7,1)="5"),('[1]1SCSOPTI'!L7),(LEFT('[1]1SCSOPTI'!E7,1)="6"),('[1]1SCSOPTI'!L7*'[1]Répartition des résultats'!$C$5),(LEFT('[1]1SCSOPTI'!E7,1)="7"),('[1]1SCSOPTI'!L7*'[1]Répartition des résultats'!$C$5)),0)</f>
        <v>800</v>
      </c>
      <c r="M7" cm="1">
        <f t="array" ref="M7">IFERROR(_xlfn.IFS((LEFT('[1]1SCSOPTI'!E7,1)="C"),('[1]1SCSOPTI'!M7*'[1]Répartition des résultats'!$C$5),(LEFT('[1]1SCSOPTI'!E7,1)="F"),('[1]1SCSOPTI'!M7*'[1]Répartition des résultats'!$C$5),(LEFT('[1]1SCSOPTI'!E7,1)="1"),('[1]1SCSOPTI'!M7),(LEFT('[1]1SCSOPTI'!E7,1)="3"),('[1]1SCSOPTI'!M7*'[1]Répartition des résultats'!$C$5),(LEFT('[1]1SCSOPTI'!E7,2)&lt;"45"),('[1]1SCSOPTI'!M7*'[1]Répartition des résultats'!$C$5),(LEFT('[1]1SCSOPTI'!E7,2)&gt;"46"),('[1]1SCSOPTI'!M7*'[1]Répartition des résultats'!$C$5),(LEFT('[1]1SCSOPTI'!E7,4)="4452"),('[1]1SCSOPTI'!M7),(LEFT('[1]1SCSOPTI'!E7,4)="4672"),('[1]1SCSOPTI'!M7),(LEFT('[1]1SCSOPTI'!E7,1)="5"),('[1]1SCSOPTI'!M7),(LEFT('[1]1SCSOPTI'!E7,1)="6"),('[1]1SCSOPTI'!M7*'[1]Répartition des résultats'!$C$5),(LEFT('[1]1SCSOPTI'!E7,1)="7"),('[1]1SCSOPTI'!M7*'[1]Répartition des résultats'!$C$5)),0)</f>
        <v>0</v>
      </c>
      <c r="N7">
        <f>'[1]1SCSOPTI'!N7</f>
        <v>0</v>
      </c>
      <c r="O7">
        <f>'[1]1SCSOPTI'!O7</f>
        <v>0</v>
      </c>
      <c r="P7">
        <f>'[1]1SCSOPTI'!P7</f>
        <v>20230626</v>
      </c>
      <c r="Q7">
        <f>'[1]1SCSOPTI'!Q7</f>
        <v>0</v>
      </c>
      <c r="R7">
        <f>'[1]1SCSOPTI'!R7</f>
        <v>0</v>
      </c>
      <c r="S7" s="13">
        <f t="shared" si="0"/>
        <v>-800</v>
      </c>
    </row>
    <row r="8" spans="1:19" x14ac:dyDescent="0.35">
      <c r="A8">
        <f>'[1]1SCSOPTI'!A8</f>
        <v>1</v>
      </c>
      <c r="B8" t="str">
        <f>'[1]1SCSOPTI'!B8</f>
        <v>ACHAT</v>
      </c>
      <c r="C8">
        <f>'[1]1SCSOPTI'!C8</f>
        <v>1</v>
      </c>
      <c r="D8">
        <f>'[1]1SCSOPTI'!D8</f>
        <v>20220101</v>
      </c>
      <c r="E8">
        <f>'[1]1SCSOPTI'!E8</f>
        <v>622660</v>
      </c>
      <c r="F8" t="str">
        <f>'[1]1SCSOPTI'!F8</f>
        <v>NOTAIRES FRAIS D'ACQUISITION</v>
      </c>
      <c r="G8">
        <f>'[1]1SCSOPTI'!G8</f>
        <v>0</v>
      </c>
      <c r="H8">
        <f>'[1]1SCSOPTI'!H8</f>
        <v>0</v>
      </c>
      <c r="I8" t="str">
        <f>'[1]1SCSOPTI'!I8</f>
        <v>2201-1   -000001</v>
      </c>
      <c r="J8">
        <f>'[1]1SCSOPTI'!J8</f>
        <v>20220101</v>
      </c>
      <c r="K8" t="str">
        <f>'[1]1SCSOPTI'!K8</f>
        <v>FRAIS ACQUISITION NOTAIRES RACHAT 5 I10</v>
      </c>
      <c r="L8" cm="1">
        <f t="array" ref="L8">IFERROR(_xlfn.IFS((LEFT('[1]1SCSOPTI'!E8,1)="C"),('[1]1SCSOPTI'!L8*'[1]Répartition des résultats'!$C$5),(LEFT('[1]1SCSOPTI'!E8,1)="F"),('[1]1SCSOPTI'!L8*'[1]Répartition des résultats'!$C$5),(LEFT('[1]1SCSOPTI'!E8,1)="1"),('[1]1SCSOPTI'!L8),(LEFT('[1]1SCSOPTI'!E8,1)="3"),('[1]1SCSOPTI'!L8*'[1]Répartition des résultats'!$C$5),(LEFT('[1]1SCSOPTI'!E8,2)&lt;"45"),('[1]1SCSOPTI'!L8*'[1]Répartition des résultats'!$C$5),(LEFT('[1]1SCSOPTI'!E8,2)&gt;"46"),('[1]1SCSOPTI'!L8*'[1]Répartition des résultats'!$C$5),(LEFT('[1]1SCSOPTI'!E8,4)="4452"),('[1]1SCSOPTI'!L8),(LEFT('[1]1SCSOPTI'!E8,4)="4672"),('[1]1SCSOPTI'!L8),(LEFT('[1]1SCSOPTI'!E8,1)="5"),('[1]1SCSOPTI'!L8),(LEFT('[1]1SCSOPTI'!E8,1)="6"),('[1]1SCSOPTI'!L8*'[1]Répartition des résultats'!$C$5),(LEFT('[1]1SCSOPTI'!E8,1)="7"),('[1]1SCSOPTI'!L8*'[1]Répartition des résultats'!$C$5)),0)</f>
        <v>360</v>
      </c>
      <c r="M8" cm="1">
        <f t="array" ref="M8">IFERROR(_xlfn.IFS((LEFT('[1]1SCSOPTI'!E8,1)="C"),('[1]1SCSOPTI'!M8*'[1]Répartition des résultats'!$C$5),(LEFT('[1]1SCSOPTI'!E8,1)="F"),('[1]1SCSOPTI'!M8*'[1]Répartition des résultats'!$C$5),(LEFT('[1]1SCSOPTI'!E8,1)="1"),('[1]1SCSOPTI'!M8),(LEFT('[1]1SCSOPTI'!E8,1)="3"),('[1]1SCSOPTI'!M8*'[1]Répartition des résultats'!$C$5),(LEFT('[1]1SCSOPTI'!E8,2)&lt;"45"),('[1]1SCSOPTI'!M8*'[1]Répartition des résultats'!$C$5),(LEFT('[1]1SCSOPTI'!E8,2)&gt;"46"),('[1]1SCSOPTI'!M8*'[1]Répartition des résultats'!$C$5),(LEFT('[1]1SCSOPTI'!E8,4)="4452"),('[1]1SCSOPTI'!M8),(LEFT('[1]1SCSOPTI'!E8,4)="4672"),('[1]1SCSOPTI'!M8),(LEFT('[1]1SCSOPTI'!E8,1)="5"),('[1]1SCSOPTI'!M8),(LEFT('[1]1SCSOPTI'!E8,1)="6"),('[1]1SCSOPTI'!M8*'[1]Répartition des résultats'!$C$5),(LEFT('[1]1SCSOPTI'!E8,1)="7"),('[1]1SCSOPTI'!M8*'[1]Répartition des résultats'!$C$5)),0)</f>
        <v>0</v>
      </c>
      <c r="N8">
        <f>'[1]1SCSOPTI'!N8</f>
        <v>0</v>
      </c>
      <c r="O8">
        <f>'[1]1SCSOPTI'!O8</f>
        <v>0</v>
      </c>
      <c r="P8">
        <f>'[1]1SCSOPTI'!P8</f>
        <v>20230626</v>
      </c>
      <c r="Q8">
        <f>'[1]1SCSOPTI'!Q8</f>
        <v>0</v>
      </c>
      <c r="R8">
        <f>'[1]1SCSOPTI'!R8</f>
        <v>0</v>
      </c>
      <c r="S8" s="13">
        <f t="shared" si="0"/>
        <v>-360</v>
      </c>
    </row>
    <row r="9" spans="1:19" x14ac:dyDescent="0.35">
      <c r="A9">
        <f>'[1]1SCSOPTI'!A9</f>
        <v>1</v>
      </c>
      <c r="B9" t="str">
        <f>'[1]1SCSOPTI'!B9</f>
        <v>ACHAT</v>
      </c>
      <c r="C9">
        <f>'[1]1SCSOPTI'!C9</f>
        <v>1</v>
      </c>
      <c r="D9">
        <f>'[1]1SCSOPTI'!D9</f>
        <v>20220101</v>
      </c>
      <c r="E9">
        <f>'[1]1SCSOPTI'!E9</f>
        <v>622660</v>
      </c>
      <c r="F9" t="str">
        <f>'[1]1SCSOPTI'!F9</f>
        <v>NOTAIRES FRAIS D'ACQUISITION</v>
      </c>
      <c r="G9">
        <f>'[1]1SCSOPTI'!G9</f>
        <v>0</v>
      </c>
      <c r="H9">
        <f>'[1]1SCSOPTI'!H9</f>
        <v>0</v>
      </c>
      <c r="I9" t="str">
        <f>'[1]1SCSOPTI'!I9</f>
        <v>2201-1   -000001</v>
      </c>
      <c r="J9">
        <f>'[1]1SCSOPTI'!J9</f>
        <v>20220101</v>
      </c>
      <c r="K9" t="str">
        <f>'[1]1SCSOPTI'!K9</f>
        <v>FRAIS ACQUISITION NOTAIRES RACHAT 6 I11</v>
      </c>
      <c r="L9" cm="1">
        <f t="array" ref="L9">IFERROR(_xlfn.IFS((LEFT('[1]1SCSOPTI'!E9,1)="C"),('[1]1SCSOPTI'!L9*'[1]Répartition des résultats'!$C$5),(LEFT('[1]1SCSOPTI'!E9,1)="F"),('[1]1SCSOPTI'!L9*'[1]Répartition des résultats'!$C$5),(LEFT('[1]1SCSOPTI'!E9,1)="1"),('[1]1SCSOPTI'!L9),(LEFT('[1]1SCSOPTI'!E9,1)="3"),('[1]1SCSOPTI'!L9*'[1]Répartition des résultats'!$C$5),(LEFT('[1]1SCSOPTI'!E9,2)&lt;"45"),('[1]1SCSOPTI'!L9*'[1]Répartition des résultats'!$C$5),(LEFT('[1]1SCSOPTI'!E9,2)&gt;"46"),('[1]1SCSOPTI'!L9*'[1]Répartition des résultats'!$C$5),(LEFT('[1]1SCSOPTI'!E9,4)="4452"),('[1]1SCSOPTI'!L9),(LEFT('[1]1SCSOPTI'!E9,4)="4672"),('[1]1SCSOPTI'!L9),(LEFT('[1]1SCSOPTI'!E9,1)="5"),('[1]1SCSOPTI'!L9),(LEFT('[1]1SCSOPTI'!E9,1)="6"),('[1]1SCSOPTI'!L9*'[1]Répartition des résultats'!$C$5),(LEFT('[1]1SCSOPTI'!E9,1)="7"),('[1]1SCSOPTI'!L9*'[1]Répartition des résultats'!$C$5)),0)</f>
        <v>960</v>
      </c>
      <c r="M9" cm="1">
        <f t="array" ref="M9">IFERROR(_xlfn.IFS((LEFT('[1]1SCSOPTI'!E9,1)="C"),('[1]1SCSOPTI'!M9*'[1]Répartition des résultats'!$C$5),(LEFT('[1]1SCSOPTI'!E9,1)="F"),('[1]1SCSOPTI'!M9*'[1]Répartition des résultats'!$C$5),(LEFT('[1]1SCSOPTI'!E9,1)="1"),('[1]1SCSOPTI'!M9),(LEFT('[1]1SCSOPTI'!E9,1)="3"),('[1]1SCSOPTI'!M9*'[1]Répartition des résultats'!$C$5),(LEFT('[1]1SCSOPTI'!E9,2)&lt;"45"),('[1]1SCSOPTI'!M9*'[1]Répartition des résultats'!$C$5),(LEFT('[1]1SCSOPTI'!E9,2)&gt;"46"),('[1]1SCSOPTI'!M9*'[1]Répartition des résultats'!$C$5),(LEFT('[1]1SCSOPTI'!E9,4)="4452"),('[1]1SCSOPTI'!M9),(LEFT('[1]1SCSOPTI'!E9,4)="4672"),('[1]1SCSOPTI'!M9),(LEFT('[1]1SCSOPTI'!E9,1)="5"),('[1]1SCSOPTI'!M9),(LEFT('[1]1SCSOPTI'!E9,1)="6"),('[1]1SCSOPTI'!M9*'[1]Répartition des résultats'!$C$5),(LEFT('[1]1SCSOPTI'!E9,1)="7"),('[1]1SCSOPTI'!M9*'[1]Répartition des résultats'!$C$5)),0)</f>
        <v>0</v>
      </c>
      <c r="N9">
        <f>'[1]1SCSOPTI'!N9</f>
        <v>0</v>
      </c>
      <c r="O9">
        <f>'[1]1SCSOPTI'!O9</f>
        <v>0</v>
      </c>
      <c r="P9">
        <f>'[1]1SCSOPTI'!P9</f>
        <v>20230626</v>
      </c>
      <c r="Q9">
        <f>'[1]1SCSOPTI'!Q9</f>
        <v>0</v>
      </c>
      <c r="R9">
        <f>'[1]1SCSOPTI'!R9</f>
        <v>0</v>
      </c>
      <c r="S9" s="13">
        <f t="shared" si="0"/>
        <v>-960</v>
      </c>
    </row>
    <row r="10" spans="1:19" x14ac:dyDescent="0.35">
      <c r="A10">
        <f>'[1]1SCSOPTI'!A10</f>
        <v>1</v>
      </c>
      <c r="B10" t="str">
        <f>'[1]1SCSOPTI'!B10</f>
        <v>ACHAT</v>
      </c>
      <c r="C10">
        <f>'[1]1SCSOPTI'!C10</f>
        <v>2</v>
      </c>
      <c r="D10">
        <f>'[1]1SCSOPTI'!D10</f>
        <v>20220101</v>
      </c>
      <c r="E10">
        <f>'[1]1SCSOPTI'!E10</f>
        <v>401</v>
      </c>
      <c r="F10" t="str">
        <f>'[1]1SCSOPTI'!F10</f>
        <v>Collectif fournisseur</v>
      </c>
      <c r="G10" t="str">
        <f>'[1]1SCSOPTI'!G10</f>
        <v>FDIV</v>
      </c>
      <c r="H10" t="str">
        <f>'[1]1SCSOPTI'!H10</f>
        <v>DIV</v>
      </c>
      <c r="I10" t="str">
        <f>'[1]1SCSOPTI'!I10</f>
        <v>2201-1   -000002</v>
      </c>
      <c r="J10">
        <f>'[1]1SCSOPTI'!J10</f>
        <v>20220101</v>
      </c>
      <c r="K10" t="str">
        <f>'[1]1SCSOPTI'!K10</f>
        <v>FRAIS DE TRAVAUX</v>
      </c>
      <c r="L10" cm="1">
        <f t="array" ref="L10">IFERROR(_xlfn.IFS((LEFT('[1]1SCSOPTI'!E10,1)="C"),('[1]1SCSOPTI'!L10*'[1]Répartition des résultats'!$C$5),(LEFT('[1]1SCSOPTI'!E10,1)="F"),('[1]1SCSOPTI'!L10*'[1]Répartition des résultats'!$C$5),(LEFT('[1]1SCSOPTI'!E10,1)="1"),('[1]1SCSOPTI'!L10),(LEFT('[1]1SCSOPTI'!E10,1)="3"),('[1]1SCSOPTI'!L10*'[1]Répartition des résultats'!$C$5),(LEFT('[1]1SCSOPTI'!E10,2)&lt;"45"),('[1]1SCSOPTI'!L10*'[1]Répartition des résultats'!$C$5),(LEFT('[1]1SCSOPTI'!E10,2)&gt;"46"),('[1]1SCSOPTI'!L10*'[1]Répartition des résultats'!$C$5),(LEFT('[1]1SCSOPTI'!E10,4)="4452"),('[1]1SCSOPTI'!L10),(LEFT('[1]1SCSOPTI'!E10,4)="4672"),('[1]1SCSOPTI'!L10),(LEFT('[1]1SCSOPTI'!E10,1)="5"),('[1]1SCSOPTI'!L10),(LEFT('[1]1SCSOPTI'!E10,1)="6"),('[1]1SCSOPTI'!L10*'[1]Répartition des résultats'!$C$5),(LEFT('[1]1SCSOPTI'!E10,1)="7"),('[1]1SCSOPTI'!L10*'[1]Répartition des résultats'!$C$5)),0)</f>
        <v>0</v>
      </c>
      <c r="M10" cm="1">
        <f t="array" ref="M10">IFERROR(_xlfn.IFS((LEFT('[1]1SCSOPTI'!E10,1)="C"),('[1]1SCSOPTI'!M10*'[1]Répartition des résultats'!$C$5),(LEFT('[1]1SCSOPTI'!E10,1)="F"),('[1]1SCSOPTI'!M10*'[1]Répartition des résultats'!$C$5),(LEFT('[1]1SCSOPTI'!E10,1)="1"),('[1]1SCSOPTI'!M10),(LEFT('[1]1SCSOPTI'!E10,1)="3"),('[1]1SCSOPTI'!M10*'[1]Répartition des résultats'!$C$5),(LEFT('[1]1SCSOPTI'!E10,2)&lt;"45"),('[1]1SCSOPTI'!M10*'[1]Répartition des résultats'!$C$5),(LEFT('[1]1SCSOPTI'!E10,2)&gt;"46"),('[1]1SCSOPTI'!M10*'[1]Répartition des résultats'!$C$5),(LEFT('[1]1SCSOPTI'!E10,4)="4452"),('[1]1SCSOPTI'!M10),(LEFT('[1]1SCSOPTI'!E10,4)="4672"),('[1]1SCSOPTI'!M10),(LEFT('[1]1SCSOPTI'!E10,1)="5"),('[1]1SCSOPTI'!M10),(LEFT('[1]1SCSOPTI'!E10,1)="6"),('[1]1SCSOPTI'!M10*'[1]Répartition des résultats'!$C$5),(LEFT('[1]1SCSOPTI'!E10,1)="7"),('[1]1SCSOPTI'!M10*'[1]Répartition des résultats'!$C$5)),0)</f>
        <v>8640</v>
      </c>
      <c r="N10" t="str">
        <f>'[1]1SCSOPTI'!N10</f>
        <v>D</v>
      </c>
      <c r="O10">
        <f>'[1]1SCSOPTI'!O10</f>
        <v>20230626</v>
      </c>
      <c r="P10">
        <f>'[1]1SCSOPTI'!P10</f>
        <v>20230626</v>
      </c>
      <c r="Q10">
        <f>'[1]1SCSOPTI'!Q10</f>
        <v>0</v>
      </c>
      <c r="R10">
        <f>'[1]1SCSOPTI'!R10</f>
        <v>0</v>
      </c>
      <c r="S10" s="13">
        <f t="shared" si="0"/>
        <v>8640</v>
      </c>
    </row>
    <row r="11" spans="1:19" x14ac:dyDescent="0.35">
      <c r="A11">
        <f>'[1]1SCSOPTI'!A11</f>
        <v>1</v>
      </c>
      <c r="B11" t="str">
        <f>'[1]1SCSOPTI'!B11</f>
        <v>ACHAT</v>
      </c>
      <c r="C11">
        <f>'[1]1SCSOPTI'!C11</f>
        <v>2</v>
      </c>
      <c r="D11">
        <f>'[1]1SCSOPTI'!D11</f>
        <v>20220101</v>
      </c>
      <c r="E11">
        <f>'[1]1SCSOPTI'!E11</f>
        <v>218100</v>
      </c>
      <c r="F11" t="str">
        <f>'[1]1SCSOPTI'!F11</f>
        <v>AAI DIVERS TRAVAUX</v>
      </c>
      <c r="G11">
        <f>'[1]1SCSOPTI'!G11</f>
        <v>0</v>
      </c>
      <c r="H11">
        <f>'[1]1SCSOPTI'!H11</f>
        <v>0</v>
      </c>
      <c r="I11" t="str">
        <f>'[1]1SCSOPTI'!I11</f>
        <v>2201-1   -000002</v>
      </c>
      <c r="J11">
        <f>'[1]1SCSOPTI'!J11</f>
        <v>20220101</v>
      </c>
      <c r="K11" t="str">
        <f>'[1]1SCSOPTI'!K11</f>
        <v>FRAIS DE TRAVAUX</v>
      </c>
      <c r="L11" cm="1">
        <f t="array" ref="L11">IFERROR(_xlfn.IFS((LEFT('[1]1SCSOPTI'!E11,1)="C"),('[1]1SCSOPTI'!L11*'[1]Répartition des résultats'!$C$5),(LEFT('[1]1SCSOPTI'!E11,1)="F"),('[1]1SCSOPTI'!L11*'[1]Répartition des résultats'!$C$5),(LEFT('[1]1SCSOPTI'!E11,1)="1"),('[1]1SCSOPTI'!L11),(LEFT('[1]1SCSOPTI'!E11,1)="3"),('[1]1SCSOPTI'!L11*'[1]Répartition des résultats'!$C$5),(LEFT('[1]1SCSOPTI'!E11,2)&lt;"45"),('[1]1SCSOPTI'!L11*'[1]Répartition des résultats'!$C$5),(LEFT('[1]1SCSOPTI'!E11,2)&gt;"46"),('[1]1SCSOPTI'!L11*'[1]Répartition des résultats'!$C$5),(LEFT('[1]1SCSOPTI'!E11,4)="4452"),('[1]1SCSOPTI'!L11),(LEFT('[1]1SCSOPTI'!E11,4)="4672"),('[1]1SCSOPTI'!L11),(LEFT('[1]1SCSOPTI'!E11,1)="5"),('[1]1SCSOPTI'!L11),(LEFT('[1]1SCSOPTI'!E11,1)="6"),('[1]1SCSOPTI'!L11*'[1]Répartition des résultats'!$C$5),(LEFT('[1]1SCSOPTI'!E11,1)="7"),('[1]1SCSOPTI'!L11*'[1]Répartition des résultats'!$C$5)),0)</f>
        <v>7200</v>
      </c>
      <c r="M11" cm="1">
        <f t="array" ref="M11">IFERROR(_xlfn.IFS((LEFT('[1]1SCSOPTI'!E11,1)="C"),('[1]1SCSOPTI'!M11*'[1]Répartition des résultats'!$C$5),(LEFT('[1]1SCSOPTI'!E11,1)="F"),('[1]1SCSOPTI'!M11*'[1]Répartition des résultats'!$C$5),(LEFT('[1]1SCSOPTI'!E11,1)="1"),('[1]1SCSOPTI'!M11),(LEFT('[1]1SCSOPTI'!E11,1)="3"),('[1]1SCSOPTI'!M11*'[1]Répartition des résultats'!$C$5),(LEFT('[1]1SCSOPTI'!E11,2)&lt;"45"),('[1]1SCSOPTI'!M11*'[1]Répartition des résultats'!$C$5),(LEFT('[1]1SCSOPTI'!E11,2)&gt;"46"),('[1]1SCSOPTI'!M11*'[1]Répartition des résultats'!$C$5),(LEFT('[1]1SCSOPTI'!E11,4)="4452"),('[1]1SCSOPTI'!M11),(LEFT('[1]1SCSOPTI'!E11,4)="4672"),('[1]1SCSOPTI'!M11),(LEFT('[1]1SCSOPTI'!E11,1)="5"),('[1]1SCSOPTI'!M11),(LEFT('[1]1SCSOPTI'!E11,1)="6"),('[1]1SCSOPTI'!M11*'[1]Répartition des résultats'!$C$5),(LEFT('[1]1SCSOPTI'!E11,1)="7"),('[1]1SCSOPTI'!M11*'[1]Répartition des résultats'!$C$5)),0)</f>
        <v>0</v>
      </c>
      <c r="N11">
        <f>'[1]1SCSOPTI'!N11</f>
        <v>0</v>
      </c>
      <c r="O11">
        <f>'[1]1SCSOPTI'!O11</f>
        <v>0</v>
      </c>
      <c r="P11">
        <f>'[1]1SCSOPTI'!P11</f>
        <v>20230626</v>
      </c>
      <c r="Q11">
        <f>'[1]1SCSOPTI'!Q11</f>
        <v>0</v>
      </c>
      <c r="R11">
        <f>'[1]1SCSOPTI'!R11</f>
        <v>0</v>
      </c>
      <c r="S11" s="13">
        <f t="shared" si="0"/>
        <v>-7200</v>
      </c>
    </row>
    <row r="12" spans="1:19" x14ac:dyDescent="0.35">
      <c r="A12">
        <f>'[1]1SCSOPTI'!A12</f>
        <v>1</v>
      </c>
      <c r="B12" t="str">
        <f>'[1]1SCSOPTI'!B12</f>
        <v>ACHAT</v>
      </c>
      <c r="C12">
        <f>'[1]1SCSOPTI'!C12</f>
        <v>2</v>
      </c>
      <c r="D12">
        <f>'[1]1SCSOPTI'!D12</f>
        <v>20220101</v>
      </c>
      <c r="E12">
        <f>'[1]1SCSOPTI'!E12</f>
        <v>445620</v>
      </c>
      <c r="F12" t="str">
        <f>'[1]1SCSOPTI'!F12</f>
        <v>TVA DED./IMMOS</v>
      </c>
      <c r="G12">
        <f>'[1]1SCSOPTI'!G12</f>
        <v>0</v>
      </c>
      <c r="H12">
        <f>'[1]1SCSOPTI'!H12</f>
        <v>0</v>
      </c>
      <c r="I12" t="str">
        <f>'[1]1SCSOPTI'!I12</f>
        <v>2201-1   -000002</v>
      </c>
      <c r="J12">
        <f>'[1]1SCSOPTI'!J12</f>
        <v>20220101</v>
      </c>
      <c r="K12" t="str">
        <f>'[1]1SCSOPTI'!K12</f>
        <v>FRAIS DE TRAVAUX</v>
      </c>
      <c r="L12" cm="1">
        <f t="array" ref="L12">IFERROR(_xlfn.IFS((LEFT('[1]1SCSOPTI'!E12,1)="C"),('[1]1SCSOPTI'!L12*'[1]Répartition des résultats'!$C$5),(LEFT('[1]1SCSOPTI'!E12,1)="F"),('[1]1SCSOPTI'!L12*'[1]Répartition des résultats'!$C$5),(LEFT('[1]1SCSOPTI'!E12,1)="1"),('[1]1SCSOPTI'!L12),(LEFT('[1]1SCSOPTI'!E12,1)="3"),('[1]1SCSOPTI'!L12*'[1]Répartition des résultats'!$C$5),(LEFT('[1]1SCSOPTI'!E12,2)&lt;"45"),('[1]1SCSOPTI'!L12*'[1]Répartition des résultats'!$C$5),(LEFT('[1]1SCSOPTI'!E12,2)&gt;"46"),('[1]1SCSOPTI'!L12*'[1]Répartition des résultats'!$C$5),(LEFT('[1]1SCSOPTI'!E12,4)="4452"),('[1]1SCSOPTI'!L12),(LEFT('[1]1SCSOPTI'!E12,4)="4672"),('[1]1SCSOPTI'!L12),(LEFT('[1]1SCSOPTI'!E12,1)="5"),('[1]1SCSOPTI'!L12),(LEFT('[1]1SCSOPTI'!E12,1)="6"),('[1]1SCSOPTI'!L12*'[1]Répartition des résultats'!$C$5),(LEFT('[1]1SCSOPTI'!E12,1)="7"),('[1]1SCSOPTI'!L12*'[1]Répartition des résultats'!$C$5)),0)</f>
        <v>1440</v>
      </c>
      <c r="M12" cm="1">
        <f t="array" ref="M12">IFERROR(_xlfn.IFS((LEFT('[1]1SCSOPTI'!E12,1)="C"),('[1]1SCSOPTI'!M12*'[1]Répartition des résultats'!$C$5),(LEFT('[1]1SCSOPTI'!E12,1)="F"),('[1]1SCSOPTI'!M12*'[1]Répartition des résultats'!$C$5),(LEFT('[1]1SCSOPTI'!E12,1)="1"),('[1]1SCSOPTI'!M12),(LEFT('[1]1SCSOPTI'!E12,1)="3"),('[1]1SCSOPTI'!M12*'[1]Répartition des résultats'!$C$5),(LEFT('[1]1SCSOPTI'!E12,2)&lt;"45"),('[1]1SCSOPTI'!M12*'[1]Répartition des résultats'!$C$5),(LEFT('[1]1SCSOPTI'!E12,2)&gt;"46"),('[1]1SCSOPTI'!M12*'[1]Répartition des résultats'!$C$5),(LEFT('[1]1SCSOPTI'!E12,4)="4452"),('[1]1SCSOPTI'!M12),(LEFT('[1]1SCSOPTI'!E12,4)="4672"),('[1]1SCSOPTI'!M12),(LEFT('[1]1SCSOPTI'!E12,1)="5"),('[1]1SCSOPTI'!M12),(LEFT('[1]1SCSOPTI'!E12,1)="6"),('[1]1SCSOPTI'!M12*'[1]Répartition des résultats'!$C$5),(LEFT('[1]1SCSOPTI'!E12,1)="7"),('[1]1SCSOPTI'!M12*'[1]Répartition des résultats'!$C$5)),0)</f>
        <v>0</v>
      </c>
      <c r="N12">
        <f>'[1]1SCSOPTI'!N12</f>
        <v>0</v>
      </c>
      <c r="O12">
        <f>'[1]1SCSOPTI'!O12</f>
        <v>0</v>
      </c>
      <c r="P12">
        <f>'[1]1SCSOPTI'!P12</f>
        <v>20230626</v>
      </c>
      <c r="Q12">
        <f>'[1]1SCSOPTI'!Q12</f>
        <v>0</v>
      </c>
      <c r="R12">
        <f>'[1]1SCSOPTI'!R12</f>
        <v>0</v>
      </c>
      <c r="S12" s="13">
        <f t="shared" si="0"/>
        <v>-1440</v>
      </c>
    </row>
    <row r="13" spans="1:19" x14ac:dyDescent="0.35">
      <c r="A13">
        <f>'[1]1SCSOPTI'!A13</f>
        <v>1</v>
      </c>
      <c r="B13" t="str">
        <f>'[1]1SCSOPTI'!B13</f>
        <v>ACHAT</v>
      </c>
      <c r="C13">
        <f>'[1]1SCSOPTI'!C13</f>
        <v>3</v>
      </c>
      <c r="D13">
        <f>'[1]1SCSOPTI'!D13</f>
        <v>20220101</v>
      </c>
      <c r="E13">
        <f>'[1]1SCSOPTI'!E13</f>
        <v>401</v>
      </c>
      <c r="F13" t="str">
        <f>'[1]1SCSOPTI'!F13</f>
        <v>Collectif fournisseur</v>
      </c>
      <c r="G13" t="str">
        <f>'[1]1SCSOPTI'!G13</f>
        <v>FDIV</v>
      </c>
      <c r="H13" t="str">
        <f>'[1]1SCSOPTI'!H13</f>
        <v>DIV</v>
      </c>
      <c r="I13" t="str">
        <f>'[1]1SCSOPTI'!I13</f>
        <v>2201-1   -000003</v>
      </c>
      <c r="J13">
        <f>'[1]1SCSOPTI'!J13</f>
        <v>20220101</v>
      </c>
      <c r="K13" t="str">
        <f>'[1]1SCSOPTI'!K13</f>
        <v>PARC IMMO</v>
      </c>
      <c r="L13" cm="1">
        <f t="array" ref="L13">IFERROR(_xlfn.IFS((LEFT('[1]1SCSOPTI'!E13,1)="C"),('[1]1SCSOPTI'!L13*'[1]Répartition des résultats'!$C$5),(LEFT('[1]1SCSOPTI'!E13,1)="F"),('[1]1SCSOPTI'!L13*'[1]Répartition des résultats'!$C$5),(LEFT('[1]1SCSOPTI'!E13,1)="1"),('[1]1SCSOPTI'!L13),(LEFT('[1]1SCSOPTI'!E13,1)="3"),('[1]1SCSOPTI'!L13*'[1]Répartition des résultats'!$C$5),(LEFT('[1]1SCSOPTI'!E13,2)&lt;"45"),('[1]1SCSOPTI'!L13*'[1]Répartition des résultats'!$C$5),(LEFT('[1]1SCSOPTI'!E13,2)&gt;"46"),('[1]1SCSOPTI'!L13*'[1]Répartition des résultats'!$C$5),(LEFT('[1]1SCSOPTI'!E13,4)="4452"),('[1]1SCSOPTI'!L13),(LEFT('[1]1SCSOPTI'!E13,4)="4672"),('[1]1SCSOPTI'!L13),(LEFT('[1]1SCSOPTI'!E13,1)="5"),('[1]1SCSOPTI'!L13),(LEFT('[1]1SCSOPTI'!E13,1)="6"),('[1]1SCSOPTI'!L13*'[1]Répartition des résultats'!$C$5),(LEFT('[1]1SCSOPTI'!E13,1)="7"),('[1]1SCSOPTI'!L13*'[1]Répartition des résultats'!$C$5)),0)</f>
        <v>0</v>
      </c>
      <c r="M13" cm="1">
        <f t="array" ref="M13">IFERROR(_xlfn.IFS((LEFT('[1]1SCSOPTI'!E13,1)="C"),('[1]1SCSOPTI'!M13*'[1]Répartition des résultats'!$C$5),(LEFT('[1]1SCSOPTI'!E13,1)="F"),('[1]1SCSOPTI'!M13*'[1]Répartition des résultats'!$C$5),(LEFT('[1]1SCSOPTI'!E13,1)="1"),('[1]1SCSOPTI'!M13),(LEFT('[1]1SCSOPTI'!E13,1)="3"),('[1]1SCSOPTI'!M13*'[1]Répartition des résultats'!$C$5),(LEFT('[1]1SCSOPTI'!E13,2)&lt;"45"),('[1]1SCSOPTI'!M13*'[1]Répartition des résultats'!$C$5),(LEFT('[1]1SCSOPTI'!E13,2)&gt;"46"),('[1]1SCSOPTI'!M13*'[1]Répartition des résultats'!$C$5),(LEFT('[1]1SCSOPTI'!E13,4)="4452"),('[1]1SCSOPTI'!M13),(LEFT('[1]1SCSOPTI'!E13,4)="4672"),('[1]1SCSOPTI'!M13),(LEFT('[1]1SCSOPTI'!E13,1)="5"),('[1]1SCSOPTI'!M13),(LEFT('[1]1SCSOPTI'!E13,1)="6"),('[1]1SCSOPTI'!M13*'[1]Répartition des résultats'!$C$5),(LEFT('[1]1SCSOPTI'!E13,1)="7"),('[1]1SCSOPTI'!M13*'[1]Répartition des résultats'!$C$5)),0)</f>
        <v>101680.00039999999</v>
      </c>
      <c r="N13" t="str">
        <f>'[1]1SCSOPTI'!N13</f>
        <v>D</v>
      </c>
      <c r="O13">
        <f>'[1]1SCSOPTI'!O13</f>
        <v>20230626</v>
      </c>
      <c r="P13">
        <f>'[1]1SCSOPTI'!P13</f>
        <v>20230626</v>
      </c>
      <c r="Q13">
        <f>'[1]1SCSOPTI'!Q13</f>
        <v>0</v>
      </c>
      <c r="R13">
        <f>'[1]1SCSOPTI'!R13</f>
        <v>0</v>
      </c>
      <c r="S13" s="13">
        <f t="shared" si="0"/>
        <v>101680.00039999999</v>
      </c>
    </row>
    <row r="14" spans="1:19" x14ac:dyDescent="0.35">
      <c r="A14">
        <f>'[1]1SCSOPTI'!A14</f>
        <v>1</v>
      </c>
      <c r="B14" t="str">
        <f>'[1]1SCSOPTI'!B14</f>
        <v>ACHAT</v>
      </c>
      <c r="C14">
        <f>'[1]1SCSOPTI'!C14</f>
        <v>3</v>
      </c>
      <c r="D14">
        <f>'[1]1SCSOPTI'!D14</f>
        <v>20220101</v>
      </c>
      <c r="E14">
        <f>'[1]1SCSOPTI'!E14</f>
        <v>211000</v>
      </c>
      <c r="F14" t="str">
        <f>'[1]1SCSOPTI'!F14</f>
        <v>TERRAINS DU PARC IMMO</v>
      </c>
      <c r="G14">
        <f>'[1]1SCSOPTI'!G14</f>
        <v>0</v>
      </c>
      <c r="H14">
        <f>'[1]1SCSOPTI'!H14</f>
        <v>0</v>
      </c>
      <c r="I14" t="str">
        <f>'[1]1SCSOPTI'!I14</f>
        <v>2201-1   -000003</v>
      </c>
      <c r="J14">
        <f>'[1]1SCSOPTI'!J14</f>
        <v>20220101</v>
      </c>
      <c r="K14" t="str">
        <f>'[1]1SCSOPTI'!K14</f>
        <v>PARC IMMO  PROJET ACQUISITION</v>
      </c>
      <c r="L14" cm="1">
        <f t="array" ref="L14">IFERROR(_xlfn.IFS((LEFT('[1]1SCSOPTI'!E14,1)="C"),('[1]1SCSOPTI'!L14*'[1]Répartition des résultats'!$C$5),(LEFT('[1]1SCSOPTI'!E14,1)="F"),('[1]1SCSOPTI'!L14*'[1]Répartition des résultats'!$C$5),(LEFT('[1]1SCSOPTI'!E14,1)="1"),('[1]1SCSOPTI'!L14),(LEFT('[1]1SCSOPTI'!E14,1)="3"),('[1]1SCSOPTI'!L14*'[1]Répartition des résultats'!$C$5),(LEFT('[1]1SCSOPTI'!E14,2)&lt;"45"),('[1]1SCSOPTI'!L14*'[1]Répartition des résultats'!$C$5),(LEFT('[1]1SCSOPTI'!E14,2)&gt;"46"),('[1]1SCSOPTI'!L14*'[1]Répartition des résultats'!$C$5),(LEFT('[1]1SCSOPTI'!E14,4)="4452"),('[1]1SCSOPTI'!L14),(LEFT('[1]1SCSOPTI'!E14,4)="4672"),('[1]1SCSOPTI'!L14),(LEFT('[1]1SCSOPTI'!E14,1)="5"),('[1]1SCSOPTI'!L14),(LEFT('[1]1SCSOPTI'!E14,1)="6"),('[1]1SCSOPTI'!L14*'[1]Répartition des résultats'!$C$5),(LEFT('[1]1SCSOPTI'!E14,1)="7"),('[1]1SCSOPTI'!L14*'[1]Répartition des résultats'!$C$5)),0)</f>
        <v>11228</v>
      </c>
      <c r="M14" cm="1">
        <f t="array" ref="M14">IFERROR(_xlfn.IFS((LEFT('[1]1SCSOPTI'!E14,1)="C"),('[1]1SCSOPTI'!M14*'[1]Répartition des résultats'!$C$5),(LEFT('[1]1SCSOPTI'!E14,1)="F"),('[1]1SCSOPTI'!M14*'[1]Répartition des résultats'!$C$5),(LEFT('[1]1SCSOPTI'!E14,1)="1"),('[1]1SCSOPTI'!M14),(LEFT('[1]1SCSOPTI'!E14,1)="3"),('[1]1SCSOPTI'!M14*'[1]Répartition des résultats'!$C$5),(LEFT('[1]1SCSOPTI'!E14,2)&lt;"45"),('[1]1SCSOPTI'!M14*'[1]Répartition des résultats'!$C$5),(LEFT('[1]1SCSOPTI'!E14,2)&gt;"46"),('[1]1SCSOPTI'!M14*'[1]Répartition des résultats'!$C$5),(LEFT('[1]1SCSOPTI'!E14,4)="4452"),('[1]1SCSOPTI'!M14),(LEFT('[1]1SCSOPTI'!E14,4)="4672"),('[1]1SCSOPTI'!M14),(LEFT('[1]1SCSOPTI'!E14,1)="5"),('[1]1SCSOPTI'!M14),(LEFT('[1]1SCSOPTI'!E14,1)="6"),('[1]1SCSOPTI'!M14*'[1]Répartition des résultats'!$C$5),(LEFT('[1]1SCSOPTI'!E14,1)="7"),('[1]1SCSOPTI'!M14*'[1]Répartition des résultats'!$C$5)),0)</f>
        <v>0</v>
      </c>
      <c r="N14">
        <f>'[1]1SCSOPTI'!N14</f>
        <v>0</v>
      </c>
      <c r="O14">
        <f>'[1]1SCSOPTI'!O14</f>
        <v>0</v>
      </c>
      <c r="P14">
        <f>'[1]1SCSOPTI'!P14</f>
        <v>20230626</v>
      </c>
      <c r="Q14">
        <f>'[1]1SCSOPTI'!Q14</f>
        <v>0</v>
      </c>
      <c r="R14">
        <f>'[1]1SCSOPTI'!R14</f>
        <v>0</v>
      </c>
      <c r="S14" s="13">
        <f t="shared" si="0"/>
        <v>-11228</v>
      </c>
    </row>
    <row r="15" spans="1:19" x14ac:dyDescent="0.35">
      <c r="A15">
        <f>'[1]1SCSOPTI'!A15</f>
        <v>1</v>
      </c>
      <c r="B15" t="str">
        <f>'[1]1SCSOPTI'!B15</f>
        <v>ACHAT</v>
      </c>
      <c r="C15">
        <f>'[1]1SCSOPTI'!C15</f>
        <v>3</v>
      </c>
      <c r="D15">
        <f>'[1]1SCSOPTI'!D15</f>
        <v>20220101</v>
      </c>
      <c r="E15">
        <f>'[1]1SCSOPTI'!E15</f>
        <v>213101</v>
      </c>
      <c r="F15" t="str">
        <f>'[1]1SCSOPTI'!F15</f>
        <v>BATIMENTS PROJET ACQUISITION (I1)</v>
      </c>
      <c r="G15">
        <f>'[1]1SCSOPTI'!G15</f>
        <v>0</v>
      </c>
      <c r="H15">
        <f>'[1]1SCSOPTI'!H15</f>
        <v>0</v>
      </c>
      <c r="I15" t="str">
        <f>'[1]1SCSOPTI'!I15</f>
        <v>2201-1   -000003</v>
      </c>
      <c r="J15">
        <f>'[1]1SCSOPTI'!J15</f>
        <v>20220101</v>
      </c>
      <c r="K15" t="str">
        <f>'[1]1SCSOPTI'!K15</f>
        <v>PARC IMMO  PROJET ACQUISITION</v>
      </c>
      <c r="L15" cm="1">
        <f t="array" ref="L15">IFERROR(_xlfn.IFS((LEFT('[1]1SCSOPTI'!E15,1)="C"),('[1]1SCSOPTI'!L15*'[1]Répartition des résultats'!$C$5),(LEFT('[1]1SCSOPTI'!E15,1)="F"),('[1]1SCSOPTI'!L15*'[1]Répartition des résultats'!$C$5),(LEFT('[1]1SCSOPTI'!E15,1)="1"),('[1]1SCSOPTI'!L15),(LEFT('[1]1SCSOPTI'!E15,1)="3"),('[1]1SCSOPTI'!L15*'[1]Répartition des résultats'!$C$5),(LEFT('[1]1SCSOPTI'!E15,2)&lt;"45"),('[1]1SCSOPTI'!L15*'[1]Répartition des résultats'!$C$5),(LEFT('[1]1SCSOPTI'!E15,2)&gt;"46"),('[1]1SCSOPTI'!L15*'[1]Répartition des résultats'!$C$5),(LEFT('[1]1SCSOPTI'!E15,4)="4452"),('[1]1SCSOPTI'!L15),(LEFT('[1]1SCSOPTI'!E15,4)="4672"),('[1]1SCSOPTI'!L15),(LEFT('[1]1SCSOPTI'!E15,1)="5"),('[1]1SCSOPTI'!L15),(LEFT('[1]1SCSOPTI'!E15,1)="6"),('[1]1SCSOPTI'!L15*'[1]Répartition des résultats'!$C$5),(LEFT('[1]1SCSOPTI'!E15,1)="7"),('[1]1SCSOPTI'!L15*'[1]Répartition des résultats'!$C$5)),0)</f>
        <v>20852</v>
      </c>
      <c r="M15" cm="1">
        <f t="array" ref="M15">IFERROR(_xlfn.IFS((LEFT('[1]1SCSOPTI'!E15,1)="C"),('[1]1SCSOPTI'!M15*'[1]Répartition des résultats'!$C$5),(LEFT('[1]1SCSOPTI'!E15,1)="F"),('[1]1SCSOPTI'!M15*'[1]Répartition des résultats'!$C$5),(LEFT('[1]1SCSOPTI'!E15,1)="1"),('[1]1SCSOPTI'!M15),(LEFT('[1]1SCSOPTI'!E15,1)="3"),('[1]1SCSOPTI'!M15*'[1]Répartition des résultats'!$C$5),(LEFT('[1]1SCSOPTI'!E15,2)&lt;"45"),('[1]1SCSOPTI'!M15*'[1]Répartition des résultats'!$C$5),(LEFT('[1]1SCSOPTI'!E15,2)&gt;"46"),('[1]1SCSOPTI'!M15*'[1]Répartition des résultats'!$C$5),(LEFT('[1]1SCSOPTI'!E15,4)="4452"),('[1]1SCSOPTI'!M15),(LEFT('[1]1SCSOPTI'!E15,4)="4672"),('[1]1SCSOPTI'!M15),(LEFT('[1]1SCSOPTI'!E15,1)="5"),('[1]1SCSOPTI'!M15),(LEFT('[1]1SCSOPTI'!E15,1)="6"),('[1]1SCSOPTI'!M15*'[1]Répartition des résultats'!$C$5),(LEFT('[1]1SCSOPTI'!E15,1)="7"),('[1]1SCSOPTI'!M15*'[1]Répartition des résultats'!$C$5)),0)</f>
        <v>0</v>
      </c>
      <c r="N15">
        <f>'[1]1SCSOPTI'!N15</f>
        <v>0</v>
      </c>
      <c r="O15">
        <f>'[1]1SCSOPTI'!O15</f>
        <v>0</v>
      </c>
      <c r="P15">
        <f>'[1]1SCSOPTI'!P15</f>
        <v>20230626</v>
      </c>
      <c r="Q15">
        <f>'[1]1SCSOPTI'!Q15</f>
        <v>0</v>
      </c>
      <c r="R15">
        <f>'[1]1SCSOPTI'!R15</f>
        <v>0</v>
      </c>
      <c r="S15" s="13">
        <f t="shared" si="0"/>
        <v>-20852</v>
      </c>
    </row>
    <row r="16" spans="1:19" x14ac:dyDescent="0.35">
      <c r="A16">
        <f>'[1]1SCSOPTI'!A16</f>
        <v>1</v>
      </c>
      <c r="B16" t="str">
        <f>'[1]1SCSOPTI'!B16</f>
        <v>ACHAT</v>
      </c>
      <c r="C16">
        <f>'[1]1SCSOPTI'!C16</f>
        <v>3</v>
      </c>
      <c r="D16">
        <f>'[1]1SCSOPTI'!D16</f>
        <v>20220101</v>
      </c>
      <c r="E16">
        <f>'[1]1SCSOPTI'!E16</f>
        <v>211000</v>
      </c>
      <c r="F16" t="str">
        <f>'[1]1SCSOPTI'!F16</f>
        <v>TERRAINS DU PARC IMMO</v>
      </c>
      <c r="G16">
        <f>'[1]1SCSOPTI'!G16</f>
        <v>0</v>
      </c>
      <c r="H16">
        <f>'[1]1SCSOPTI'!H16</f>
        <v>0</v>
      </c>
      <c r="I16" t="str">
        <f>'[1]1SCSOPTI'!I16</f>
        <v>2201-1   -000003</v>
      </c>
      <c r="J16">
        <f>'[1]1SCSOPTI'!J16</f>
        <v>20220101</v>
      </c>
      <c r="K16" t="str">
        <f>'[1]1SCSOPTI'!K16</f>
        <v>PARC IMMO  RACHAT 1 MAISON APPART1</v>
      </c>
      <c r="L16" cm="1">
        <f t="array" ref="L16">IFERROR(_xlfn.IFS((LEFT('[1]1SCSOPTI'!E16,1)="C"),('[1]1SCSOPTI'!L16*'[1]Répartition des résultats'!$C$5),(LEFT('[1]1SCSOPTI'!E16,1)="F"),('[1]1SCSOPTI'!L16*'[1]Répartition des résultats'!$C$5),(LEFT('[1]1SCSOPTI'!E16,1)="1"),('[1]1SCSOPTI'!L16),(LEFT('[1]1SCSOPTI'!E16,1)="3"),('[1]1SCSOPTI'!L16*'[1]Répartition des résultats'!$C$5),(LEFT('[1]1SCSOPTI'!E16,2)&lt;"45"),('[1]1SCSOPTI'!L16*'[1]Répartition des résultats'!$C$5),(LEFT('[1]1SCSOPTI'!E16,2)&gt;"46"),('[1]1SCSOPTI'!L16*'[1]Répartition des résultats'!$C$5),(LEFT('[1]1SCSOPTI'!E16,4)="4452"),('[1]1SCSOPTI'!L16),(LEFT('[1]1SCSOPTI'!E16,4)="4672"),('[1]1SCSOPTI'!L16),(LEFT('[1]1SCSOPTI'!E16,1)="5"),('[1]1SCSOPTI'!L16),(LEFT('[1]1SCSOPTI'!E16,1)="6"),('[1]1SCSOPTI'!L16*'[1]Répartition des résultats'!$C$5),(LEFT('[1]1SCSOPTI'!E16,1)="7"),('[1]1SCSOPTI'!L16*'[1]Répartition des résultats'!$C$5)),0)</f>
        <v>628.30200000000002</v>
      </c>
      <c r="M16" cm="1">
        <f t="array" ref="M16">IFERROR(_xlfn.IFS((LEFT('[1]1SCSOPTI'!E16,1)="C"),('[1]1SCSOPTI'!M16*'[1]Répartition des résultats'!$C$5),(LEFT('[1]1SCSOPTI'!E16,1)="F"),('[1]1SCSOPTI'!M16*'[1]Répartition des résultats'!$C$5),(LEFT('[1]1SCSOPTI'!E16,1)="1"),('[1]1SCSOPTI'!M16),(LEFT('[1]1SCSOPTI'!E16,1)="3"),('[1]1SCSOPTI'!M16*'[1]Répartition des résultats'!$C$5),(LEFT('[1]1SCSOPTI'!E16,2)&lt;"45"),('[1]1SCSOPTI'!M16*'[1]Répartition des résultats'!$C$5),(LEFT('[1]1SCSOPTI'!E16,2)&gt;"46"),('[1]1SCSOPTI'!M16*'[1]Répartition des résultats'!$C$5),(LEFT('[1]1SCSOPTI'!E16,4)="4452"),('[1]1SCSOPTI'!M16),(LEFT('[1]1SCSOPTI'!E16,4)="4672"),('[1]1SCSOPTI'!M16),(LEFT('[1]1SCSOPTI'!E16,1)="5"),('[1]1SCSOPTI'!M16),(LEFT('[1]1SCSOPTI'!E16,1)="6"),('[1]1SCSOPTI'!M16*'[1]Répartition des résultats'!$C$5),(LEFT('[1]1SCSOPTI'!E16,1)="7"),('[1]1SCSOPTI'!M16*'[1]Répartition des résultats'!$C$5)),0)</f>
        <v>0</v>
      </c>
      <c r="N16">
        <f>'[1]1SCSOPTI'!N16</f>
        <v>0</v>
      </c>
      <c r="O16">
        <f>'[1]1SCSOPTI'!O16</f>
        <v>0</v>
      </c>
      <c r="P16">
        <f>'[1]1SCSOPTI'!P16</f>
        <v>20230626</v>
      </c>
      <c r="Q16">
        <f>'[1]1SCSOPTI'!Q16</f>
        <v>0</v>
      </c>
      <c r="R16">
        <f>'[1]1SCSOPTI'!R16</f>
        <v>0</v>
      </c>
      <c r="S16" s="13">
        <f t="shared" si="0"/>
        <v>-628.30200000000002</v>
      </c>
    </row>
    <row r="17" spans="1:19" x14ac:dyDescent="0.35">
      <c r="A17">
        <f>'[1]1SCSOPTI'!A17</f>
        <v>1</v>
      </c>
      <c r="B17" t="str">
        <f>'[1]1SCSOPTI'!B17</f>
        <v>ACHAT</v>
      </c>
      <c r="C17">
        <f>'[1]1SCSOPTI'!C17</f>
        <v>3</v>
      </c>
      <c r="D17">
        <f>'[1]1SCSOPTI'!D17</f>
        <v>20220101</v>
      </c>
      <c r="E17">
        <f>'[1]1SCSOPTI'!E17</f>
        <v>213102</v>
      </c>
      <c r="F17" t="str">
        <f>'[1]1SCSOPTI'!F17</f>
        <v>BATIMENT RACHAT 1 MAISON APPT 1 (I2)</v>
      </c>
      <c r="G17">
        <f>'[1]1SCSOPTI'!G17</f>
        <v>0</v>
      </c>
      <c r="H17">
        <f>'[1]1SCSOPTI'!H17</f>
        <v>0</v>
      </c>
      <c r="I17" t="str">
        <f>'[1]1SCSOPTI'!I17</f>
        <v>2201-1   -000003</v>
      </c>
      <c r="J17">
        <f>'[1]1SCSOPTI'!J17</f>
        <v>20220101</v>
      </c>
      <c r="K17" t="str">
        <f>'[1]1SCSOPTI'!K17</f>
        <v>PARC IMMO  RACHAT 1 MAISON APPART1</v>
      </c>
      <c r="L17" cm="1">
        <f t="array" ref="L17">IFERROR(_xlfn.IFS((LEFT('[1]1SCSOPTI'!E17,1)="C"),('[1]1SCSOPTI'!L17*'[1]Répartition des résultats'!$C$5),(LEFT('[1]1SCSOPTI'!E17,1)="F"),('[1]1SCSOPTI'!L17*'[1]Répartition des résultats'!$C$5),(LEFT('[1]1SCSOPTI'!E17,1)="1"),('[1]1SCSOPTI'!L17),(LEFT('[1]1SCSOPTI'!E17,1)="3"),('[1]1SCSOPTI'!L17*'[1]Répartition des résultats'!$C$5),(LEFT('[1]1SCSOPTI'!E17,2)&lt;"45"),('[1]1SCSOPTI'!L17*'[1]Répartition des résultats'!$C$5),(LEFT('[1]1SCSOPTI'!E17,2)&gt;"46"),('[1]1SCSOPTI'!L17*'[1]Répartition des résultats'!$C$5),(LEFT('[1]1SCSOPTI'!E17,4)="4452"),('[1]1SCSOPTI'!L17),(LEFT('[1]1SCSOPTI'!E17,4)="4672"),('[1]1SCSOPTI'!L17),(LEFT('[1]1SCSOPTI'!E17,1)="5"),('[1]1SCSOPTI'!L17),(LEFT('[1]1SCSOPTI'!E17,1)="6"),('[1]1SCSOPTI'!L17*'[1]Répartition des résultats'!$C$5),(LEFT('[1]1SCSOPTI'!E17,1)="7"),('[1]1SCSOPTI'!L17*'[1]Répartition des résultats'!$C$5)),0)</f>
        <v>3560.3771999999999</v>
      </c>
      <c r="M17" cm="1">
        <f t="array" ref="M17">IFERROR(_xlfn.IFS((LEFT('[1]1SCSOPTI'!E17,1)="C"),('[1]1SCSOPTI'!M17*'[1]Répartition des résultats'!$C$5),(LEFT('[1]1SCSOPTI'!E17,1)="F"),('[1]1SCSOPTI'!M17*'[1]Répartition des résultats'!$C$5),(LEFT('[1]1SCSOPTI'!E17,1)="1"),('[1]1SCSOPTI'!M17),(LEFT('[1]1SCSOPTI'!E17,1)="3"),('[1]1SCSOPTI'!M17*'[1]Répartition des résultats'!$C$5),(LEFT('[1]1SCSOPTI'!E17,2)&lt;"45"),('[1]1SCSOPTI'!M17*'[1]Répartition des résultats'!$C$5),(LEFT('[1]1SCSOPTI'!E17,2)&gt;"46"),('[1]1SCSOPTI'!M17*'[1]Répartition des résultats'!$C$5),(LEFT('[1]1SCSOPTI'!E17,4)="4452"),('[1]1SCSOPTI'!M17),(LEFT('[1]1SCSOPTI'!E17,4)="4672"),('[1]1SCSOPTI'!M17),(LEFT('[1]1SCSOPTI'!E17,1)="5"),('[1]1SCSOPTI'!M17),(LEFT('[1]1SCSOPTI'!E17,1)="6"),('[1]1SCSOPTI'!M17*'[1]Répartition des résultats'!$C$5),(LEFT('[1]1SCSOPTI'!E17,1)="7"),('[1]1SCSOPTI'!M17*'[1]Répartition des résultats'!$C$5)),0)</f>
        <v>0</v>
      </c>
      <c r="N17">
        <f>'[1]1SCSOPTI'!N17</f>
        <v>0</v>
      </c>
      <c r="O17">
        <f>'[1]1SCSOPTI'!O17</f>
        <v>0</v>
      </c>
      <c r="P17">
        <f>'[1]1SCSOPTI'!P17</f>
        <v>20230626</v>
      </c>
      <c r="Q17">
        <f>'[1]1SCSOPTI'!Q17</f>
        <v>0</v>
      </c>
      <c r="R17">
        <f>'[1]1SCSOPTI'!R17</f>
        <v>0</v>
      </c>
      <c r="S17" s="13">
        <f t="shared" si="0"/>
        <v>-3560.3771999999999</v>
      </c>
    </row>
    <row r="18" spans="1:19" x14ac:dyDescent="0.35">
      <c r="A18">
        <f>'[1]1SCSOPTI'!A18</f>
        <v>1</v>
      </c>
      <c r="B18" t="str">
        <f>'[1]1SCSOPTI'!B18</f>
        <v>ACHAT</v>
      </c>
      <c r="C18">
        <f>'[1]1SCSOPTI'!C18</f>
        <v>3</v>
      </c>
      <c r="D18">
        <f>'[1]1SCSOPTI'!D18</f>
        <v>20220101</v>
      </c>
      <c r="E18">
        <f>'[1]1SCSOPTI'!E18</f>
        <v>211000</v>
      </c>
      <c r="F18" t="str">
        <f>'[1]1SCSOPTI'!F18</f>
        <v>TERRAINS DU PARC IMMO</v>
      </c>
      <c r="G18">
        <f>'[1]1SCSOPTI'!G18</f>
        <v>0</v>
      </c>
      <c r="H18">
        <f>'[1]1SCSOPTI'!H18</f>
        <v>0</v>
      </c>
      <c r="I18" t="str">
        <f>'[1]1SCSOPTI'!I18</f>
        <v>2201-1   -000003</v>
      </c>
      <c r="J18">
        <f>'[1]1SCSOPTI'!J18</f>
        <v>20220101</v>
      </c>
      <c r="K18" t="str">
        <f>'[1]1SCSOPTI'!K18</f>
        <v>PARC IMMO  RACHAT 1 MAISON APPART2</v>
      </c>
      <c r="L18" cm="1">
        <f t="array" ref="L18">IFERROR(_xlfn.IFS((LEFT('[1]1SCSOPTI'!E18,1)="C"),('[1]1SCSOPTI'!L18*'[1]Répartition des résultats'!$C$5),(LEFT('[1]1SCSOPTI'!E18,1)="F"),('[1]1SCSOPTI'!L18*'[1]Répartition des résultats'!$C$5),(LEFT('[1]1SCSOPTI'!E18,1)="1"),('[1]1SCSOPTI'!L18),(LEFT('[1]1SCSOPTI'!E18,1)="3"),('[1]1SCSOPTI'!L18*'[1]Répartition des résultats'!$C$5),(LEFT('[1]1SCSOPTI'!E18,2)&lt;"45"),('[1]1SCSOPTI'!L18*'[1]Répartition des résultats'!$C$5),(LEFT('[1]1SCSOPTI'!E18,2)&gt;"46"),('[1]1SCSOPTI'!L18*'[1]Répartition des résultats'!$C$5),(LEFT('[1]1SCSOPTI'!E18,4)="4452"),('[1]1SCSOPTI'!L18),(LEFT('[1]1SCSOPTI'!E18,4)="4672"),('[1]1SCSOPTI'!L18),(LEFT('[1]1SCSOPTI'!E18,1)="5"),('[1]1SCSOPTI'!L18),(LEFT('[1]1SCSOPTI'!E18,1)="6"),('[1]1SCSOPTI'!L18*'[1]Répartition des résultats'!$C$5),(LEFT('[1]1SCSOPTI'!E18,1)="7"),('[1]1SCSOPTI'!L18*'[1]Répartition des résultats'!$C$5)),0)</f>
        <v>544.52839999999992</v>
      </c>
      <c r="M18" cm="1">
        <f t="array" ref="M18">IFERROR(_xlfn.IFS((LEFT('[1]1SCSOPTI'!E18,1)="C"),('[1]1SCSOPTI'!M18*'[1]Répartition des résultats'!$C$5),(LEFT('[1]1SCSOPTI'!E18,1)="F"),('[1]1SCSOPTI'!M18*'[1]Répartition des résultats'!$C$5),(LEFT('[1]1SCSOPTI'!E18,1)="1"),('[1]1SCSOPTI'!M18),(LEFT('[1]1SCSOPTI'!E18,1)="3"),('[1]1SCSOPTI'!M18*'[1]Répartition des résultats'!$C$5),(LEFT('[1]1SCSOPTI'!E18,2)&lt;"45"),('[1]1SCSOPTI'!M18*'[1]Répartition des résultats'!$C$5),(LEFT('[1]1SCSOPTI'!E18,2)&gt;"46"),('[1]1SCSOPTI'!M18*'[1]Répartition des résultats'!$C$5),(LEFT('[1]1SCSOPTI'!E18,4)="4452"),('[1]1SCSOPTI'!M18),(LEFT('[1]1SCSOPTI'!E18,4)="4672"),('[1]1SCSOPTI'!M18),(LEFT('[1]1SCSOPTI'!E18,1)="5"),('[1]1SCSOPTI'!M18),(LEFT('[1]1SCSOPTI'!E18,1)="6"),('[1]1SCSOPTI'!M18*'[1]Répartition des résultats'!$C$5),(LEFT('[1]1SCSOPTI'!E18,1)="7"),('[1]1SCSOPTI'!M18*'[1]Répartition des résultats'!$C$5)),0)</f>
        <v>0</v>
      </c>
      <c r="N18">
        <f>'[1]1SCSOPTI'!N18</f>
        <v>0</v>
      </c>
      <c r="O18">
        <f>'[1]1SCSOPTI'!O18</f>
        <v>0</v>
      </c>
      <c r="P18">
        <f>'[1]1SCSOPTI'!P18</f>
        <v>20230626</v>
      </c>
      <c r="Q18">
        <f>'[1]1SCSOPTI'!Q18</f>
        <v>0</v>
      </c>
      <c r="R18">
        <f>'[1]1SCSOPTI'!R18</f>
        <v>0</v>
      </c>
      <c r="S18" s="13">
        <f t="shared" si="0"/>
        <v>-544.52839999999992</v>
      </c>
    </row>
    <row r="19" spans="1:19" x14ac:dyDescent="0.35">
      <c r="A19">
        <f>'[1]1SCSOPTI'!A19</f>
        <v>1</v>
      </c>
      <c r="B19" t="str">
        <f>'[1]1SCSOPTI'!B19</f>
        <v>ACHAT</v>
      </c>
      <c r="C19">
        <f>'[1]1SCSOPTI'!C19</f>
        <v>3</v>
      </c>
      <c r="D19">
        <f>'[1]1SCSOPTI'!D19</f>
        <v>20220101</v>
      </c>
      <c r="E19">
        <f>'[1]1SCSOPTI'!E19</f>
        <v>213103</v>
      </c>
      <c r="F19" t="str">
        <f>'[1]1SCSOPTI'!F19</f>
        <v>BATIMENT RACHAT 1 MAISON APPT 2 (I3)</v>
      </c>
      <c r="G19">
        <f>'[1]1SCSOPTI'!G19</f>
        <v>0</v>
      </c>
      <c r="H19">
        <f>'[1]1SCSOPTI'!H19</f>
        <v>0</v>
      </c>
      <c r="I19" t="str">
        <f>'[1]1SCSOPTI'!I19</f>
        <v>2201-1   -000003</v>
      </c>
      <c r="J19">
        <f>'[1]1SCSOPTI'!J19</f>
        <v>20220101</v>
      </c>
      <c r="K19" t="str">
        <f>'[1]1SCSOPTI'!K19</f>
        <v>PARC IMMO  RACHAT 1 MAISON APPART2</v>
      </c>
      <c r="L19" cm="1">
        <f t="array" ref="L19">IFERROR(_xlfn.IFS((LEFT('[1]1SCSOPTI'!E19,1)="C"),('[1]1SCSOPTI'!L19*'[1]Répartition des résultats'!$C$5),(LEFT('[1]1SCSOPTI'!E19,1)="F"),('[1]1SCSOPTI'!L19*'[1]Répartition des résultats'!$C$5),(LEFT('[1]1SCSOPTI'!E19,1)="1"),('[1]1SCSOPTI'!L19),(LEFT('[1]1SCSOPTI'!E19,1)="3"),('[1]1SCSOPTI'!L19*'[1]Répartition des résultats'!$C$5),(LEFT('[1]1SCSOPTI'!E19,2)&lt;"45"),('[1]1SCSOPTI'!L19*'[1]Répartition des résultats'!$C$5),(LEFT('[1]1SCSOPTI'!E19,2)&gt;"46"),('[1]1SCSOPTI'!L19*'[1]Répartition des résultats'!$C$5),(LEFT('[1]1SCSOPTI'!E19,4)="4452"),('[1]1SCSOPTI'!L19),(LEFT('[1]1SCSOPTI'!E19,4)="4672"),('[1]1SCSOPTI'!L19),(LEFT('[1]1SCSOPTI'!E19,1)="5"),('[1]1SCSOPTI'!L19),(LEFT('[1]1SCSOPTI'!E19,1)="6"),('[1]1SCSOPTI'!L19*'[1]Répartition des résultats'!$C$5),(LEFT('[1]1SCSOPTI'!E19,1)="7"),('[1]1SCSOPTI'!L19*'[1]Répartition des résultats'!$C$5)),0)</f>
        <v>3085.6603999999998</v>
      </c>
      <c r="M19" cm="1">
        <f t="array" ref="M19">IFERROR(_xlfn.IFS((LEFT('[1]1SCSOPTI'!E19,1)="C"),('[1]1SCSOPTI'!M19*'[1]Répartition des résultats'!$C$5),(LEFT('[1]1SCSOPTI'!E19,1)="F"),('[1]1SCSOPTI'!M19*'[1]Répartition des résultats'!$C$5),(LEFT('[1]1SCSOPTI'!E19,1)="1"),('[1]1SCSOPTI'!M19),(LEFT('[1]1SCSOPTI'!E19,1)="3"),('[1]1SCSOPTI'!M19*'[1]Répartition des résultats'!$C$5),(LEFT('[1]1SCSOPTI'!E19,2)&lt;"45"),('[1]1SCSOPTI'!M19*'[1]Répartition des résultats'!$C$5),(LEFT('[1]1SCSOPTI'!E19,2)&gt;"46"),('[1]1SCSOPTI'!M19*'[1]Répartition des résultats'!$C$5),(LEFT('[1]1SCSOPTI'!E19,4)="4452"),('[1]1SCSOPTI'!M19),(LEFT('[1]1SCSOPTI'!E19,4)="4672"),('[1]1SCSOPTI'!M19),(LEFT('[1]1SCSOPTI'!E19,1)="5"),('[1]1SCSOPTI'!M19),(LEFT('[1]1SCSOPTI'!E19,1)="6"),('[1]1SCSOPTI'!M19*'[1]Répartition des résultats'!$C$5),(LEFT('[1]1SCSOPTI'!E19,1)="7"),('[1]1SCSOPTI'!M19*'[1]Répartition des résultats'!$C$5)),0)</f>
        <v>0</v>
      </c>
      <c r="N19">
        <f>'[1]1SCSOPTI'!N19</f>
        <v>0</v>
      </c>
      <c r="O19">
        <f>'[1]1SCSOPTI'!O19</f>
        <v>0</v>
      </c>
      <c r="P19">
        <f>'[1]1SCSOPTI'!P19</f>
        <v>20230626</v>
      </c>
      <c r="Q19">
        <f>'[1]1SCSOPTI'!Q19</f>
        <v>0</v>
      </c>
      <c r="R19">
        <f>'[1]1SCSOPTI'!R19</f>
        <v>0</v>
      </c>
      <c r="S19" s="13">
        <f t="shared" si="0"/>
        <v>-3085.6603999999998</v>
      </c>
    </row>
    <row r="20" spans="1:19" x14ac:dyDescent="0.35">
      <c r="A20">
        <f>'[1]1SCSOPTI'!A20</f>
        <v>1</v>
      </c>
      <c r="B20" t="str">
        <f>'[1]1SCSOPTI'!B20</f>
        <v>ACHAT</v>
      </c>
      <c r="C20">
        <f>'[1]1SCSOPTI'!C20</f>
        <v>3</v>
      </c>
      <c r="D20">
        <f>'[1]1SCSOPTI'!D20</f>
        <v>20220101</v>
      </c>
      <c r="E20">
        <f>'[1]1SCSOPTI'!E20</f>
        <v>211000</v>
      </c>
      <c r="F20" t="str">
        <f>'[1]1SCSOPTI'!F20</f>
        <v>TERRAINS DU PARC IMMO</v>
      </c>
      <c r="G20">
        <f>'[1]1SCSOPTI'!G20</f>
        <v>0</v>
      </c>
      <c r="H20">
        <f>'[1]1SCSOPTI'!H20</f>
        <v>0</v>
      </c>
      <c r="I20" t="str">
        <f>'[1]1SCSOPTI'!I20</f>
        <v>2201-1   -000003</v>
      </c>
      <c r="J20">
        <f>'[1]1SCSOPTI'!J20</f>
        <v>20220101</v>
      </c>
      <c r="K20" t="str">
        <f>'[1]1SCSOPTI'!K20</f>
        <v>PARC IMMO  RACHAT 1 MAISON APPART3</v>
      </c>
      <c r="L20" cm="1">
        <f t="array" ref="L20">IFERROR(_xlfn.IFS((LEFT('[1]1SCSOPTI'!E20,1)="C"),('[1]1SCSOPTI'!L20*'[1]Répartition des résultats'!$C$5),(LEFT('[1]1SCSOPTI'!E20,1)="F"),('[1]1SCSOPTI'!L20*'[1]Répartition des résultats'!$C$5),(LEFT('[1]1SCSOPTI'!E20,1)="1"),('[1]1SCSOPTI'!L20),(LEFT('[1]1SCSOPTI'!E20,1)="3"),('[1]1SCSOPTI'!L20*'[1]Répartition des résultats'!$C$5),(LEFT('[1]1SCSOPTI'!E20,2)&lt;"45"),('[1]1SCSOPTI'!L20*'[1]Répartition des résultats'!$C$5),(LEFT('[1]1SCSOPTI'!E20,2)&gt;"46"),('[1]1SCSOPTI'!L20*'[1]Répartition des résultats'!$C$5),(LEFT('[1]1SCSOPTI'!E20,4)="4452"),('[1]1SCSOPTI'!L20),(LEFT('[1]1SCSOPTI'!E20,4)="4672"),('[1]1SCSOPTI'!L20),(LEFT('[1]1SCSOPTI'!E20,1)="5"),('[1]1SCSOPTI'!L20),(LEFT('[1]1SCSOPTI'!E20,1)="6"),('[1]1SCSOPTI'!L20*'[1]Répartition des résultats'!$C$5),(LEFT('[1]1SCSOPTI'!E20,1)="7"),('[1]1SCSOPTI'!L20*'[1]Répartition des résultats'!$C$5)),0)</f>
        <v>502.64160000000004</v>
      </c>
      <c r="M20" cm="1">
        <f t="array" ref="M20">IFERROR(_xlfn.IFS((LEFT('[1]1SCSOPTI'!E20,1)="C"),('[1]1SCSOPTI'!M20*'[1]Répartition des résultats'!$C$5),(LEFT('[1]1SCSOPTI'!E20,1)="F"),('[1]1SCSOPTI'!M20*'[1]Répartition des résultats'!$C$5),(LEFT('[1]1SCSOPTI'!E20,1)="1"),('[1]1SCSOPTI'!M20),(LEFT('[1]1SCSOPTI'!E20,1)="3"),('[1]1SCSOPTI'!M20*'[1]Répartition des résultats'!$C$5),(LEFT('[1]1SCSOPTI'!E20,2)&lt;"45"),('[1]1SCSOPTI'!M20*'[1]Répartition des résultats'!$C$5),(LEFT('[1]1SCSOPTI'!E20,2)&gt;"46"),('[1]1SCSOPTI'!M20*'[1]Répartition des résultats'!$C$5),(LEFT('[1]1SCSOPTI'!E20,4)="4452"),('[1]1SCSOPTI'!M20),(LEFT('[1]1SCSOPTI'!E20,4)="4672"),('[1]1SCSOPTI'!M20),(LEFT('[1]1SCSOPTI'!E20,1)="5"),('[1]1SCSOPTI'!M20),(LEFT('[1]1SCSOPTI'!E20,1)="6"),('[1]1SCSOPTI'!M20*'[1]Répartition des résultats'!$C$5),(LEFT('[1]1SCSOPTI'!E20,1)="7"),('[1]1SCSOPTI'!M20*'[1]Répartition des résultats'!$C$5)),0)</f>
        <v>0</v>
      </c>
      <c r="N20">
        <f>'[1]1SCSOPTI'!N20</f>
        <v>0</v>
      </c>
      <c r="O20">
        <f>'[1]1SCSOPTI'!O20</f>
        <v>0</v>
      </c>
      <c r="P20">
        <f>'[1]1SCSOPTI'!P20</f>
        <v>20230626</v>
      </c>
      <c r="Q20">
        <f>'[1]1SCSOPTI'!Q20</f>
        <v>0</v>
      </c>
      <c r="R20">
        <f>'[1]1SCSOPTI'!R20</f>
        <v>0</v>
      </c>
      <c r="S20" s="13">
        <f t="shared" si="0"/>
        <v>-502.64160000000004</v>
      </c>
    </row>
    <row r="21" spans="1:19" x14ac:dyDescent="0.35">
      <c r="A21">
        <f>'[1]1SCSOPTI'!A21</f>
        <v>1</v>
      </c>
      <c r="B21" t="str">
        <f>'[1]1SCSOPTI'!B21</f>
        <v>ACHAT</v>
      </c>
      <c r="C21">
        <f>'[1]1SCSOPTI'!C21</f>
        <v>3</v>
      </c>
      <c r="D21">
        <f>'[1]1SCSOPTI'!D21</f>
        <v>20220101</v>
      </c>
      <c r="E21">
        <f>'[1]1SCSOPTI'!E21</f>
        <v>213104</v>
      </c>
      <c r="F21" t="str">
        <f>'[1]1SCSOPTI'!F21</f>
        <v>BATIMENT RACHAT 1 MAISON APPT 3 (I4)</v>
      </c>
      <c r="G21">
        <f>'[1]1SCSOPTI'!G21</f>
        <v>0</v>
      </c>
      <c r="H21">
        <f>'[1]1SCSOPTI'!H21</f>
        <v>0</v>
      </c>
      <c r="I21" t="str">
        <f>'[1]1SCSOPTI'!I21</f>
        <v>2201-1   -000003</v>
      </c>
      <c r="J21">
        <f>'[1]1SCSOPTI'!J21</f>
        <v>20220101</v>
      </c>
      <c r="K21" t="str">
        <f>'[1]1SCSOPTI'!K21</f>
        <v>PARC IMMO  RACHAT 1 MAISON APPART3</v>
      </c>
      <c r="L21" cm="1">
        <f t="array" ref="L21">IFERROR(_xlfn.IFS((LEFT('[1]1SCSOPTI'!E21,1)="C"),('[1]1SCSOPTI'!L21*'[1]Répartition des résultats'!$C$5),(LEFT('[1]1SCSOPTI'!E21,1)="F"),('[1]1SCSOPTI'!L21*'[1]Répartition des résultats'!$C$5),(LEFT('[1]1SCSOPTI'!E21,1)="1"),('[1]1SCSOPTI'!L21),(LEFT('[1]1SCSOPTI'!E21,1)="3"),('[1]1SCSOPTI'!L21*'[1]Répartition des résultats'!$C$5),(LEFT('[1]1SCSOPTI'!E21,2)&lt;"45"),('[1]1SCSOPTI'!L21*'[1]Répartition des résultats'!$C$5),(LEFT('[1]1SCSOPTI'!E21,2)&gt;"46"),('[1]1SCSOPTI'!L21*'[1]Répartition des résultats'!$C$5),(LEFT('[1]1SCSOPTI'!E21,4)="4452"),('[1]1SCSOPTI'!L21),(LEFT('[1]1SCSOPTI'!E21,4)="4672"),('[1]1SCSOPTI'!L21),(LEFT('[1]1SCSOPTI'!E21,1)="5"),('[1]1SCSOPTI'!L21),(LEFT('[1]1SCSOPTI'!E21,1)="6"),('[1]1SCSOPTI'!L21*'[1]Répartition des résultats'!$C$5),(LEFT('[1]1SCSOPTI'!E21,1)="7"),('[1]1SCSOPTI'!L21*'[1]Répartition des résultats'!$C$5)),0)</f>
        <v>2848.3020000000001</v>
      </c>
      <c r="M21" cm="1">
        <f t="array" ref="M21">IFERROR(_xlfn.IFS((LEFT('[1]1SCSOPTI'!E21,1)="C"),('[1]1SCSOPTI'!M21*'[1]Répartition des résultats'!$C$5),(LEFT('[1]1SCSOPTI'!E21,1)="F"),('[1]1SCSOPTI'!M21*'[1]Répartition des résultats'!$C$5),(LEFT('[1]1SCSOPTI'!E21,1)="1"),('[1]1SCSOPTI'!M21),(LEFT('[1]1SCSOPTI'!E21,1)="3"),('[1]1SCSOPTI'!M21*'[1]Répartition des résultats'!$C$5),(LEFT('[1]1SCSOPTI'!E21,2)&lt;"45"),('[1]1SCSOPTI'!M21*'[1]Répartition des résultats'!$C$5),(LEFT('[1]1SCSOPTI'!E21,2)&gt;"46"),('[1]1SCSOPTI'!M21*'[1]Répartition des résultats'!$C$5),(LEFT('[1]1SCSOPTI'!E21,4)="4452"),('[1]1SCSOPTI'!M21),(LEFT('[1]1SCSOPTI'!E21,4)="4672"),('[1]1SCSOPTI'!M21),(LEFT('[1]1SCSOPTI'!E21,1)="5"),('[1]1SCSOPTI'!M21),(LEFT('[1]1SCSOPTI'!E21,1)="6"),('[1]1SCSOPTI'!M21*'[1]Répartition des résultats'!$C$5),(LEFT('[1]1SCSOPTI'!E21,1)="7"),('[1]1SCSOPTI'!M21*'[1]Répartition des résultats'!$C$5)),0)</f>
        <v>0</v>
      </c>
      <c r="N21">
        <f>'[1]1SCSOPTI'!N21</f>
        <v>0</v>
      </c>
      <c r="O21">
        <f>'[1]1SCSOPTI'!O21</f>
        <v>0</v>
      </c>
      <c r="P21">
        <f>'[1]1SCSOPTI'!P21</f>
        <v>20230626</v>
      </c>
      <c r="Q21">
        <f>'[1]1SCSOPTI'!Q21</f>
        <v>0</v>
      </c>
      <c r="R21">
        <f>'[1]1SCSOPTI'!R21</f>
        <v>0</v>
      </c>
      <c r="S21" s="13">
        <f t="shared" si="0"/>
        <v>-2848.3020000000001</v>
      </c>
    </row>
    <row r="22" spans="1:19" x14ac:dyDescent="0.35">
      <c r="A22">
        <f>'[1]1SCSOPTI'!A22</f>
        <v>1</v>
      </c>
      <c r="B22" t="str">
        <f>'[1]1SCSOPTI'!B22</f>
        <v>ACHAT</v>
      </c>
      <c r="C22">
        <f>'[1]1SCSOPTI'!C22</f>
        <v>3</v>
      </c>
      <c r="D22">
        <f>'[1]1SCSOPTI'!D22</f>
        <v>20220101</v>
      </c>
      <c r="E22">
        <f>'[1]1SCSOPTI'!E22</f>
        <v>211000</v>
      </c>
      <c r="F22" t="str">
        <f>'[1]1SCSOPTI'!F22</f>
        <v>TERRAINS DU PARC IMMO</v>
      </c>
      <c r="G22">
        <f>'[1]1SCSOPTI'!G22</f>
        <v>0</v>
      </c>
      <c r="H22">
        <f>'[1]1SCSOPTI'!H22</f>
        <v>0</v>
      </c>
      <c r="I22" t="str">
        <f>'[1]1SCSOPTI'!I22</f>
        <v>2201-1   -000003</v>
      </c>
      <c r="J22">
        <f>'[1]1SCSOPTI'!J22</f>
        <v>20220101</v>
      </c>
      <c r="K22" t="str">
        <f>'[1]1SCSOPTI'!K22</f>
        <v>PARC IMMO  RACHAT 1 MAISON APPART4</v>
      </c>
      <c r="L22" cm="1">
        <f t="array" ref="L22">IFERROR(_xlfn.IFS((LEFT('[1]1SCSOPTI'!E22,1)="C"),('[1]1SCSOPTI'!L22*'[1]Répartition des résultats'!$C$5),(LEFT('[1]1SCSOPTI'!E22,1)="F"),('[1]1SCSOPTI'!L22*'[1]Répartition des résultats'!$C$5),(LEFT('[1]1SCSOPTI'!E22,1)="1"),('[1]1SCSOPTI'!L22),(LEFT('[1]1SCSOPTI'!E22,1)="3"),('[1]1SCSOPTI'!L22*'[1]Répartition des résultats'!$C$5),(LEFT('[1]1SCSOPTI'!E22,2)&lt;"45"),('[1]1SCSOPTI'!L22*'[1]Répartition des résultats'!$C$5),(LEFT('[1]1SCSOPTI'!E22,2)&gt;"46"),('[1]1SCSOPTI'!L22*'[1]Répartition des résultats'!$C$5),(LEFT('[1]1SCSOPTI'!E22,4)="4452"),('[1]1SCSOPTI'!L22),(LEFT('[1]1SCSOPTI'!E22,4)="4672"),('[1]1SCSOPTI'!L22),(LEFT('[1]1SCSOPTI'!E22,1)="5"),('[1]1SCSOPTI'!L22),(LEFT('[1]1SCSOPTI'!E22,1)="6"),('[1]1SCSOPTI'!L22*'[1]Répartition des résultats'!$C$5),(LEFT('[1]1SCSOPTI'!E22,1)="7"),('[1]1SCSOPTI'!L22*'[1]Répartition des résultats'!$C$5)),0)</f>
        <v>544.52839999999992</v>
      </c>
      <c r="M22" cm="1">
        <f t="array" ref="M22">IFERROR(_xlfn.IFS((LEFT('[1]1SCSOPTI'!E22,1)="C"),('[1]1SCSOPTI'!M22*'[1]Répartition des résultats'!$C$5),(LEFT('[1]1SCSOPTI'!E22,1)="F"),('[1]1SCSOPTI'!M22*'[1]Répartition des résultats'!$C$5),(LEFT('[1]1SCSOPTI'!E22,1)="1"),('[1]1SCSOPTI'!M22),(LEFT('[1]1SCSOPTI'!E22,1)="3"),('[1]1SCSOPTI'!M22*'[1]Répartition des résultats'!$C$5),(LEFT('[1]1SCSOPTI'!E22,2)&lt;"45"),('[1]1SCSOPTI'!M22*'[1]Répartition des résultats'!$C$5),(LEFT('[1]1SCSOPTI'!E22,2)&gt;"46"),('[1]1SCSOPTI'!M22*'[1]Répartition des résultats'!$C$5),(LEFT('[1]1SCSOPTI'!E22,4)="4452"),('[1]1SCSOPTI'!M22),(LEFT('[1]1SCSOPTI'!E22,4)="4672"),('[1]1SCSOPTI'!M22),(LEFT('[1]1SCSOPTI'!E22,1)="5"),('[1]1SCSOPTI'!M22),(LEFT('[1]1SCSOPTI'!E22,1)="6"),('[1]1SCSOPTI'!M22*'[1]Répartition des résultats'!$C$5),(LEFT('[1]1SCSOPTI'!E22,1)="7"),('[1]1SCSOPTI'!M22*'[1]Répartition des résultats'!$C$5)),0)</f>
        <v>0</v>
      </c>
      <c r="N22">
        <f>'[1]1SCSOPTI'!N22</f>
        <v>0</v>
      </c>
      <c r="O22">
        <f>'[1]1SCSOPTI'!O22</f>
        <v>0</v>
      </c>
      <c r="P22">
        <f>'[1]1SCSOPTI'!P22</f>
        <v>20230626</v>
      </c>
      <c r="Q22">
        <f>'[1]1SCSOPTI'!Q22</f>
        <v>0</v>
      </c>
      <c r="R22">
        <f>'[1]1SCSOPTI'!R22</f>
        <v>0</v>
      </c>
      <c r="S22" s="13">
        <f t="shared" si="0"/>
        <v>-544.52839999999992</v>
      </c>
    </row>
    <row r="23" spans="1:19" x14ac:dyDescent="0.35">
      <c r="A23">
        <f>'[1]1SCSOPTI'!A23</f>
        <v>1</v>
      </c>
      <c r="B23" t="str">
        <f>'[1]1SCSOPTI'!B23</f>
        <v>ACHAT</v>
      </c>
      <c r="C23">
        <f>'[1]1SCSOPTI'!C23</f>
        <v>3</v>
      </c>
      <c r="D23">
        <f>'[1]1SCSOPTI'!D23</f>
        <v>20220101</v>
      </c>
      <c r="E23">
        <f>'[1]1SCSOPTI'!E23</f>
        <v>213105</v>
      </c>
      <c r="F23" t="str">
        <f>'[1]1SCSOPTI'!F23</f>
        <v>BATIMENT RACHAT 1 MAISON APPT 4 (I5)</v>
      </c>
      <c r="G23">
        <f>'[1]1SCSOPTI'!G23</f>
        <v>0</v>
      </c>
      <c r="H23">
        <f>'[1]1SCSOPTI'!H23</f>
        <v>0</v>
      </c>
      <c r="I23" t="str">
        <f>'[1]1SCSOPTI'!I23</f>
        <v>2201-1   -000003</v>
      </c>
      <c r="J23">
        <f>'[1]1SCSOPTI'!J23</f>
        <v>20220101</v>
      </c>
      <c r="K23" t="str">
        <f>'[1]1SCSOPTI'!K23</f>
        <v>PARC IMMO  RACHAT 1 MAISON APPART4</v>
      </c>
      <c r="L23" cm="1">
        <f t="array" ref="L23">IFERROR(_xlfn.IFS((LEFT('[1]1SCSOPTI'!E23,1)="C"),('[1]1SCSOPTI'!L23*'[1]Répartition des résultats'!$C$5),(LEFT('[1]1SCSOPTI'!E23,1)="F"),('[1]1SCSOPTI'!L23*'[1]Répartition des résultats'!$C$5),(LEFT('[1]1SCSOPTI'!E23,1)="1"),('[1]1SCSOPTI'!L23),(LEFT('[1]1SCSOPTI'!E23,1)="3"),('[1]1SCSOPTI'!L23*'[1]Répartition des résultats'!$C$5),(LEFT('[1]1SCSOPTI'!E23,2)&lt;"45"),('[1]1SCSOPTI'!L23*'[1]Répartition des résultats'!$C$5),(LEFT('[1]1SCSOPTI'!E23,2)&gt;"46"),('[1]1SCSOPTI'!L23*'[1]Répartition des résultats'!$C$5),(LEFT('[1]1SCSOPTI'!E23,4)="4452"),('[1]1SCSOPTI'!L23),(LEFT('[1]1SCSOPTI'!E23,4)="4672"),('[1]1SCSOPTI'!L23),(LEFT('[1]1SCSOPTI'!E23,1)="5"),('[1]1SCSOPTI'!L23),(LEFT('[1]1SCSOPTI'!E23,1)="6"),('[1]1SCSOPTI'!L23*'[1]Répartition des résultats'!$C$5),(LEFT('[1]1SCSOPTI'!E23,1)="7"),('[1]1SCSOPTI'!L23*'[1]Répartition des résultats'!$C$5)),0)</f>
        <v>3085.6603999999998</v>
      </c>
      <c r="M23" cm="1">
        <f t="array" ref="M23">IFERROR(_xlfn.IFS((LEFT('[1]1SCSOPTI'!E23,1)="C"),('[1]1SCSOPTI'!M23*'[1]Répartition des résultats'!$C$5),(LEFT('[1]1SCSOPTI'!E23,1)="F"),('[1]1SCSOPTI'!M23*'[1]Répartition des résultats'!$C$5),(LEFT('[1]1SCSOPTI'!E23,1)="1"),('[1]1SCSOPTI'!M23),(LEFT('[1]1SCSOPTI'!E23,1)="3"),('[1]1SCSOPTI'!M23*'[1]Répartition des résultats'!$C$5),(LEFT('[1]1SCSOPTI'!E23,2)&lt;"45"),('[1]1SCSOPTI'!M23*'[1]Répartition des résultats'!$C$5),(LEFT('[1]1SCSOPTI'!E23,2)&gt;"46"),('[1]1SCSOPTI'!M23*'[1]Répartition des résultats'!$C$5),(LEFT('[1]1SCSOPTI'!E23,4)="4452"),('[1]1SCSOPTI'!M23),(LEFT('[1]1SCSOPTI'!E23,4)="4672"),('[1]1SCSOPTI'!M23),(LEFT('[1]1SCSOPTI'!E23,1)="5"),('[1]1SCSOPTI'!M23),(LEFT('[1]1SCSOPTI'!E23,1)="6"),('[1]1SCSOPTI'!M23*'[1]Répartition des résultats'!$C$5),(LEFT('[1]1SCSOPTI'!E23,1)="7"),('[1]1SCSOPTI'!M23*'[1]Répartition des résultats'!$C$5)),0)</f>
        <v>0</v>
      </c>
      <c r="N23">
        <f>'[1]1SCSOPTI'!N23</f>
        <v>0</v>
      </c>
      <c r="O23">
        <f>'[1]1SCSOPTI'!O23</f>
        <v>0</v>
      </c>
      <c r="P23">
        <f>'[1]1SCSOPTI'!P23</f>
        <v>20230626</v>
      </c>
      <c r="Q23">
        <f>'[1]1SCSOPTI'!Q23</f>
        <v>0</v>
      </c>
      <c r="R23">
        <f>'[1]1SCSOPTI'!R23</f>
        <v>0</v>
      </c>
      <c r="S23" s="13">
        <f t="shared" si="0"/>
        <v>-3085.6603999999998</v>
      </c>
    </row>
    <row r="24" spans="1:19" x14ac:dyDescent="0.35">
      <c r="A24">
        <f>'[1]1SCSOPTI'!A24</f>
        <v>1</v>
      </c>
      <c r="B24" t="str">
        <f>'[1]1SCSOPTI'!B24</f>
        <v>ACHAT</v>
      </c>
      <c r="C24">
        <f>'[1]1SCSOPTI'!C24</f>
        <v>3</v>
      </c>
      <c r="D24">
        <f>'[1]1SCSOPTI'!D24</f>
        <v>20220101</v>
      </c>
      <c r="E24">
        <f>'[1]1SCSOPTI'!E24</f>
        <v>211000</v>
      </c>
      <c r="F24" t="str">
        <f>'[1]1SCSOPTI'!F24</f>
        <v>TERRAINS DU PARC IMMO</v>
      </c>
      <c r="G24">
        <f>'[1]1SCSOPTI'!G24</f>
        <v>0</v>
      </c>
      <c r="H24">
        <f>'[1]1SCSOPTI'!H24</f>
        <v>0</v>
      </c>
      <c r="I24" t="str">
        <f>'[1]1SCSOPTI'!I24</f>
        <v>2201-1   -000003</v>
      </c>
      <c r="J24">
        <f>'[1]1SCSOPTI'!J24</f>
        <v>20220101</v>
      </c>
      <c r="K24" t="str">
        <f>'[1]1SCSOPTI'!K24</f>
        <v>PARC IMMO  RACHAT 2 APPART PINEL APPT 1</v>
      </c>
      <c r="L24" cm="1">
        <f t="array" ref="L24">IFERROR(_xlfn.IFS((LEFT('[1]1SCSOPTI'!E24,1)="C"),('[1]1SCSOPTI'!L24*'[1]Répartition des résultats'!$C$5),(LEFT('[1]1SCSOPTI'!E24,1)="F"),('[1]1SCSOPTI'!L24*'[1]Répartition des résultats'!$C$5),(LEFT('[1]1SCSOPTI'!E24,1)="1"),('[1]1SCSOPTI'!L24),(LEFT('[1]1SCSOPTI'!E24,1)="3"),('[1]1SCSOPTI'!L24*'[1]Répartition des résultats'!$C$5),(LEFT('[1]1SCSOPTI'!E24,2)&lt;"45"),('[1]1SCSOPTI'!L24*'[1]Répartition des résultats'!$C$5),(LEFT('[1]1SCSOPTI'!E24,2)&gt;"46"),('[1]1SCSOPTI'!L24*'[1]Répartition des résultats'!$C$5),(LEFT('[1]1SCSOPTI'!E24,4)="4452"),('[1]1SCSOPTI'!L24),(LEFT('[1]1SCSOPTI'!E24,4)="4672"),('[1]1SCSOPTI'!L24),(LEFT('[1]1SCSOPTI'!E24,1)="5"),('[1]1SCSOPTI'!L24),(LEFT('[1]1SCSOPTI'!E24,1)="6"),('[1]1SCSOPTI'!L24*'[1]Répartition des résultats'!$C$5),(LEFT('[1]1SCSOPTI'!E24,1)="7"),('[1]1SCSOPTI'!L24*'[1]Répartition des résultats'!$C$5)),0)</f>
        <v>1050</v>
      </c>
      <c r="M24" cm="1">
        <f t="array" ref="M24">IFERROR(_xlfn.IFS((LEFT('[1]1SCSOPTI'!E24,1)="C"),('[1]1SCSOPTI'!M24*'[1]Répartition des résultats'!$C$5),(LEFT('[1]1SCSOPTI'!E24,1)="F"),('[1]1SCSOPTI'!M24*'[1]Répartition des résultats'!$C$5),(LEFT('[1]1SCSOPTI'!E24,1)="1"),('[1]1SCSOPTI'!M24),(LEFT('[1]1SCSOPTI'!E24,1)="3"),('[1]1SCSOPTI'!M24*'[1]Répartition des résultats'!$C$5),(LEFT('[1]1SCSOPTI'!E24,2)&lt;"45"),('[1]1SCSOPTI'!M24*'[1]Répartition des résultats'!$C$5),(LEFT('[1]1SCSOPTI'!E24,2)&gt;"46"),('[1]1SCSOPTI'!M24*'[1]Répartition des résultats'!$C$5),(LEFT('[1]1SCSOPTI'!E24,4)="4452"),('[1]1SCSOPTI'!M24),(LEFT('[1]1SCSOPTI'!E24,4)="4672"),('[1]1SCSOPTI'!M24),(LEFT('[1]1SCSOPTI'!E24,1)="5"),('[1]1SCSOPTI'!M24),(LEFT('[1]1SCSOPTI'!E24,1)="6"),('[1]1SCSOPTI'!M24*'[1]Répartition des résultats'!$C$5),(LEFT('[1]1SCSOPTI'!E24,1)="7"),('[1]1SCSOPTI'!M24*'[1]Répartition des résultats'!$C$5)),0)</f>
        <v>0</v>
      </c>
      <c r="N24">
        <f>'[1]1SCSOPTI'!N24</f>
        <v>0</v>
      </c>
      <c r="O24">
        <f>'[1]1SCSOPTI'!O24</f>
        <v>0</v>
      </c>
      <c r="P24">
        <f>'[1]1SCSOPTI'!P24</f>
        <v>20230626</v>
      </c>
      <c r="Q24">
        <f>'[1]1SCSOPTI'!Q24</f>
        <v>0</v>
      </c>
      <c r="R24">
        <f>'[1]1SCSOPTI'!R24</f>
        <v>0</v>
      </c>
      <c r="S24" s="13">
        <f t="shared" si="0"/>
        <v>-1050</v>
      </c>
    </row>
    <row r="25" spans="1:19" x14ac:dyDescent="0.35">
      <c r="A25">
        <f>'[1]1SCSOPTI'!A25</f>
        <v>1</v>
      </c>
      <c r="B25" t="str">
        <f>'[1]1SCSOPTI'!B25</f>
        <v>ACHAT</v>
      </c>
      <c r="C25">
        <f>'[1]1SCSOPTI'!C25</f>
        <v>3</v>
      </c>
      <c r="D25">
        <f>'[1]1SCSOPTI'!D25</f>
        <v>20220101</v>
      </c>
      <c r="E25">
        <f>'[1]1SCSOPTI'!E25</f>
        <v>213106</v>
      </c>
      <c r="F25" t="str">
        <f>'[1]1SCSOPTI'!F25</f>
        <v>BATIMENT RACHAT 2 APPT PINEL 1 (I6)</v>
      </c>
      <c r="G25">
        <f>'[1]1SCSOPTI'!G25</f>
        <v>0</v>
      </c>
      <c r="H25">
        <f>'[1]1SCSOPTI'!H25</f>
        <v>0</v>
      </c>
      <c r="I25" t="str">
        <f>'[1]1SCSOPTI'!I25</f>
        <v>2201-1   -000003</v>
      </c>
      <c r="J25">
        <f>'[1]1SCSOPTI'!J25</f>
        <v>20220101</v>
      </c>
      <c r="K25" t="str">
        <f>'[1]1SCSOPTI'!K25</f>
        <v>PARC IMMO  RACHAT 2 APPART PINEL APPT 1</v>
      </c>
      <c r="L25" cm="1">
        <f t="array" ref="L25">IFERROR(_xlfn.IFS((LEFT('[1]1SCSOPTI'!E25,1)="C"),('[1]1SCSOPTI'!L25*'[1]Répartition des résultats'!$C$5),(LEFT('[1]1SCSOPTI'!E25,1)="F"),('[1]1SCSOPTI'!L25*'[1]Répartition des résultats'!$C$5),(LEFT('[1]1SCSOPTI'!E25,1)="1"),('[1]1SCSOPTI'!L25),(LEFT('[1]1SCSOPTI'!E25,1)="3"),('[1]1SCSOPTI'!L25*'[1]Répartition des résultats'!$C$5),(LEFT('[1]1SCSOPTI'!E25,2)&lt;"45"),('[1]1SCSOPTI'!L25*'[1]Répartition des résultats'!$C$5),(LEFT('[1]1SCSOPTI'!E25,2)&gt;"46"),('[1]1SCSOPTI'!L25*'[1]Répartition des résultats'!$C$5),(LEFT('[1]1SCSOPTI'!E25,4)="4452"),('[1]1SCSOPTI'!L25),(LEFT('[1]1SCSOPTI'!E25,4)="4672"),('[1]1SCSOPTI'!L25),(LEFT('[1]1SCSOPTI'!E25,1)="5"),('[1]1SCSOPTI'!L25),(LEFT('[1]1SCSOPTI'!E25,1)="6"),('[1]1SCSOPTI'!L25*'[1]Répartition des résultats'!$C$5),(LEFT('[1]1SCSOPTI'!E25,1)="7"),('[1]1SCSOPTI'!L25*'[1]Répartition des résultats'!$C$5)),0)</f>
        <v>5950</v>
      </c>
      <c r="M25" cm="1">
        <f t="array" ref="M25">IFERROR(_xlfn.IFS((LEFT('[1]1SCSOPTI'!E25,1)="C"),('[1]1SCSOPTI'!M25*'[1]Répartition des résultats'!$C$5),(LEFT('[1]1SCSOPTI'!E25,1)="F"),('[1]1SCSOPTI'!M25*'[1]Répartition des résultats'!$C$5),(LEFT('[1]1SCSOPTI'!E25,1)="1"),('[1]1SCSOPTI'!M25),(LEFT('[1]1SCSOPTI'!E25,1)="3"),('[1]1SCSOPTI'!M25*'[1]Répartition des résultats'!$C$5),(LEFT('[1]1SCSOPTI'!E25,2)&lt;"45"),('[1]1SCSOPTI'!M25*'[1]Répartition des résultats'!$C$5),(LEFT('[1]1SCSOPTI'!E25,2)&gt;"46"),('[1]1SCSOPTI'!M25*'[1]Répartition des résultats'!$C$5),(LEFT('[1]1SCSOPTI'!E25,4)="4452"),('[1]1SCSOPTI'!M25),(LEFT('[1]1SCSOPTI'!E25,4)="4672"),('[1]1SCSOPTI'!M25),(LEFT('[1]1SCSOPTI'!E25,1)="5"),('[1]1SCSOPTI'!M25),(LEFT('[1]1SCSOPTI'!E25,1)="6"),('[1]1SCSOPTI'!M25*'[1]Répartition des résultats'!$C$5),(LEFT('[1]1SCSOPTI'!E25,1)="7"),('[1]1SCSOPTI'!M25*'[1]Répartition des résultats'!$C$5)),0)</f>
        <v>0</v>
      </c>
      <c r="N25">
        <f>'[1]1SCSOPTI'!N25</f>
        <v>0</v>
      </c>
      <c r="O25">
        <f>'[1]1SCSOPTI'!O25</f>
        <v>0</v>
      </c>
      <c r="P25">
        <f>'[1]1SCSOPTI'!P25</f>
        <v>20230626</v>
      </c>
      <c r="Q25">
        <f>'[1]1SCSOPTI'!Q25</f>
        <v>0</v>
      </c>
      <c r="R25">
        <f>'[1]1SCSOPTI'!R25</f>
        <v>0</v>
      </c>
      <c r="S25" s="13">
        <f t="shared" si="0"/>
        <v>-5950</v>
      </c>
    </row>
    <row r="26" spans="1:19" x14ac:dyDescent="0.35">
      <c r="A26">
        <f>'[1]1SCSOPTI'!A26</f>
        <v>1</v>
      </c>
      <c r="B26" t="str">
        <f>'[1]1SCSOPTI'!B26</f>
        <v>ACHAT</v>
      </c>
      <c r="C26">
        <f>'[1]1SCSOPTI'!C26</f>
        <v>3</v>
      </c>
      <c r="D26">
        <f>'[1]1SCSOPTI'!D26</f>
        <v>20220101</v>
      </c>
      <c r="E26">
        <f>'[1]1SCSOPTI'!E26</f>
        <v>211000</v>
      </c>
      <c r="F26" t="str">
        <f>'[1]1SCSOPTI'!F26</f>
        <v>TERRAINS DU PARC IMMO</v>
      </c>
      <c r="G26">
        <f>'[1]1SCSOPTI'!G26</f>
        <v>0</v>
      </c>
      <c r="H26">
        <f>'[1]1SCSOPTI'!H26</f>
        <v>0</v>
      </c>
      <c r="I26" t="str">
        <f>'[1]1SCSOPTI'!I26</f>
        <v>2201-1   -000003</v>
      </c>
      <c r="J26">
        <f>'[1]1SCSOPTI'!J26</f>
        <v>20220101</v>
      </c>
      <c r="K26" t="str">
        <f>'[1]1SCSOPTI'!K26</f>
        <v>PARC IMMO  RACHAT 3 LOCAUX PROF SCI NF</v>
      </c>
      <c r="L26" cm="1">
        <f t="array" ref="L26">IFERROR(_xlfn.IFS((LEFT('[1]1SCSOPTI'!E26,1)="C"),('[1]1SCSOPTI'!L26*'[1]Répartition des résultats'!$C$5),(LEFT('[1]1SCSOPTI'!E26,1)="F"),('[1]1SCSOPTI'!L26*'[1]Répartition des résultats'!$C$5),(LEFT('[1]1SCSOPTI'!E26,1)="1"),('[1]1SCSOPTI'!L26),(LEFT('[1]1SCSOPTI'!E26,1)="3"),('[1]1SCSOPTI'!L26*'[1]Répartition des résultats'!$C$5),(LEFT('[1]1SCSOPTI'!E26,2)&lt;"45"),('[1]1SCSOPTI'!L26*'[1]Répartition des résultats'!$C$5),(LEFT('[1]1SCSOPTI'!E26,2)&gt;"46"),('[1]1SCSOPTI'!L26*'[1]Répartition des résultats'!$C$5),(LEFT('[1]1SCSOPTI'!E26,4)="4452"),('[1]1SCSOPTI'!L26),(LEFT('[1]1SCSOPTI'!E26,4)="4672"),('[1]1SCSOPTI'!L26),(LEFT('[1]1SCSOPTI'!E26,1)="5"),('[1]1SCSOPTI'!L26),(LEFT('[1]1SCSOPTI'!E26,1)="6"),('[1]1SCSOPTI'!L26*'[1]Répartition des résultats'!$C$5),(LEFT('[1]1SCSOPTI'!E26,1)="7"),('[1]1SCSOPTI'!L26*'[1]Répartition des résultats'!$C$5)),0)</f>
        <v>2112</v>
      </c>
      <c r="M26" cm="1">
        <f t="array" ref="M26">IFERROR(_xlfn.IFS((LEFT('[1]1SCSOPTI'!E26,1)="C"),('[1]1SCSOPTI'!M26*'[1]Répartition des résultats'!$C$5),(LEFT('[1]1SCSOPTI'!E26,1)="F"),('[1]1SCSOPTI'!M26*'[1]Répartition des résultats'!$C$5),(LEFT('[1]1SCSOPTI'!E26,1)="1"),('[1]1SCSOPTI'!M26),(LEFT('[1]1SCSOPTI'!E26,1)="3"),('[1]1SCSOPTI'!M26*'[1]Répartition des résultats'!$C$5),(LEFT('[1]1SCSOPTI'!E26,2)&lt;"45"),('[1]1SCSOPTI'!M26*'[1]Répartition des résultats'!$C$5),(LEFT('[1]1SCSOPTI'!E26,2)&gt;"46"),('[1]1SCSOPTI'!M26*'[1]Répartition des résultats'!$C$5),(LEFT('[1]1SCSOPTI'!E26,4)="4452"),('[1]1SCSOPTI'!M26),(LEFT('[1]1SCSOPTI'!E26,4)="4672"),('[1]1SCSOPTI'!M26),(LEFT('[1]1SCSOPTI'!E26,1)="5"),('[1]1SCSOPTI'!M26),(LEFT('[1]1SCSOPTI'!E26,1)="6"),('[1]1SCSOPTI'!M26*'[1]Répartition des résultats'!$C$5),(LEFT('[1]1SCSOPTI'!E26,1)="7"),('[1]1SCSOPTI'!M26*'[1]Répartition des résultats'!$C$5)),0)</f>
        <v>0</v>
      </c>
      <c r="N26">
        <f>'[1]1SCSOPTI'!N26</f>
        <v>0</v>
      </c>
      <c r="O26">
        <f>'[1]1SCSOPTI'!O26</f>
        <v>0</v>
      </c>
      <c r="P26">
        <f>'[1]1SCSOPTI'!P26</f>
        <v>20230626</v>
      </c>
      <c r="Q26">
        <f>'[1]1SCSOPTI'!Q26</f>
        <v>0</v>
      </c>
      <c r="R26">
        <f>'[1]1SCSOPTI'!R26</f>
        <v>0</v>
      </c>
      <c r="S26" s="13">
        <f t="shared" si="0"/>
        <v>-2112</v>
      </c>
    </row>
    <row r="27" spans="1:19" x14ac:dyDescent="0.35">
      <c r="A27">
        <f>'[1]1SCSOPTI'!A27</f>
        <v>1</v>
      </c>
      <c r="B27" t="str">
        <f>'[1]1SCSOPTI'!B27</f>
        <v>ACHAT</v>
      </c>
      <c r="C27">
        <f>'[1]1SCSOPTI'!C27</f>
        <v>3</v>
      </c>
      <c r="D27">
        <f>'[1]1SCSOPTI'!D27</f>
        <v>20220101</v>
      </c>
      <c r="E27">
        <f>'[1]1SCSOPTI'!E27</f>
        <v>213108</v>
      </c>
      <c r="F27" t="str">
        <f>'[1]1SCSOPTI'!F27</f>
        <v>BATIMENT RACHAT 3 LOCAUX PROF SCI NF (I8)</v>
      </c>
      <c r="G27">
        <f>'[1]1SCSOPTI'!G27</f>
        <v>0</v>
      </c>
      <c r="H27">
        <f>'[1]1SCSOPTI'!H27</f>
        <v>0</v>
      </c>
      <c r="I27" t="str">
        <f>'[1]1SCSOPTI'!I27</f>
        <v>2201-1   -000003</v>
      </c>
      <c r="J27">
        <f>'[1]1SCSOPTI'!J27</f>
        <v>20220101</v>
      </c>
      <c r="K27" t="str">
        <f>'[1]1SCSOPTI'!K27</f>
        <v>PARC IMMO  RACHAT 3 LOCAUX PROF SCI NF</v>
      </c>
      <c r="L27" cm="1">
        <f t="array" ref="L27">IFERROR(_xlfn.IFS((LEFT('[1]1SCSOPTI'!E27,1)="C"),('[1]1SCSOPTI'!L27*'[1]Répartition des résultats'!$C$5),(LEFT('[1]1SCSOPTI'!E27,1)="F"),('[1]1SCSOPTI'!L27*'[1]Répartition des résultats'!$C$5),(LEFT('[1]1SCSOPTI'!E27,1)="1"),('[1]1SCSOPTI'!L27),(LEFT('[1]1SCSOPTI'!E27,1)="3"),('[1]1SCSOPTI'!L27*'[1]Répartition des résultats'!$C$5),(LEFT('[1]1SCSOPTI'!E27,2)&lt;"45"),('[1]1SCSOPTI'!L27*'[1]Répartition des résultats'!$C$5),(LEFT('[1]1SCSOPTI'!E27,2)&gt;"46"),('[1]1SCSOPTI'!L27*'[1]Répartition des résultats'!$C$5),(LEFT('[1]1SCSOPTI'!E27,4)="4452"),('[1]1SCSOPTI'!L27),(LEFT('[1]1SCSOPTI'!E27,4)="4672"),('[1]1SCSOPTI'!L27),(LEFT('[1]1SCSOPTI'!E27,1)="5"),('[1]1SCSOPTI'!L27),(LEFT('[1]1SCSOPTI'!E27,1)="6"),('[1]1SCSOPTI'!L27*'[1]Répartition des résultats'!$C$5),(LEFT('[1]1SCSOPTI'!E27,1)="7"),('[1]1SCSOPTI'!L27*'[1]Répartition des résultats'!$C$5)),0)</f>
        <v>11968</v>
      </c>
      <c r="M27" cm="1">
        <f t="array" ref="M27">IFERROR(_xlfn.IFS((LEFT('[1]1SCSOPTI'!E27,1)="C"),('[1]1SCSOPTI'!M27*'[1]Répartition des résultats'!$C$5),(LEFT('[1]1SCSOPTI'!E27,1)="F"),('[1]1SCSOPTI'!M27*'[1]Répartition des résultats'!$C$5),(LEFT('[1]1SCSOPTI'!E27,1)="1"),('[1]1SCSOPTI'!M27),(LEFT('[1]1SCSOPTI'!E27,1)="3"),('[1]1SCSOPTI'!M27*'[1]Répartition des résultats'!$C$5),(LEFT('[1]1SCSOPTI'!E27,2)&lt;"45"),('[1]1SCSOPTI'!M27*'[1]Répartition des résultats'!$C$5),(LEFT('[1]1SCSOPTI'!E27,2)&gt;"46"),('[1]1SCSOPTI'!M27*'[1]Répartition des résultats'!$C$5),(LEFT('[1]1SCSOPTI'!E27,4)="4452"),('[1]1SCSOPTI'!M27),(LEFT('[1]1SCSOPTI'!E27,4)="4672"),('[1]1SCSOPTI'!M27),(LEFT('[1]1SCSOPTI'!E27,1)="5"),('[1]1SCSOPTI'!M27),(LEFT('[1]1SCSOPTI'!E27,1)="6"),('[1]1SCSOPTI'!M27*'[1]Répartition des résultats'!$C$5),(LEFT('[1]1SCSOPTI'!E27,1)="7"),('[1]1SCSOPTI'!M27*'[1]Répartition des résultats'!$C$5)),0)</f>
        <v>0</v>
      </c>
      <c r="N27">
        <f>'[1]1SCSOPTI'!N27</f>
        <v>0</v>
      </c>
      <c r="O27">
        <f>'[1]1SCSOPTI'!O27</f>
        <v>0</v>
      </c>
      <c r="P27">
        <f>'[1]1SCSOPTI'!P27</f>
        <v>20230626</v>
      </c>
      <c r="Q27">
        <f>'[1]1SCSOPTI'!Q27</f>
        <v>0</v>
      </c>
      <c r="R27">
        <f>'[1]1SCSOPTI'!R27</f>
        <v>0</v>
      </c>
      <c r="S27" s="13">
        <f t="shared" si="0"/>
        <v>-11968</v>
      </c>
    </row>
    <row r="28" spans="1:19" x14ac:dyDescent="0.35">
      <c r="A28">
        <f>'[1]1SCSOPTI'!A28</f>
        <v>1</v>
      </c>
      <c r="B28" t="str">
        <f>'[1]1SCSOPTI'!B28</f>
        <v>ACHAT</v>
      </c>
      <c r="C28">
        <f>'[1]1SCSOPTI'!C28</f>
        <v>3</v>
      </c>
      <c r="D28">
        <f>'[1]1SCSOPTI'!D28</f>
        <v>20220101</v>
      </c>
      <c r="E28">
        <f>'[1]1SCSOPTI'!E28</f>
        <v>211000</v>
      </c>
      <c r="F28" t="str">
        <f>'[1]1SCSOPTI'!F28</f>
        <v>TERRAINS DU PARC IMMO</v>
      </c>
      <c r="G28">
        <f>'[1]1SCSOPTI'!G28</f>
        <v>0</v>
      </c>
      <c r="H28">
        <f>'[1]1SCSOPTI'!H28</f>
        <v>0</v>
      </c>
      <c r="I28" t="str">
        <f>'[1]1SCSOPTI'!I28</f>
        <v>2201-1   -000003</v>
      </c>
      <c r="J28">
        <f>'[1]1SCSOPTI'!J28</f>
        <v>20220101</v>
      </c>
      <c r="K28" t="str">
        <f>'[1]1SCSOPTI'!K28</f>
        <v>PARC IMMO  RACHAT 4 APPART 1 T2</v>
      </c>
      <c r="L28" cm="1">
        <f t="array" ref="L28">IFERROR(_xlfn.IFS((LEFT('[1]1SCSOPTI'!E28,1)="C"),('[1]1SCSOPTI'!L28*'[1]Répartition des résultats'!$C$5),(LEFT('[1]1SCSOPTI'!E28,1)="F"),('[1]1SCSOPTI'!L28*'[1]Répartition des résultats'!$C$5),(LEFT('[1]1SCSOPTI'!E28,1)="1"),('[1]1SCSOPTI'!L28),(LEFT('[1]1SCSOPTI'!E28,1)="3"),('[1]1SCSOPTI'!L28*'[1]Répartition des résultats'!$C$5),(LEFT('[1]1SCSOPTI'!E28,2)&lt;"45"),('[1]1SCSOPTI'!L28*'[1]Répartition des résultats'!$C$5),(LEFT('[1]1SCSOPTI'!E28,2)&gt;"46"),('[1]1SCSOPTI'!L28*'[1]Répartition des résultats'!$C$5),(LEFT('[1]1SCSOPTI'!E28,4)="4452"),('[1]1SCSOPTI'!L28),(LEFT('[1]1SCSOPTI'!E28,4)="4672"),('[1]1SCSOPTI'!L28),(LEFT('[1]1SCSOPTI'!E28,1)="5"),('[1]1SCSOPTI'!L28),(LEFT('[1]1SCSOPTI'!E28,1)="6"),('[1]1SCSOPTI'!L28*'[1]Répartition des résultats'!$C$5),(LEFT('[1]1SCSOPTI'!E28,1)="7"),('[1]1SCSOPTI'!L28*'[1]Répartition des résultats'!$C$5)),0)</f>
        <v>1024</v>
      </c>
      <c r="M28" cm="1">
        <f t="array" ref="M28">IFERROR(_xlfn.IFS((LEFT('[1]1SCSOPTI'!E28,1)="C"),('[1]1SCSOPTI'!M28*'[1]Répartition des résultats'!$C$5),(LEFT('[1]1SCSOPTI'!E28,1)="F"),('[1]1SCSOPTI'!M28*'[1]Répartition des résultats'!$C$5),(LEFT('[1]1SCSOPTI'!E28,1)="1"),('[1]1SCSOPTI'!M28),(LEFT('[1]1SCSOPTI'!E28,1)="3"),('[1]1SCSOPTI'!M28*'[1]Répartition des résultats'!$C$5),(LEFT('[1]1SCSOPTI'!E28,2)&lt;"45"),('[1]1SCSOPTI'!M28*'[1]Répartition des résultats'!$C$5),(LEFT('[1]1SCSOPTI'!E28,2)&gt;"46"),('[1]1SCSOPTI'!M28*'[1]Répartition des résultats'!$C$5),(LEFT('[1]1SCSOPTI'!E28,4)="4452"),('[1]1SCSOPTI'!M28),(LEFT('[1]1SCSOPTI'!E28,4)="4672"),('[1]1SCSOPTI'!M28),(LEFT('[1]1SCSOPTI'!E28,1)="5"),('[1]1SCSOPTI'!M28),(LEFT('[1]1SCSOPTI'!E28,1)="6"),('[1]1SCSOPTI'!M28*'[1]Répartition des résultats'!$C$5),(LEFT('[1]1SCSOPTI'!E28,1)="7"),('[1]1SCSOPTI'!M28*'[1]Répartition des résultats'!$C$5)),0)</f>
        <v>0</v>
      </c>
      <c r="N28">
        <f>'[1]1SCSOPTI'!N28</f>
        <v>0</v>
      </c>
      <c r="O28">
        <f>'[1]1SCSOPTI'!O28</f>
        <v>0</v>
      </c>
      <c r="P28">
        <f>'[1]1SCSOPTI'!P28</f>
        <v>20230626</v>
      </c>
      <c r="Q28">
        <f>'[1]1SCSOPTI'!Q28</f>
        <v>0</v>
      </c>
      <c r="R28">
        <f>'[1]1SCSOPTI'!R28</f>
        <v>0</v>
      </c>
      <c r="S28" s="13">
        <f t="shared" si="0"/>
        <v>-1024</v>
      </c>
    </row>
    <row r="29" spans="1:19" x14ac:dyDescent="0.35">
      <c r="A29">
        <f>'[1]1SCSOPTI'!A29</f>
        <v>1</v>
      </c>
      <c r="B29" t="str">
        <f>'[1]1SCSOPTI'!B29</f>
        <v>ACHAT</v>
      </c>
      <c r="C29">
        <f>'[1]1SCSOPTI'!C29</f>
        <v>3</v>
      </c>
      <c r="D29">
        <f>'[1]1SCSOPTI'!D29</f>
        <v>20220101</v>
      </c>
      <c r="E29">
        <f>'[1]1SCSOPTI'!E29</f>
        <v>213109</v>
      </c>
      <c r="F29" t="str">
        <f>'[1]1SCSOPTI'!F29</f>
        <v>BATIMENT RACHAT 4 APPT 1 T2 (I9)</v>
      </c>
      <c r="G29">
        <f>'[1]1SCSOPTI'!G29</f>
        <v>0</v>
      </c>
      <c r="H29">
        <f>'[1]1SCSOPTI'!H29</f>
        <v>0</v>
      </c>
      <c r="I29" t="str">
        <f>'[1]1SCSOPTI'!I29</f>
        <v>2201-1   -000003</v>
      </c>
      <c r="J29">
        <f>'[1]1SCSOPTI'!J29</f>
        <v>20220101</v>
      </c>
      <c r="K29" t="str">
        <f>'[1]1SCSOPTI'!K29</f>
        <v>PARC IMMO  RACHAT 4 APPART 1 T2</v>
      </c>
      <c r="L29" cm="1">
        <f t="array" ref="L29">IFERROR(_xlfn.IFS((LEFT('[1]1SCSOPTI'!E29,1)="C"),('[1]1SCSOPTI'!L29*'[1]Répartition des résultats'!$C$5),(LEFT('[1]1SCSOPTI'!E29,1)="F"),('[1]1SCSOPTI'!L29*'[1]Répartition des résultats'!$C$5),(LEFT('[1]1SCSOPTI'!E29,1)="1"),('[1]1SCSOPTI'!L29),(LEFT('[1]1SCSOPTI'!E29,1)="3"),('[1]1SCSOPTI'!L29*'[1]Répartition des résultats'!$C$5),(LEFT('[1]1SCSOPTI'!E29,2)&lt;"45"),('[1]1SCSOPTI'!L29*'[1]Répartition des résultats'!$C$5),(LEFT('[1]1SCSOPTI'!E29,2)&gt;"46"),('[1]1SCSOPTI'!L29*'[1]Répartition des résultats'!$C$5),(LEFT('[1]1SCSOPTI'!E29,4)="4452"),('[1]1SCSOPTI'!L29),(LEFT('[1]1SCSOPTI'!E29,4)="4672"),('[1]1SCSOPTI'!L29),(LEFT('[1]1SCSOPTI'!E29,1)="5"),('[1]1SCSOPTI'!L29),(LEFT('[1]1SCSOPTI'!E29,1)="6"),('[1]1SCSOPTI'!L29*'[1]Répartition des résultats'!$C$5),(LEFT('[1]1SCSOPTI'!E29,1)="7"),('[1]1SCSOPTI'!L29*'[1]Répartition des résultats'!$C$5)),0)</f>
        <v>9216</v>
      </c>
      <c r="M29" cm="1">
        <f t="array" ref="M29">IFERROR(_xlfn.IFS((LEFT('[1]1SCSOPTI'!E29,1)="C"),('[1]1SCSOPTI'!M29*'[1]Répartition des résultats'!$C$5),(LEFT('[1]1SCSOPTI'!E29,1)="F"),('[1]1SCSOPTI'!M29*'[1]Répartition des résultats'!$C$5),(LEFT('[1]1SCSOPTI'!E29,1)="1"),('[1]1SCSOPTI'!M29),(LEFT('[1]1SCSOPTI'!E29,1)="3"),('[1]1SCSOPTI'!M29*'[1]Répartition des résultats'!$C$5),(LEFT('[1]1SCSOPTI'!E29,2)&lt;"45"),('[1]1SCSOPTI'!M29*'[1]Répartition des résultats'!$C$5),(LEFT('[1]1SCSOPTI'!E29,2)&gt;"46"),('[1]1SCSOPTI'!M29*'[1]Répartition des résultats'!$C$5),(LEFT('[1]1SCSOPTI'!E29,4)="4452"),('[1]1SCSOPTI'!M29),(LEFT('[1]1SCSOPTI'!E29,4)="4672"),('[1]1SCSOPTI'!M29),(LEFT('[1]1SCSOPTI'!E29,1)="5"),('[1]1SCSOPTI'!M29),(LEFT('[1]1SCSOPTI'!E29,1)="6"),('[1]1SCSOPTI'!M29*'[1]Répartition des résultats'!$C$5),(LEFT('[1]1SCSOPTI'!E29,1)="7"),('[1]1SCSOPTI'!M29*'[1]Répartition des résultats'!$C$5)),0)</f>
        <v>0</v>
      </c>
      <c r="N29">
        <f>'[1]1SCSOPTI'!N29</f>
        <v>0</v>
      </c>
      <c r="O29">
        <f>'[1]1SCSOPTI'!O29</f>
        <v>0</v>
      </c>
      <c r="P29">
        <f>'[1]1SCSOPTI'!P29</f>
        <v>20230626</v>
      </c>
      <c r="Q29">
        <f>'[1]1SCSOPTI'!Q29</f>
        <v>0</v>
      </c>
      <c r="R29">
        <f>'[1]1SCSOPTI'!R29</f>
        <v>0</v>
      </c>
      <c r="S29" s="13">
        <f t="shared" si="0"/>
        <v>-9216</v>
      </c>
    </row>
    <row r="30" spans="1:19" x14ac:dyDescent="0.35">
      <c r="A30">
        <f>'[1]1SCSOPTI'!A30</f>
        <v>1</v>
      </c>
      <c r="B30" t="str">
        <f>'[1]1SCSOPTI'!B30</f>
        <v>ACHAT</v>
      </c>
      <c r="C30">
        <f>'[1]1SCSOPTI'!C30</f>
        <v>3</v>
      </c>
      <c r="D30">
        <f>'[1]1SCSOPTI'!D30</f>
        <v>20220101</v>
      </c>
      <c r="E30">
        <f>'[1]1SCSOPTI'!E30</f>
        <v>211000</v>
      </c>
      <c r="F30" t="str">
        <f>'[1]1SCSOPTI'!F30</f>
        <v>TERRAINS DU PARC IMMO</v>
      </c>
      <c r="G30">
        <f>'[1]1SCSOPTI'!G30</f>
        <v>0</v>
      </c>
      <c r="H30">
        <f>'[1]1SCSOPTI'!H30</f>
        <v>0</v>
      </c>
      <c r="I30" t="str">
        <f>'[1]1SCSOPTI'!I30</f>
        <v>2201-1   -000003</v>
      </c>
      <c r="J30">
        <f>'[1]1SCSOPTI'!J30</f>
        <v>20220101</v>
      </c>
      <c r="K30" t="str">
        <f>'[1]1SCSOPTI'!K30</f>
        <v>PARC IMMO  RACHAT 5 APPART 2 T1</v>
      </c>
      <c r="L30" cm="1">
        <f t="array" ref="L30">IFERROR(_xlfn.IFS((LEFT('[1]1SCSOPTI'!E30,1)="C"),('[1]1SCSOPTI'!L30*'[1]Répartition des résultats'!$C$5),(LEFT('[1]1SCSOPTI'!E30,1)="F"),('[1]1SCSOPTI'!L30*'[1]Répartition des résultats'!$C$5),(LEFT('[1]1SCSOPTI'!E30,1)="1"),('[1]1SCSOPTI'!L30),(LEFT('[1]1SCSOPTI'!E30,1)="3"),('[1]1SCSOPTI'!L30*'[1]Répartition des résultats'!$C$5),(LEFT('[1]1SCSOPTI'!E30,2)&lt;"45"),('[1]1SCSOPTI'!L30*'[1]Répartition des résultats'!$C$5),(LEFT('[1]1SCSOPTI'!E30,2)&gt;"46"),('[1]1SCSOPTI'!L30*'[1]Répartition des résultats'!$C$5),(LEFT('[1]1SCSOPTI'!E30,4)="4452"),('[1]1SCSOPTI'!L30),(LEFT('[1]1SCSOPTI'!E30,4)="4672"),('[1]1SCSOPTI'!L30),(LEFT('[1]1SCSOPTI'!E30,1)="5"),('[1]1SCSOPTI'!L30),(LEFT('[1]1SCSOPTI'!E30,1)="6"),('[1]1SCSOPTI'!L30*'[1]Répartition des résultats'!$C$5),(LEFT('[1]1SCSOPTI'!E30,1)="7"),('[1]1SCSOPTI'!L30*'[1]Répartition des résultats'!$C$5)),0)</f>
        <v>448</v>
      </c>
      <c r="M30" cm="1">
        <f t="array" ref="M30">IFERROR(_xlfn.IFS((LEFT('[1]1SCSOPTI'!E30,1)="C"),('[1]1SCSOPTI'!M30*'[1]Répartition des résultats'!$C$5),(LEFT('[1]1SCSOPTI'!E30,1)="F"),('[1]1SCSOPTI'!M30*'[1]Répartition des résultats'!$C$5),(LEFT('[1]1SCSOPTI'!E30,1)="1"),('[1]1SCSOPTI'!M30),(LEFT('[1]1SCSOPTI'!E30,1)="3"),('[1]1SCSOPTI'!M30*'[1]Répartition des résultats'!$C$5),(LEFT('[1]1SCSOPTI'!E30,2)&lt;"45"),('[1]1SCSOPTI'!M30*'[1]Répartition des résultats'!$C$5),(LEFT('[1]1SCSOPTI'!E30,2)&gt;"46"),('[1]1SCSOPTI'!M30*'[1]Répartition des résultats'!$C$5),(LEFT('[1]1SCSOPTI'!E30,4)="4452"),('[1]1SCSOPTI'!M30),(LEFT('[1]1SCSOPTI'!E30,4)="4672"),('[1]1SCSOPTI'!M30),(LEFT('[1]1SCSOPTI'!E30,1)="5"),('[1]1SCSOPTI'!M30),(LEFT('[1]1SCSOPTI'!E30,1)="6"),('[1]1SCSOPTI'!M30*'[1]Répartition des résultats'!$C$5),(LEFT('[1]1SCSOPTI'!E30,1)="7"),('[1]1SCSOPTI'!M30*'[1]Répartition des résultats'!$C$5)),0)</f>
        <v>0</v>
      </c>
      <c r="N30">
        <f>'[1]1SCSOPTI'!N30</f>
        <v>0</v>
      </c>
      <c r="O30">
        <f>'[1]1SCSOPTI'!O30</f>
        <v>0</v>
      </c>
      <c r="P30">
        <f>'[1]1SCSOPTI'!P30</f>
        <v>20230626</v>
      </c>
      <c r="Q30">
        <f>'[1]1SCSOPTI'!Q30</f>
        <v>0</v>
      </c>
      <c r="R30">
        <f>'[1]1SCSOPTI'!R30</f>
        <v>0</v>
      </c>
      <c r="S30" s="13">
        <f t="shared" si="0"/>
        <v>-448</v>
      </c>
    </row>
    <row r="31" spans="1:19" x14ac:dyDescent="0.35">
      <c r="A31">
        <f>'[1]1SCSOPTI'!A31</f>
        <v>1</v>
      </c>
      <c r="B31" t="str">
        <f>'[1]1SCSOPTI'!B31</f>
        <v>ACHAT</v>
      </c>
      <c r="C31">
        <f>'[1]1SCSOPTI'!C31</f>
        <v>3</v>
      </c>
      <c r="D31">
        <f>'[1]1SCSOPTI'!D31</f>
        <v>20220101</v>
      </c>
      <c r="E31">
        <f>'[1]1SCSOPTI'!E31</f>
        <v>213110</v>
      </c>
      <c r="F31" t="str">
        <f>'[1]1SCSOPTI'!F31</f>
        <v>BATIMENT RACHAT 5 APPT 2 T1 (I10)</v>
      </c>
      <c r="G31">
        <f>'[1]1SCSOPTI'!G31</f>
        <v>0</v>
      </c>
      <c r="H31">
        <f>'[1]1SCSOPTI'!H31</f>
        <v>0</v>
      </c>
      <c r="I31" t="str">
        <f>'[1]1SCSOPTI'!I31</f>
        <v>2201-1   -000003</v>
      </c>
      <c r="J31">
        <f>'[1]1SCSOPTI'!J31</f>
        <v>20220101</v>
      </c>
      <c r="K31" t="str">
        <f>'[1]1SCSOPTI'!K31</f>
        <v>PARC IMMO  RACHAT 5 APPART 2 T1</v>
      </c>
      <c r="L31" cm="1">
        <f t="array" ref="L31">IFERROR(_xlfn.IFS((LEFT('[1]1SCSOPTI'!E31,1)="C"),('[1]1SCSOPTI'!L31*'[1]Répartition des résultats'!$C$5),(LEFT('[1]1SCSOPTI'!E31,1)="F"),('[1]1SCSOPTI'!L31*'[1]Répartition des résultats'!$C$5),(LEFT('[1]1SCSOPTI'!E31,1)="1"),('[1]1SCSOPTI'!L31),(LEFT('[1]1SCSOPTI'!E31,1)="3"),('[1]1SCSOPTI'!L31*'[1]Répartition des résultats'!$C$5),(LEFT('[1]1SCSOPTI'!E31,2)&lt;"45"),('[1]1SCSOPTI'!L31*'[1]Répartition des résultats'!$C$5),(LEFT('[1]1SCSOPTI'!E31,2)&gt;"46"),('[1]1SCSOPTI'!L31*'[1]Répartition des résultats'!$C$5),(LEFT('[1]1SCSOPTI'!E31,4)="4452"),('[1]1SCSOPTI'!L31),(LEFT('[1]1SCSOPTI'!E31,4)="4672"),('[1]1SCSOPTI'!L31),(LEFT('[1]1SCSOPTI'!E31,1)="5"),('[1]1SCSOPTI'!L31),(LEFT('[1]1SCSOPTI'!E31,1)="6"),('[1]1SCSOPTI'!L31*'[1]Répartition des résultats'!$C$5),(LEFT('[1]1SCSOPTI'!E31,1)="7"),('[1]1SCSOPTI'!L31*'[1]Répartition des résultats'!$C$5)),0)</f>
        <v>4032</v>
      </c>
      <c r="M31" cm="1">
        <f t="array" ref="M31">IFERROR(_xlfn.IFS((LEFT('[1]1SCSOPTI'!E31,1)="C"),('[1]1SCSOPTI'!M31*'[1]Répartition des résultats'!$C$5),(LEFT('[1]1SCSOPTI'!E31,1)="F"),('[1]1SCSOPTI'!M31*'[1]Répartition des résultats'!$C$5),(LEFT('[1]1SCSOPTI'!E31,1)="1"),('[1]1SCSOPTI'!M31),(LEFT('[1]1SCSOPTI'!E31,1)="3"),('[1]1SCSOPTI'!M31*'[1]Répartition des résultats'!$C$5),(LEFT('[1]1SCSOPTI'!E31,2)&lt;"45"),('[1]1SCSOPTI'!M31*'[1]Répartition des résultats'!$C$5),(LEFT('[1]1SCSOPTI'!E31,2)&gt;"46"),('[1]1SCSOPTI'!M31*'[1]Répartition des résultats'!$C$5),(LEFT('[1]1SCSOPTI'!E31,4)="4452"),('[1]1SCSOPTI'!M31),(LEFT('[1]1SCSOPTI'!E31,4)="4672"),('[1]1SCSOPTI'!M31),(LEFT('[1]1SCSOPTI'!E31,1)="5"),('[1]1SCSOPTI'!M31),(LEFT('[1]1SCSOPTI'!E31,1)="6"),('[1]1SCSOPTI'!M31*'[1]Répartition des résultats'!$C$5),(LEFT('[1]1SCSOPTI'!E31,1)="7"),('[1]1SCSOPTI'!M31*'[1]Répartition des résultats'!$C$5)),0)</f>
        <v>0</v>
      </c>
      <c r="N31">
        <f>'[1]1SCSOPTI'!N31</f>
        <v>0</v>
      </c>
      <c r="O31">
        <f>'[1]1SCSOPTI'!O31</f>
        <v>0</v>
      </c>
      <c r="P31">
        <f>'[1]1SCSOPTI'!P31</f>
        <v>20230626</v>
      </c>
      <c r="Q31">
        <f>'[1]1SCSOPTI'!Q31</f>
        <v>0</v>
      </c>
      <c r="R31">
        <f>'[1]1SCSOPTI'!R31</f>
        <v>0</v>
      </c>
      <c r="S31" s="13">
        <f t="shared" si="0"/>
        <v>-4032</v>
      </c>
    </row>
    <row r="32" spans="1:19" x14ac:dyDescent="0.35">
      <c r="A32">
        <f>'[1]1SCSOPTI'!A32</f>
        <v>1</v>
      </c>
      <c r="B32" t="str">
        <f>'[1]1SCSOPTI'!B32</f>
        <v>ACHAT</v>
      </c>
      <c r="C32">
        <f>'[1]1SCSOPTI'!C32</f>
        <v>3</v>
      </c>
      <c r="D32">
        <f>'[1]1SCSOPTI'!D32</f>
        <v>20220101</v>
      </c>
      <c r="E32">
        <f>'[1]1SCSOPTI'!E32</f>
        <v>211000</v>
      </c>
      <c r="F32" t="str">
        <f>'[1]1SCSOPTI'!F32</f>
        <v>TERRAINS DU PARC IMMO</v>
      </c>
      <c r="G32">
        <f>'[1]1SCSOPTI'!G32</f>
        <v>0</v>
      </c>
      <c r="H32">
        <f>'[1]1SCSOPTI'!H32</f>
        <v>0</v>
      </c>
      <c r="I32" t="str">
        <f>'[1]1SCSOPTI'!I32</f>
        <v>2201-1   -000003</v>
      </c>
      <c r="J32">
        <f>'[1]1SCSOPTI'!J32</f>
        <v>20220101</v>
      </c>
      <c r="K32" t="str">
        <f>'[1]1SCSOPTI'!K32</f>
        <v>PARC IMMO RACHAT 6 LOCAUX PROF SARL ECO</v>
      </c>
      <c r="L32" cm="1">
        <f t="array" ref="L32">IFERROR(_xlfn.IFS((LEFT('[1]1SCSOPTI'!E32,1)="C"),('[1]1SCSOPTI'!L32*'[1]Répartition des résultats'!$C$5),(LEFT('[1]1SCSOPTI'!E32,1)="F"),('[1]1SCSOPTI'!L32*'[1]Répartition des résultats'!$C$5),(LEFT('[1]1SCSOPTI'!E32,1)="1"),('[1]1SCSOPTI'!L32),(LEFT('[1]1SCSOPTI'!E32,1)="3"),('[1]1SCSOPTI'!L32*'[1]Répartition des résultats'!$C$5),(LEFT('[1]1SCSOPTI'!E32,2)&lt;"45"),('[1]1SCSOPTI'!L32*'[1]Répartition des résultats'!$C$5),(LEFT('[1]1SCSOPTI'!E32,2)&gt;"46"),('[1]1SCSOPTI'!L32*'[1]Répartition des résultats'!$C$5),(LEFT('[1]1SCSOPTI'!E32,4)="4452"),('[1]1SCSOPTI'!L32),(LEFT('[1]1SCSOPTI'!E32,4)="4672"),('[1]1SCSOPTI'!L32),(LEFT('[1]1SCSOPTI'!E32,1)="5"),('[1]1SCSOPTI'!L32),(LEFT('[1]1SCSOPTI'!E32,1)="6"),('[1]1SCSOPTI'!L32*'[1]Répartition des résultats'!$C$5),(LEFT('[1]1SCSOPTI'!E32,1)="7"),('[1]1SCSOPTI'!L32*'[1]Répartition des résultats'!$C$5)),0)</f>
        <v>1200</v>
      </c>
      <c r="M32" cm="1">
        <f t="array" ref="M32">IFERROR(_xlfn.IFS((LEFT('[1]1SCSOPTI'!E32,1)="C"),('[1]1SCSOPTI'!M32*'[1]Répartition des résultats'!$C$5),(LEFT('[1]1SCSOPTI'!E32,1)="F"),('[1]1SCSOPTI'!M32*'[1]Répartition des résultats'!$C$5),(LEFT('[1]1SCSOPTI'!E32,1)="1"),('[1]1SCSOPTI'!M32),(LEFT('[1]1SCSOPTI'!E32,1)="3"),('[1]1SCSOPTI'!M32*'[1]Répartition des résultats'!$C$5),(LEFT('[1]1SCSOPTI'!E32,2)&lt;"45"),('[1]1SCSOPTI'!M32*'[1]Répartition des résultats'!$C$5),(LEFT('[1]1SCSOPTI'!E32,2)&gt;"46"),('[1]1SCSOPTI'!M32*'[1]Répartition des résultats'!$C$5),(LEFT('[1]1SCSOPTI'!E32,4)="4452"),('[1]1SCSOPTI'!M32),(LEFT('[1]1SCSOPTI'!E32,4)="4672"),('[1]1SCSOPTI'!M32),(LEFT('[1]1SCSOPTI'!E32,1)="5"),('[1]1SCSOPTI'!M32),(LEFT('[1]1SCSOPTI'!E32,1)="6"),('[1]1SCSOPTI'!M32*'[1]Répartition des résultats'!$C$5),(LEFT('[1]1SCSOPTI'!E32,1)="7"),('[1]1SCSOPTI'!M32*'[1]Répartition des résultats'!$C$5)),0)</f>
        <v>0</v>
      </c>
      <c r="N32">
        <f>'[1]1SCSOPTI'!N32</f>
        <v>0</v>
      </c>
      <c r="O32">
        <f>'[1]1SCSOPTI'!O32</f>
        <v>0</v>
      </c>
      <c r="P32">
        <f>'[1]1SCSOPTI'!P32</f>
        <v>20230626</v>
      </c>
      <c r="Q32">
        <f>'[1]1SCSOPTI'!Q32</f>
        <v>0</v>
      </c>
      <c r="R32">
        <f>'[1]1SCSOPTI'!R32</f>
        <v>0</v>
      </c>
      <c r="S32" s="13">
        <f t="shared" si="0"/>
        <v>-1200</v>
      </c>
    </row>
    <row r="33" spans="1:19" x14ac:dyDescent="0.35">
      <c r="A33">
        <f>'[1]1SCSOPTI'!A33</f>
        <v>1</v>
      </c>
      <c r="B33" t="str">
        <f>'[1]1SCSOPTI'!B33</f>
        <v>ACHAT</v>
      </c>
      <c r="C33">
        <f>'[1]1SCSOPTI'!C33</f>
        <v>3</v>
      </c>
      <c r="D33">
        <f>'[1]1SCSOPTI'!D33</f>
        <v>20220101</v>
      </c>
      <c r="E33">
        <f>'[1]1SCSOPTI'!E33</f>
        <v>213111</v>
      </c>
      <c r="F33" t="str">
        <f>'[1]1SCSOPTI'!F33</f>
        <v>BATIMENT RACHAT 6 LOCAUX PROF (I11)</v>
      </c>
      <c r="G33">
        <f>'[1]1SCSOPTI'!G33</f>
        <v>0</v>
      </c>
      <c r="H33">
        <f>'[1]1SCSOPTI'!H33</f>
        <v>0</v>
      </c>
      <c r="I33" t="str">
        <f>'[1]1SCSOPTI'!I33</f>
        <v>2201-1   -000003</v>
      </c>
      <c r="J33">
        <f>'[1]1SCSOPTI'!J33</f>
        <v>20220101</v>
      </c>
      <c r="K33" t="str">
        <f>'[1]1SCSOPTI'!K33</f>
        <v>PARC IMMO RACHAT 6 LOCAUX PROF SARL ECO</v>
      </c>
      <c r="L33" cm="1">
        <f t="array" ref="L33">IFERROR(_xlfn.IFS((LEFT('[1]1SCSOPTI'!E33,1)="C"),('[1]1SCSOPTI'!L33*'[1]Répartition des résultats'!$C$5),(LEFT('[1]1SCSOPTI'!E33,1)="F"),('[1]1SCSOPTI'!L33*'[1]Répartition des résultats'!$C$5),(LEFT('[1]1SCSOPTI'!E33,1)="1"),('[1]1SCSOPTI'!L33),(LEFT('[1]1SCSOPTI'!E33,1)="3"),('[1]1SCSOPTI'!L33*'[1]Répartition des résultats'!$C$5),(LEFT('[1]1SCSOPTI'!E33,2)&lt;"45"),('[1]1SCSOPTI'!L33*'[1]Répartition des résultats'!$C$5),(LEFT('[1]1SCSOPTI'!E33,2)&gt;"46"),('[1]1SCSOPTI'!L33*'[1]Répartition des résultats'!$C$5),(LEFT('[1]1SCSOPTI'!E33,4)="4452"),('[1]1SCSOPTI'!L33),(LEFT('[1]1SCSOPTI'!E33,4)="4672"),('[1]1SCSOPTI'!L33),(LEFT('[1]1SCSOPTI'!E33,1)="5"),('[1]1SCSOPTI'!L33),(LEFT('[1]1SCSOPTI'!E33,1)="6"),('[1]1SCSOPTI'!L33*'[1]Répartition des résultats'!$C$5),(LEFT('[1]1SCSOPTI'!E33,1)="7"),('[1]1SCSOPTI'!L33*'[1]Répartition des résultats'!$C$5)),0)</f>
        <v>10800</v>
      </c>
      <c r="M33" cm="1">
        <f t="array" ref="M33">IFERROR(_xlfn.IFS((LEFT('[1]1SCSOPTI'!E33,1)="C"),('[1]1SCSOPTI'!M33*'[1]Répartition des résultats'!$C$5),(LEFT('[1]1SCSOPTI'!E33,1)="F"),('[1]1SCSOPTI'!M33*'[1]Répartition des résultats'!$C$5),(LEFT('[1]1SCSOPTI'!E33,1)="1"),('[1]1SCSOPTI'!M33),(LEFT('[1]1SCSOPTI'!E33,1)="3"),('[1]1SCSOPTI'!M33*'[1]Répartition des résultats'!$C$5),(LEFT('[1]1SCSOPTI'!E33,2)&lt;"45"),('[1]1SCSOPTI'!M33*'[1]Répartition des résultats'!$C$5),(LEFT('[1]1SCSOPTI'!E33,2)&gt;"46"),('[1]1SCSOPTI'!M33*'[1]Répartition des résultats'!$C$5),(LEFT('[1]1SCSOPTI'!E33,4)="4452"),('[1]1SCSOPTI'!M33),(LEFT('[1]1SCSOPTI'!E33,4)="4672"),('[1]1SCSOPTI'!M33),(LEFT('[1]1SCSOPTI'!E33,1)="5"),('[1]1SCSOPTI'!M33),(LEFT('[1]1SCSOPTI'!E33,1)="6"),('[1]1SCSOPTI'!M33*'[1]Répartition des résultats'!$C$5),(LEFT('[1]1SCSOPTI'!E33,1)="7"),('[1]1SCSOPTI'!M33*'[1]Répartition des résultats'!$C$5)),0)</f>
        <v>0</v>
      </c>
      <c r="N33">
        <f>'[1]1SCSOPTI'!N33</f>
        <v>0</v>
      </c>
      <c r="O33">
        <f>'[1]1SCSOPTI'!O33</f>
        <v>0</v>
      </c>
      <c r="P33">
        <f>'[1]1SCSOPTI'!P33</f>
        <v>20230626</v>
      </c>
      <c r="Q33">
        <f>'[1]1SCSOPTI'!Q33</f>
        <v>0</v>
      </c>
      <c r="R33">
        <f>'[1]1SCSOPTI'!R33</f>
        <v>0</v>
      </c>
      <c r="S33" s="13">
        <f t="shared" si="0"/>
        <v>-10800</v>
      </c>
    </row>
    <row r="34" spans="1:19" x14ac:dyDescent="0.35">
      <c r="A34">
        <f>'[1]1SCSOPTI'!A34</f>
        <v>1</v>
      </c>
      <c r="B34" t="str">
        <f>'[1]1SCSOPTI'!B34</f>
        <v>ACHAT</v>
      </c>
      <c r="C34">
        <f>'[1]1SCSOPTI'!C34</f>
        <v>3</v>
      </c>
      <c r="D34">
        <f>'[1]1SCSOPTI'!D34</f>
        <v>20220101</v>
      </c>
      <c r="E34">
        <f>'[1]1SCSOPTI'!E34</f>
        <v>211000</v>
      </c>
      <c r="F34" t="str">
        <f>'[1]1SCSOPTI'!F34</f>
        <v>TERRAINS DU PARC IMMO</v>
      </c>
      <c r="G34">
        <f>'[1]1SCSOPTI'!G34</f>
        <v>0</v>
      </c>
      <c r="H34">
        <f>'[1]1SCSOPTI'!H34</f>
        <v>0</v>
      </c>
      <c r="I34" t="str">
        <f>'[1]1SCSOPTI'!I34</f>
        <v>2201-1   -000003</v>
      </c>
      <c r="J34">
        <f>'[1]1SCSOPTI'!J34</f>
        <v>20220101</v>
      </c>
      <c r="K34" t="str">
        <f>'[1]1SCSOPTI'!K34</f>
        <v>PARC IMMO  RACHAT 2 APPART PINEL APPT 2</v>
      </c>
      <c r="L34" cm="1">
        <f t="array" ref="L34">IFERROR(_xlfn.IFS((LEFT('[1]1SCSOPTI'!E34,1)="C"),('[1]1SCSOPTI'!L34*'[1]Répartition des résultats'!$C$5),(LEFT('[1]1SCSOPTI'!E34,1)="F"),('[1]1SCSOPTI'!L34*'[1]Répartition des résultats'!$C$5),(LEFT('[1]1SCSOPTI'!E34,1)="1"),('[1]1SCSOPTI'!L34),(LEFT('[1]1SCSOPTI'!E34,1)="3"),('[1]1SCSOPTI'!L34*'[1]Répartition des résultats'!$C$5),(LEFT('[1]1SCSOPTI'!E34,2)&lt;"45"),('[1]1SCSOPTI'!L34*'[1]Répartition des résultats'!$C$5),(LEFT('[1]1SCSOPTI'!E34,2)&gt;"46"),('[1]1SCSOPTI'!L34*'[1]Répartition des résultats'!$C$5),(LEFT('[1]1SCSOPTI'!E34,4)="4452"),('[1]1SCSOPTI'!L34),(LEFT('[1]1SCSOPTI'!E34,4)="4672"),('[1]1SCSOPTI'!L34),(LEFT('[1]1SCSOPTI'!E34,1)="5"),('[1]1SCSOPTI'!L34),(LEFT('[1]1SCSOPTI'!E34,1)="6"),('[1]1SCSOPTI'!L34*'[1]Répartition des résultats'!$C$5),(LEFT('[1]1SCSOPTI'!E34,1)="7"),('[1]1SCSOPTI'!L34*'[1]Répartition des résultats'!$C$5)),0)</f>
        <v>1050</v>
      </c>
      <c r="M34" cm="1">
        <f t="array" ref="M34">IFERROR(_xlfn.IFS((LEFT('[1]1SCSOPTI'!E34,1)="C"),('[1]1SCSOPTI'!M34*'[1]Répartition des résultats'!$C$5),(LEFT('[1]1SCSOPTI'!E34,1)="F"),('[1]1SCSOPTI'!M34*'[1]Répartition des résultats'!$C$5),(LEFT('[1]1SCSOPTI'!E34,1)="1"),('[1]1SCSOPTI'!M34),(LEFT('[1]1SCSOPTI'!E34,1)="3"),('[1]1SCSOPTI'!M34*'[1]Répartition des résultats'!$C$5),(LEFT('[1]1SCSOPTI'!E34,2)&lt;"45"),('[1]1SCSOPTI'!M34*'[1]Répartition des résultats'!$C$5),(LEFT('[1]1SCSOPTI'!E34,2)&gt;"46"),('[1]1SCSOPTI'!M34*'[1]Répartition des résultats'!$C$5),(LEFT('[1]1SCSOPTI'!E34,4)="4452"),('[1]1SCSOPTI'!M34),(LEFT('[1]1SCSOPTI'!E34,4)="4672"),('[1]1SCSOPTI'!M34),(LEFT('[1]1SCSOPTI'!E34,1)="5"),('[1]1SCSOPTI'!M34),(LEFT('[1]1SCSOPTI'!E34,1)="6"),('[1]1SCSOPTI'!M34*'[1]Répartition des résultats'!$C$5),(LEFT('[1]1SCSOPTI'!E34,1)="7"),('[1]1SCSOPTI'!M34*'[1]Répartition des résultats'!$C$5)),0)</f>
        <v>0</v>
      </c>
      <c r="N34">
        <f>'[1]1SCSOPTI'!N34</f>
        <v>0</v>
      </c>
      <c r="O34">
        <f>'[1]1SCSOPTI'!O34</f>
        <v>0</v>
      </c>
      <c r="P34">
        <f>'[1]1SCSOPTI'!P34</f>
        <v>20230626</v>
      </c>
      <c r="Q34">
        <f>'[1]1SCSOPTI'!Q34</f>
        <v>0</v>
      </c>
      <c r="R34">
        <f>'[1]1SCSOPTI'!R34</f>
        <v>0</v>
      </c>
      <c r="S34" s="13">
        <f t="shared" si="0"/>
        <v>-1050</v>
      </c>
    </row>
    <row r="35" spans="1:19" x14ac:dyDescent="0.35">
      <c r="A35">
        <f>'[1]1SCSOPTI'!A35</f>
        <v>1</v>
      </c>
      <c r="B35" t="str">
        <f>'[1]1SCSOPTI'!B35</f>
        <v>ACHAT</v>
      </c>
      <c r="C35">
        <f>'[1]1SCSOPTI'!C35</f>
        <v>3</v>
      </c>
      <c r="D35">
        <f>'[1]1SCSOPTI'!D35</f>
        <v>20220101</v>
      </c>
      <c r="E35">
        <f>'[1]1SCSOPTI'!E35</f>
        <v>213107</v>
      </c>
      <c r="F35" t="str">
        <f>'[1]1SCSOPTI'!F35</f>
        <v>BATIMENT RACHAT 2 APPT PINEL 2 (I7)</v>
      </c>
      <c r="G35">
        <f>'[1]1SCSOPTI'!G35</f>
        <v>0</v>
      </c>
      <c r="H35">
        <f>'[1]1SCSOPTI'!H35</f>
        <v>0</v>
      </c>
      <c r="I35" t="str">
        <f>'[1]1SCSOPTI'!I35</f>
        <v>2201-1   -000003</v>
      </c>
      <c r="J35">
        <f>'[1]1SCSOPTI'!J35</f>
        <v>20220101</v>
      </c>
      <c r="K35" t="str">
        <f>'[1]1SCSOPTI'!K35</f>
        <v>PARC IMMO  RACHAT 2 APPART PINEL APPT 2</v>
      </c>
      <c r="L35" cm="1">
        <f t="array" ref="L35">IFERROR(_xlfn.IFS((LEFT('[1]1SCSOPTI'!E35,1)="C"),('[1]1SCSOPTI'!L35*'[1]Répartition des résultats'!$C$5),(LEFT('[1]1SCSOPTI'!E35,1)="F"),('[1]1SCSOPTI'!L35*'[1]Répartition des résultats'!$C$5),(LEFT('[1]1SCSOPTI'!E35,1)="1"),('[1]1SCSOPTI'!L35),(LEFT('[1]1SCSOPTI'!E35,1)="3"),('[1]1SCSOPTI'!L35*'[1]Répartition des résultats'!$C$5),(LEFT('[1]1SCSOPTI'!E35,2)&lt;"45"),('[1]1SCSOPTI'!L35*'[1]Répartition des résultats'!$C$5),(LEFT('[1]1SCSOPTI'!E35,2)&gt;"46"),('[1]1SCSOPTI'!L35*'[1]Répartition des résultats'!$C$5),(LEFT('[1]1SCSOPTI'!E35,4)="4452"),('[1]1SCSOPTI'!L35),(LEFT('[1]1SCSOPTI'!E35,4)="4672"),('[1]1SCSOPTI'!L35),(LEFT('[1]1SCSOPTI'!E35,1)="5"),('[1]1SCSOPTI'!L35),(LEFT('[1]1SCSOPTI'!E35,1)="6"),('[1]1SCSOPTI'!L35*'[1]Répartition des résultats'!$C$5),(LEFT('[1]1SCSOPTI'!E35,1)="7"),('[1]1SCSOPTI'!L35*'[1]Répartition des résultats'!$C$5)),0)</f>
        <v>5950</v>
      </c>
      <c r="M35" cm="1">
        <f t="array" ref="M35">IFERROR(_xlfn.IFS((LEFT('[1]1SCSOPTI'!E35,1)="C"),('[1]1SCSOPTI'!M35*'[1]Répartition des résultats'!$C$5),(LEFT('[1]1SCSOPTI'!E35,1)="F"),('[1]1SCSOPTI'!M35*'[1]Répartition des résultats'!$C$5),(LEFT('[1]1SCSOPTI'!E35,1)="1"),('[1]1SCSOPTI'!M35),(LEFT('[1]1SCSOPTI'!E35,1)="3"),('[1]1SCSOPTI'!M35*'[1]Répartition des résultats'!$C$5),(LEFT('[1]1SCSOPTI'!E35,2)&lt;"45"),('[1]1SCSOPTI'!M35*'[1]Répartition des résultats'!$C$5),(LEFT('[1]1SCSOPTI'!E35,2)&gt;"46"),('[1]1SCSOPTI'!M35*'[1]Répartition des résultats'!$C$5),(LEFT('[1]1SCSOPTI'!E35,4)="4452"),('[1]1SCSOPTI'!M35),(LEFT('[1]1SCSOPTI'!E35,4)="4672"),('[1]1SCSOPTI'!M35),(LEFT('[1]1SCSOPTI'!E35,1)="5"),('[1]1SCSOPTI'!M35),(LEFT('[1]1SCSOPTI'!E35,1)="6"),('[1]1SCSOPTI'!M35*'[1]Répartition des résultats'!$C$5),(LEFT('[1]1SCSOPTI'!E35,1)="7"),('[1]1SCSOPTI'!M35*'[1]Répartition des résultats'!$C$5)),0)</f>
        <v>0</v>
      </c>
      <c r="N35">
        <f>'[1]1SCSOPTI'!N35</f>
        <v>0</v>
      </c>
      <c r="O35">
        <f>'[1]1SCSOPTI'!O35</f>
        <v>0</v>
      </c>
      <c r="P35">
        <f>'[1]1SCSOPTI'!P35</f>
        <v>20230626</v>
      </c>
      <c r="Q35">
        <f>'[1]1SCSOPTI'!Q35</f>
        <v>0</v>
      </c>
      <c r="R35">
        <f>'[1]1SCSOPTI'!R35</f>
        <v>0</v>
      </c>
      <c r="S35" s="13">
        <f t="shared" si="0"/>
        <v>-5950</v>
      </c>
    </row>
    <row r="36" spans="1:19" x14ac:dyDescent="0.35">
      <c r="A36">
        <f>'[1]1SCSOPTI'!A36</f>
        <v>1</v>
      </c>
      <c r="B36" t="str">
        <f>'[1]1SCSOPTI'!B36</f>
        <v>ACHAT</v>
      </c>
      <c r="C36">
        <f>'[1]1SCSOPTI'!C36</f>
        <v>4</v>
      </c>
      <c r="D36">
        <f>'[1]1SCSOPTI'!D36</f>
        <v>20221201</v>
      </c>
      <c r="E36">
        <f>'[1]1SCSOPTI'!E36</f>
        <v>401</v>
      </c>
      <c r="F36" t="str">
        <f>'[1]1SCSOPTI'!F36</f>
        <v>Collectif fournisseur</v>
      </c>
      <c r="G36" t="str">
        <f>'[1]1SCSOPTI'!G36</f>
        <v>FDIV</v>
      </c>
      <c r="H36" t="str">
        <f>'[1]1SCSOPTI'!H36</f>
        <v>DIV</v>
      </c>
      <c r="I36" t="str">
        <f>'[1]1SCSOPTI'!I36</f>
        <v>2212-1   -000001</v>
      </c>
      <c r="J36">
        <f>'[1]1SCSOPTI'!J36</f>
        <v>20221201</v>
      </c>
      <c r="K36" t="str">
        <f>'[1]1SCSOPTI'!K36</f>
        <v>CHARGES ENTRETIEN</v>
      </c>
      <c r="L36" cm="1">
        <f t="array" ref="L36">IFERROR(_xlfn.IFS((LEFT('[1]1SCSOPTI'!E36,1)="C"),('[1]1SCSOPTI'!L36*'[1]Répartition des résultats'!$C$5),(LEFT('[1]1SCSOPTI'!E36,1)="F"),('[1]1SCSOPTI'!L36*'[1]Répartition des résultats'!$C$5),(LEFT('[1]1SCSOPTI'!E36,1)="1"),('[1]1SCSOPTI'!L36),(LEFT('[1]1SCSOPTI'!E36,1)="3"),('[1]1SCSOPTI'!L36*'[1]Répartition des résultats'!$C$5),(LEFT('[1]1SCSOPTI'!E36,2)&lt;"45"),('[1]1SCSOPTI'!L36*'[1]Répartition des résultats'!$C$5),(LEFT('[1]1SCSOPTI'!E36,2)&gt;"46"),('[1]1SCSOPTI'!L36*'[1]Répartition des résultats'!$C$5),(LEFT('[1]1SCSOPTI'!E36,4)="4452"),('[1]1SCSOPTI'!L36),(LEFT('[1]1SCSOPTI'!E36,4)="4672"),('[1]1SCSOPTI'!L36),(LEFT('[1]1SCSOPTI'!E36,1)="5"),('[1]1SCSOPTI'!L36),(LEFT('[1]1SCSOPTI'!E36,1)="6"),('[1]1SCSOPTI'!L36*'[1]Répartition des résultats'!$C$5),(LEFT('[1]1SCSOPTI'!E36,1)="7"),('[1]1SCSOPTI'!L36*'[1]Répartition des résultats'!$C$5)),0)</f>
        <v>0</v>
      </c>
      <c r="M36" cm="1">
        <f t="array" ref="M36">IFERROR(_xlfn.IFS((LEFT('[1]1SCSOPTI'!E36,1)="C"),('[1]1SCSOPTI'!M36*'[1]Répartition des résultats'!$C$5),(LEFT('[1]1SCSOPTI'!E36,1)="F"),('[1]1SCSOPTI'!M36*'[1]Répartition des résultats'!$C$5),(LEFT('[1]1SCSOPTI'!E36,1)="1"),('[1]1SCSOPTI'!M36),(LEFT('[1]1SCSOPTI'!E36,1)="3"),('[1]1SCSOPTI'!M36*'[1]Répartition des résultats'!$C$5),(LEFT('[1]1SCSOPTI'!E36,2)&lt;"45"),('[1]1SCSOPTI'!M36*'[1]Répartition des résultats'!$C$5),(LEFT('[1]1SCSOPTI'!E36,2)&gt;"46"),('[1]1SCSOPTI'!M36*'[1]Répartition des résultats'!$C$5),(LEFT('[1]1SCSOPTI'!E36,4)="4452"),('[1]1SCSOPTI'!M36),(LEFT('[1]1SCSOPTI'!E36,4)="4672"),('[1]1SCSOPTI'!M36),(LEFT('[1]1SCSOPTI'!E36,1)="5"),('[1]1SCSOPTI'!M36),(LEFT('[1]1SCSOPTI'!E36,1)="6"),('[1]1SCSOPTI'!M36*'[1]Répartition des résultats'!$C$5),(LEFT('[1]1SCSOPTI'!E36,1)="7"),('[1]1SCSOPTI'!M36*'[1]Répartition des résultats'!$C$5)),0)</f>
        <v>440</v>
      </c>
      <c r="N36" t="str">
        <f>'[1]1SCSOPTI'!N36</f>
        <v>D</v>
      </c>
      <c r="O36">
        <f>'[1]1SCSOPTI'!O36</f>
        <v>20230626</v>
      </c>
      <c r="P36">
        <f>'[1]1SCSOPTI'!P36</f>
        <v>20230626</v>
      </c>
      <c r="Q36">
        <f>'[1]1SCSOPTI'!Q36</f>
        <v>0</v>
      </c>
      <c r="R36">
        <f>'[1]1SCSOPTI'!R36</f>
        <v>0</v>
      </c>
      <c r="S36" s="13">
        <f t="shared" si="0"/>
        <v>440</v>
      </c>
    </row>
    <row r="37" spans="1:19" x14ac:dyDescent="0.35">
      <c r="A37">
        <f>'[1]1SCSOPTI'!A37</f>
        <v>1</v>
      </c>
      <c r="B37" t="str">
        <f>'[1]1SCSOPTI'!B37</f>
        <v>ACHAT</v>
      </c>
      <c r="C37">
        <f>'[1]1SCSOPTI'!C37</f>
        <v>4</v>
      </c>
      <c r="D37">
        <f>'[1]1SCSOPTI'!D37</f>
        <v>20221201</v>
      </c>
      <c r="E37">
        <f>'[1]1SCSOPTI'!E37</f>
        <v>615201</v>
      </c>
      <c r="F37" t="str">
        <f>'[1]1SCSOPTI'!F37</f>
        <v>Entretien et réparations (I1)</v>
      </c>
      <c r="G37">
        <f>'[1]1SCSOPTI'!G37</f>
        <v>0</v>
      </c>
      <c r="H37">
        <f>'[1]1SCSOPTI'!H37</f>
        <v>0</v>
      </c>
      <c r="I37" t="str">
        <f>'[1]1SCSOPTI'!I37</f>
        <v>2212-1   -000001</v>
      </c>
      <c r="J37">
        <f>'[1]1SCSOPTI'!J37</f>
        <v>20221201</v>
      </c>
      <c r="K37" t="str">
        <f>'[1]1SCSOPTI'!K37</f>
        <v>CHARGES ENTRETIEN</v>
      </c>
      <c r="L37" cm="1">
        <f t="array" ref="L37">IFERROR(_xlfn.IFS((LEFT('[1]1SCSOPTI'!E37,1)="C"),('[1]1SCSOPTI'!L37*'[1]Répartition des résultats'!$C$5),(LEFT('[1]1SCSOPTI'!E37,1)="F"),('[1]1SCSOPTI'!L37*'[1]Répartition des résultats'!$C$5),(LEFT('[1]1SCSOPTI'!E37,1)="1"),('[1]1SCSOPTI'!L37),(LEFT('[1]1SCSOPTI'!E37,1)="3"),('[1]1SCSOPTI'!L37*'[1]Répartition des résultats'!$C$5),(LEFT('[1]1SCSOPTI'!E37,2)&lt;"45"),('[1]1SCSOPTI'!L37*'[1]Répartition des résultats'!$C$5),(LEFT('[1]1SCSOPTI'!E37,2)&gt;"46"),('[1]1SCSOPTI'!L37*'[1]Répartition des résultats'!$C$5),(LEFT('[1]1SCSOPTI'!E37,4)="4452"),('[1]1SCSOPTI'!L37),(LEFT('[1]1SCSOPTI'!E37,4)="4672"),('[1]1SCSOPTI'!L37),(LEFT('[1]1SCSOPTI'!E37,1)="5"),('[1]1SCSOPTI'!L37),(LEFT('[1]1SCSOPTI'!E37,1)="6"),('[1]1SCSOPTI'!L37*'[1]Répartition des résultats'!$C$5),(LEFT('[1]1SCSOPTI'!E37,1)="7"),('[1]1SCSOPTI'!L37*'[1]Répartition des résultats'!$C$5)),0)</f>
        <v>100</v>
      </c>
      <c r="M37" cm="1">
        <f t="array" ref="M37">IFERROR(_xlfn.IFS((LEFT('[1]1SCSOPTI'!E37,1)="C"),('[1]1SCSOPTI'!M37*'[1]Répartition des résultats'!$C$5),(LEFT('[1]1SCSOPTI'!E37,1)="F"),('[1]1SCSOPTI'!M37*'[1]Répartition des résultats'!$C$5),(LEFT('[1]1SCSOPTI'!E37,1)="1"),('[1]1SCSOPTI'!M37),(LEFT('[1]1SCSOPTI'!E37,1)="3"),('[1]1SCSOPTI'!M37*'[1]Répartition des résultats'!$C$5),(LEFT('[1]1SCSOPTI'!E37,2)&lt;"45"),('[1]1SCSOPTI'!M37*'[1]Répartition des résultats'!$C$5),(LEFT('[1]1SCSOPTI'!E37,2)&gt;"46"),('[1]1SCSOPTI'!M37*'[1]Répartition des résultats'!$C$5),(LEFT('[1]1SCSOPTI'!E37,4)="4452"),('[1]1SCSOPTI'!M37),(LEFT('[1]1SCSOPTI'!E37,4)="4672"),('[1]1SCSOPTI'!M37),(LEFT('[1]1SCSOPTI'!E37,1)="5"),('[1]1SCSOPTI'!M37),(LEFT('[1]1SCSOPTI'!E37,1)="6"),('[1]1SCSOPTI'!M37*'[1]Répartition des résultats'!$C$5),(LEFT('[1]1SCSOPTI'!E37,1)="7"),('[1]1SCSOPTI'!M37*'[1]Répartition des résultats'!$C$5)),0)</f>
        <v>0</v>
      </c>
      <c r="N37">
        <f>'[1]1SCSOPTI'!N37</f>
        <v>0</v>
      </c>
      <c r="O37">
        <f>'[1]1SCSOPTI'!O37</f>
        <v>0</v>
      </c>
      <c r="P37">
        <f>'[1]1SCSOPTI'!P37</f>
        <v>20230626</v>
      </c>
      <c r="Q37">
        <f>'[1]1SCSOPTI'!Q37</f>
        <v>0</v>
      </c>
      <c r="R37">
        <f>'[1]1SCSOPTI'!R37</f>
        <v>0</v>
      </c>
      <c r="S37" s="13">
        <f t="shared" si="0"/>
        <v>-100</v>
      </c>
    </row>
    <row r="38" spans="1:19" x14ac:dyDescent="0.35">
      <c r="A38">
        <f>'[1]1SCSOPTI'!A38</f>
        <v>1</v>
      </c>
      <c r="B38" t="str">
        <f>'[1]1SCSOPTI'!B38</f>
        <v>ACHAT</v>
      </c>
      <c r="C38">
        <f>'[1]1SCSOPTI'!C38</f>
        <v>4</v>
      </c>
      <c r="D38">
        <f>'[1]1SCSOPTI'!D38</f>
        <v>20221201</v>
      </c>
      <c r="E38">
        <f>'[1]1SCSOPTI'!E38</f>
        <v>445660</v>
      </c>
      <c r="F38" t="str">
        <f>'[1]1SCSOPTI'!F38</f>
        <v>TVA DED./ACHATS</v>
      </c>
      <c r="G38">
        <f>'[1]1SCSOPTI'!G38</f>
        <v>0</v>
      </c>
      <c r="H38">
        <f>'[1]1SCSOPTI'!H38</f>
        <v>0</v>
      </c>
      <c r="I38" t="str">
        <f>'[1]1SCSOPTI'!I38</f>
        <v>2212-1   -000001</v>
      </c>
      <c r="J38">
        <f>'[1]1SCSOPTI'!J38</f>
        <v>20221201</v>
      </c>
      <c r="K38" t="str">
        <f>'[1]1SCSOPTI'!K38</f>
        <v>CHARGES ENTRETIEN</v>
      </c>
      <c r="L38" cm="1">
        <f t="array" ref="L38">IFERROR(_xlfn.IFS((LEFT('[1]1SCSOPTI'!E38,1)="C"),('[1]1SCSOPTI'!L38*'[1]Répartition des résultats'!$C$5),(LEFT('[1]1SCSOPTI'!E38,1)="F"),('[1]1SCSOPTI'!L38*'[1]Répartition des résultats'!$C$5),(LEFT('[1]1SCSOPTI'!E38,1)="1"),('[1]1SCSOPTI'!L38),(LEFT('[1]1SCSOPTI'!E38,1)="3"),('[1]1SCSOPTI'!L38*'[1]Répartition des résultats'!$C$5),(LEFT('[1]1SCSOPTI'!E38,2)&lt;"45"),('[1]1SCSOPTI'!L38*'[1]Répartition des résultats'!$C$5),(LEFT('[1]1SCSOPTI'!E38,2)&gt;"46"),('[1]1SCSOPTI'!L38*'[1]Répartition des résultats'!$C$5),(LEFT('[1]1SCSOPTI'!E38,4)="4452"),('[1]1SCSOPTI'!L38),(LEFT('[1]1SCSOPTI'!E38,4)="4672"),('[1]1SCSOPTI'!L38),(LEFT('[1]1SCSOPTI'!E38,1)="5"),('[1]1SCSOPTI'!L38),(LEFT('[1]1SCSOPTI'!E38,1)="6"),('[1]1SCSOPTI'!L38*'[1]Répartition des résultats'!$C$5),(LEFT('[1]1SCSOPTI'!E38,1)="7"),('[1]1SCSOPTI'!L38*'[1]Répartition des résultats'!$C$5)),0)</f>
        <v>20</v>
      </c>
      <c r="M38" cm="1">
        <f t="array" ref="M38">IFERROR(_xlfn.IFS((LEFT('[1]1SCSOPTI'!E38,1)="C"),('[1]1SCSOPTI'!M38*'[1]Répartition des résultats'!$C$5),(LEFT('[1]1SCSOPTI'!E38,1)="F"),('[1]1SCSOPTI'!M38*'[1]Répartition des résultats'!$C$5),(LEFT('[1]1SCSOPTI'!E38,1)="1"),('[1]1SCSOPTI'!M38),(LEFT('[1]1SCSOPTI'!E38,1)="3"),('[1]1SCSOPTI'!M38*'[1]Répartition des résultats'!$C$5),(LEFT('[1]1SCSOPTI'!E38,2)&lt;"45"),('[1]1SCSOPTI'!M38*'[1]Répartition des résultats'!$C$5),(LEFT('[1]1SCSOPTI'!E38,2)&gt;"46"),('[1]1SCSOPTI'!M38*'[1]Répartition des résultats'!$C$5),(LEFT('[1]1SCSOPTI'!E38,4)="4452"),('[1]1SCSOPTI'!M38),(LEFT('[1]1SCSOPTI'!E38,4)="4672"),('[1]1SCSOPTI'!M38),(LEFT('[1]1SCSOPTI'!E38,1)="5"),('[1]1SCSOPTI'!M38),(LEFT('[1]1SCSOPTI'!E38,1)="6"),('[1]1SCSOPTI'!M38*'[1]Répartition des résultats'!$C$5),(LEFT('[1]1SCSOPTI'!E38,1)="7"),('[1]1SCSOPTI'!M38*'[1]Répartition des résultats'!$C$5)),0)</f>
        <v>0</v>
      </c>
      <c r="N38">
        <f>'[1]1SCSOPTI'!N38</f>
        <v>0</v>
      </c>
      <c r="O38">
        <f>'[1]1SCSOPTI'!O38</f>
        <v>0</v>
      </c>
      <c r="P38">
        <f>'[1]1SCSOPTI'!P38</f>
        <v>20230626</v>
      </c>
      <c r="Q38">
        <f>'[1]1SCSOPTI'!Q38</f>
        <v>0</v>
      </c>
      <c r="R38">
        <f>'[1]1SCSOPTI'!R38</f>
        <v>0</v>
      </c>
      <c r="S38" s="13">
        <f t="shared" si="0"/>
        <v>-20</v>
      </c>
    </row>
    <row r="39" spans="1:19" x14ac:dyDescent="0.35">
      <c r="A39">
        <f>'[1]1SCSOPTI'!A39</f>
        <v>1</v>
      </c>
      <c r="B39" t="str">
        <f>'[1]1SCSOPTI'!B39</f>
        <v>ACHAT</v>
      </c>
      <c r="C39">
        <f>'[1]1SCSOPTI'!C39</f>
        <v>4</v>
      </c>
      <c r="D39">
        <f>'[1]1SCSOPTI'!D39</f>
        <v>20221201</v>
      </c>
      <c r="E39">
        <f>'[1]1SCSOPTI'!E39</f>
        <v>615202</v>
      </c>
      <c r="F39" t="str">
        <f>'[1]1SCSOPTI'!F39</f>
        <v>Entretien et réparations (I2)</v>
      </c>
      <c r="G39">
        <f>'[1]1SCSOPTI'!G39</f>
        <v>0</v>
      </c>
      <c r="H39">
        <f>'[1]1SCSOPTI'!H39</f>
        <v>0</v>
      </c>
      <c r="I39" t="str">
        <f>'[1]1SCSOPTI'!I39</f>
        <v>2212-1   -000001</v>
      </c>
      <c r="J39">
        <f>'[1]1SCSOPTI'!J39</f>
        <v>20221201</v>
      </c>
      <c r="K39" t="str">
        <f>'[1]1SCSOPTI'!K39</f>
        <v>CHARGES ENTRETIEN</v>
      </c>
      <c r="L39" cm="1">
        <f t="array" ref="L39">IFERROR(_xlfn.IFS((LEFT('[1]1SCSOPTI'!E39,1)="C"),('[1]1SCSOPTI'!L39*'[1]Répartition des résultats'!$C$5),(LEFT('[1]1SCSOPTI'!E39,1)="F"),('[1]1SCSOPTI'!L39*'[1]Répartition des résultats'!$C$5),(LEFT('[1]1SCSOPTI'!E39,1)="1"),('[1]1SCSOPTI'!L39),(LEFT('[1]1SCSOPTI'!E39,1)="3"),('[1]1SCSOPTI'!L39*'[1]Répartition des résultats'!$C$5),(LEFT('[1]1SCSOPTI'!E39,2)&lt;"45"),('[1]1SCSOPTI'!L39*'[1]Répartition des résultats'!$C$5),(LEFT('[1]1SCSOPTI'!E39,2)&gt;"46"),('[1]1SCSOPTI'!L39*'[1]Répartition des résultats'!$C$5),(LEFT('[1]1SCSOPTI'!E39,4)="4452"),('[1]1SCSOPTI'!L39),(LEFT('[1]1SCSOPTI'!E39,4)="4672"),('[1]1SCSOPTI'!L39),(LEFT('[1]1SCSOPTI'!E39,1)="5"),('[1]1SCSOPTI'!L39),(LEFT('[1]1SCSOPTI'!E39,1)="6"),('[1]1SCSOPTI'!L39*'[1]Répartition des résultats'!$C$5),(LEFT('[1]1SCSOPTI'!E39,1)="7"),('[1]1SCSOPTI'!L39*'[1]Répartition des résultats'!$C$5)),0)</f>
        <v>39.64</v>
      </c>
      <c r="M39" cm="1">
        <f t="array" ref="M39">IFERROR(_xlfn.IFS((LEFT('[1]1SCSOPTI'!E39,1)="C"),('[1]1SCSOPTI'!M39*'[1]Répartition des résultats'!$C$5),(LEFT('[1]1SCSOPTI'!E39,1)="F"),('[1]1SCSOPTI'!M39*'[1]Répartition des résultats'!$C$5),(LEFT('[1]1SCSOPTI'!E39,1)="1"),('[1]1SCSOPTI'!M39),(LEFT('[1]1SCSOPTI'!E39,1)="3"),('[1]1SCSOPTI'!M39*'[1]Répartition des résultats'!$C$5),(LEFT('[1]1SCSOPTI'!E39,2)&lt;"45"),('[1]1SCSOPTI'!M39*'[1]Répartition des résultats'!$C$5),(LEFT('[1]1SCSOPTI'!E39,2)&gt;"46"),('[1]1SCSOPTI'!M39*'[1]Répartition des résultats'!$C$5),(LEFT('[1]1SCSOPTI'!E39,4)="4452"),('[1]1SCSOPTI'!M39),(LEFT('[1]1SCSOPTI'!E39,4)="4672"),('[1]1SCSOPTI'!M39),(LEFT('[1]1SCSOPTI'!E39,1)="5"),('[1]1SCSOPTI'!M39),(LEFT('[1]1SCSOPTI'!E39,1)="6"),('[1]1SCSOPTI'!M39*'[1]Répartition des résultats'!$C$5),(LEFT('[1]1SCSOPTI'!E39,1)="7"),('[1]1SCSOPTI'!M39*'[1]Répartition des résultats'!$C$5)),0)</f>
        <v>0</v>
      </c>
      <c r="N39">
        <f>'[1]1SCSOPTI'!N39</f>
        <v>0</v>
      </c>
      <c r="O39">
        <f>'[1]1SCSOPTI'!O39</f>
        <v>0</v>
      </c>
      <c r="P39">
        <f>'[1]1SCSOPTI'!P39</f>
        <v>20230626</v>
      </c>
      <c r="Q39">
        <f>'[1]1SCSOPTI'!Q39</f>
        <v>0</v>
      </c>
      <c r="R39">
        <f>'[1]1SCSOPTI'!R39</f>
        <v>0</v>
      </c>
      <c r="S39" s="13">
        <f t="shared" si="0"/>
        <v>-39.64</v>
      </c>
    </row>
    <row r="40" spans="1:19" x14ac:dyDescent="0.35">
      <c r="A40">
        <f>'[1]1SCSOPTI'!A40</f>
        <v>1</v>
      </c>
      <c r="B40" t="str">
        <f>'[1]1SCSOPTI'!B40</f>
        <v>ACHAT</v>
      </c>
      <c r="C40">
        <f>'[1]1SCSOPTI'!C40</f>
        <v>4</v>
      </c>
      <c r="D40">
        <f>'[1]1SCSOPTI'!D40</f>
        <v>20221201</v>
      </c>
      <c r="E40">
        <f>'[1]1SCSOPTI'!E40</f>
        <v>615203</v>
      </c>
      <c r="F40" t="str">
        <f>'[1]1SCSOPTI'!F40</f>
        <v>Entretien et réparations (I3)</v>
      </c>
      <c r="G40">
        <f>'[1]1SCSOPTI'!G40</f>
        <v>0</v>
      </c>
      <c r="H40">
        <f>'[1]1SCSOPTI'!H40</f>
        <v>0</v>
      </c>
      <c r="I40" t="str">
        <f>'[1]1SCSOPTI'!I40</f>
        <v>2212-1   -000001</v>
      </c>
      <c r="J40">
        <f>'[1]1SCSOPTI'!J40</f>
        <v>20221201</v>
      </c>
      <c r="K40" t="str">
        <f>'[1]1SCSOPTI'!K40</f>
        <v>CHARGES ENTRETIEN</v>
      </c>
      <c r="L40" cm="1">
        <f t="array" ref="L40">IFERROR(_xlfn.IFS((LEFT('[1]1SCSOPTI'!E40,1)="C"),('[1]1SCSOPTI'!L40*'[1]Répartition des résultats'!$C$5),(LEFT('[1]1SCSOPTI'!E40,1)="F"),('[1]1SCSOPTI'!L40*'[1]Répartition des résultats'!$C$5),(LEFT('[1]1SCSOPTI'!E40,1)="1"),('[1]1SCSOPTI'!L40),(LEFT('[1]1SCSOPTI'!E40,1)="3"),('[1]1SCSOPTI'!L40*'[1]Répartition des résultats'!$C$5),(LEFT('[1]1SCSOPTI'!E40,2)&lt;"45"),('[1]1SCSOPTI'!L40*'[1]Répartition des résultats'!$C$5),(LEFT('[1]1SCSOPTI'!E40,2)&gt;"46"),('[1]1SCSOPTI'!L40*'[1]Répartition des résultats'!$C$5),(LEFT('[1]1SCSOPTI'!E40,4)="4452"),('[1]1SCSOPTI'!L40),(LEFT('[1]1SCSOPTI'!E40,4)="4672"),('[1]1SCSOPTI'!L40),(LEFT('[1]1SCSOPTI'!E40,1)="5"),('[1]1SCSOPTI'!L40),(LEFT('[1]1SCSOPTI'!E40,1)="6"),('[1]1SCSOPTI'!L40*'[1]Répartition des résultats'!$C$5),(LEFT('[1]1SCSOPTI'!E40,1)="7"),('[1]1SCSOPTI'!L40*'[1]Répartition des résultats'!$C$5)),0)</f>
        <v>34.32</v>
      </c>
      <c r="M40" cm="1">
        <f t="array" ref="M40">IFERROR(_xlfn.IFS((LEFT('[1]1SCSOPTI'!E40,1)="C"),('[1]1SCSOPTI'!M40*'[1]Répartition des résultats'!$C$5),(LEFT('[1]1SCSOPTI'!E40,1)="F"),('[1]1SCSOPTI'!M40*'[1]Répartition des résultats'!$C$5),(LEFT('[1]1SCSOPTI'!E40,1)="1"),('[1]1SCSOPTI'!M40),(LEFT('[1]1SCSOPTI'!E40,1)="3"),('[1]1SCSOPTI'!M40*'[1]Répartition des résultats'!$C$5),(LEFT('[1]1SCSOPTI'!E40,2)&lt;"45"),('[1]1SCSOPTI'!M40*'[1]Répartition des résultats'!$C$5),(LEFT('[1]1SCSOPTI'!E40,2)&gt;"46"),('[1]1SCSOPTI'!M40*'[1]Répartition des résultats'!$C$5),(LEFT('[1]1SCSOPTI'!E40,4)="4452"),('[1]1SCSOPTI'!M40),(LEFT('[1]1SCSOPTI'!E40,4)="4672"),('[1]1SCSOPTI'!M40),(LEFT('[1]1SCSOPTI'!E40,1)="5"),('[1]1SCSOPTI'!M40),(LEFT('[1]1SCSOPTI'!E40,1)="6"),('[1]1SCSOPTI'!M40*'[1]Répartition des résultats'!$C$5),(LEFT('[1]1SCSOPTI'!E40,1)="7"),('[1]1SCSOPTI'!M40*'[1]Répartition des résultats'!$C$5)),0)</f>
        <v>0</v>
      </c>
      <c r="N40">
        <f>'[1]1SCSOPTI'!N40</f>
        <v>0</v>
      </c>
      <c r="O40">
        <f>'[1]1SCSOPTI'!O40</f>
        <v>0</v>
      </c>
      <c r="P40">
        <f>'[1]1SCSOPTI'!P40</f>
        <v>20230626</v>
      </c>
      <c r="Q40">
        <f>'[1]1SCSOPTI'!Q40</f>
        <v>0</v>
      </c>
      <c r="R40">
        <f>'[1]1SCSOPTI'!R40</f>
        <v>0</v>
      </c>
      <c r="S40" s="13">
        <f t="shared" si="0"/>
        <v>-34.32</v>
      </c>
    </row>
    <row r="41" spans="1:19" x14ac:dyDescent="0.35">
      <c r="A41">
        <f>'[1]1SCSOPTI'!A41</f>
        <v>1</v>
      </c>
      <c r="B41" t="str">
        <f>'[1]1SCSOPTI'!B41</f>
        <v>ACHAT</v>
      </c>
      <c r="C41">
        <f>'[1]1SCSOPTI'!C41</f>
        <v>4</v>
      </c>
      <c r="D41">
        <f>'[1]1SCSOPTI'!D41</f>
        <v>20221201</v>
      </c>
      <c r="E41">
        <f>'[1]1SCSOPTI'!E41</f>
        <v>615204</v>
      </c>
      <c r="F41" t="str">
        <f>'[1]1SCSOPTI'!F41</f>
        <v>Entretien et réparations (I4)</v>
      </c>
      <c r="G41">
        <f>'[1]1SCSOPTI'!G41</f>
        <v>0</v>
      </c>
      <c r="H41">
        <f>'[1]1SCSOPTI'!H41</f>
        <v>0</v>
      </c>
      <c r="I41" t="str">
        <f>'[1]1SCSOPTI'!I41</f>
        <v>2212-1   -000001</v>
      </c>
      <c r="J41">
        <f>'[1]1SCSOPTI'!J41</f>
        <v>20221201</v>
      </c>
      <c r="K41" t="str">
        <f>'[1]1SCSOPTI'!K41</f>
        <v>CHARGES ENTRETIEN</v>
      </c>
      <c r="L41" cm="1">
        <f t="array" ref="L41">IFERROR(_xlfn.IFS((LEFT('[1]1SCSOPTI'!E41,1)="C"),('[1]1SCSOPTI'!L41*'[1]Répartition des résultats'!$C$5),(LEFT('[1]1SCSOPTI'!E41,1)="F"),('[1]1SCSOPTI'!L41*'[1]Répartition des résultats'!$C$5),(LEFT('[1]1SCSOPTI'!E41,1)="1"),('[1]1SCSOPTI'!L41),(LEFT('[1]1SCSOPTI'!E41,1)="3"),('[1]1SCSOPTI'!L41*'[1]Répartition des résultats'!$C$5),(LEFT('[1]1SCSOPTI'!E41,2)&lt;"45"),('[1]1SCSOPTI'!L41*'[1]Répartition des résultats'!$C$5),(LEFT('[1]1SCSOPTI'!E41,2)&gt;"46"),('[1]1SCSOPTI'!L41*'[1]Répartition des résultats'!$C$5),(LEFT('[1]1SCSOPTI'!E41,4)="4452"),('[1]1SCSOPTI'!L41),(LEFT('[1]1SCSOPTI'!E41,4)="4672"),('[1]1SCSOPTI'!L41),(LEFT('[1]1SCSOPTI'!E41,1)="5"),('[1]1SCSOPTI'!L41),(LEFT('[1]1SCSOPTI'!E41,1)="6"),('[1]1SCSOPTI'!L41*'[1]Répartition des résultats'!$C$5),(LEFT('[1]1SCSOPTI'!E41,1)="7"),('[1]1SCSOPTI'!L41*'[1]Répartition des résultats'!$C$5)),0)</f>
        <v>31.720000000000002</v>
      </c>
      <c r="M41" cm="1">
        <f t="array" ref="M41">IFERROR(_xlfn.IFS((LEFT('[1]1SCSOPTI'!E41,1)="C"),('[1]1SCSOPTI'!M41*'[1]Répartition des résultats'!$C$5),(LEFT('[1]1SCSOPTI'!E41,1)="F"),('[1]1SCSOPTI'!M41*'[1]Répartition des résultats'!$C$5),(LEFT('[1]1SCSOPTI'!E41,1)="1"),('[1]1SCSOPTI'!M41),(LEFT('[1]1SCSOPTI'!E41,1)="3"),('[1]1SCSOPTI'!M41*'[1]Répartition des résultats'!$C$5),(LEFT('[1]1SCSOPTI'!E41,2)&lt;"45"),('[1]1SCSOPTI'!M41*'[1]Répartition des résultats'!$C$5),(LEFT('[1]1SCSOPTI'!E41,2)&gt;"46"),('[1]1SCSOPTI'!M41*'[1]Répartition des résultats'!$C$5),(LEFT('[1]1SCSOPTI'!E41,4)="4452"),('[1]1SCSOPTI'!M41),(LEFT('[1]1SCSOPTI'!E41,4)="4672"),('[1]1SCSOPTI'!M41),(LEFT('[1]1SCSOPTI'!E41,1)="5"),('[1]1SCSOPTI'!M41),(LEFT('[1]1SCSOPTI'!E41,1)="6"),('[1]1SCSOPTI'!M41*'[1]Répartition des résultats'!$C$5),(LEFT('[1]1SCSOPTI'!E41,1)="7"),('[1]1SCSOPTI'!M41*'[1]Répartition des résultats'!$C$5)),0)</f>
        <v>0</v>
      </c>
      <c r="N41">
        <f>'[1]1SCSOPTI'!N41</f>
        <v>0</v>
      </c>
      <c r="O41">
        <f>'[1]1SCSOPTI'!O41</f>
        <v>0</v>
      </c>
      <c r="P41">
        <f>'[1]1SCSOPTI'!P41</f>
        <v>20230626</v>
      </c>
      <c r="Q41">
        <f>'[1]1SCSOPTI'!Q41</f>
        <v>0</v>
      </c>
      <c r="R41">
        <f>'[1]1SCSOPTI'!R41</f>
        <v>0</v>
      </c>
      <c r="S41" s="13">
        <f t="shared" si="0"/>
        <v>-31.720000000000002</v>
      </c>
    </row>
    <row r="42" spans="1:19" x14ac:dyDescent="0.35">
      <c r="A42">
        <f>'[1]1SCSOPTI'!A42</f>
        <v>1</v>
      </c>
      <c r="B42" t="str">
        <f>'[1]1SCSOPTI'!B42</f>
        <v>ACHAT</v>
      </c>
      <c r="C42">
        <f>'[1]1SCSOPTI'!C42</f>
        <v>4</v>
      </c>
      <c r="D42">
        <f>'[1]1SCSOPTI'!D42</f>
        <v>20221201</v>
      </c>
      <c r="E42">
        <f>'[1]1SCSOPTI'!E42</f>
        <v>615205</v>
      </c>
      <c r="F42" t="str">
        <f>'[1]1SCSOPTI'!F42</f>
        <v>Entretien et réparations (I5)</v>
      </c>
      <c r="G42">
        <f>'[1]1SCSOPTI'!G42</f>
        <v>0</v>
      </c>
      <c r="H42">
        <f>'[1]1SCSOPTI'!H42</f>
        <v>0</v>
      </c>
      <c r="I42" t="str">
        <f>'[1]1SCSOPTI'!I42</f>
        <v>2212-1   -000001</v>
      </c>
      <c r="J42">
        <f>'[1]1SCSOPTI'!J42</f>
        <v>20221201</v>
      </c>
      <c r="K42" t="str">
        <f>'[1]1SCSOPTI'!K42</f>
        <v>CHARGES ENTRETIEN</v>
      </c>
      <c r="L42" cm="1">
        <f t="array" ref="L42">IFERROR(_xlfn.IFS((LEFT('[1]1SCSOPTI'!E42,1)="C"),('[1]1SCSOPTI'!L42*'[1]Répartition des résultats'!$C$5),(LEFT('[1]1SCSOPTI'!E42,1)="F"),('[1]1SCSOPTI'!L42*'[1]Répartition des résultats'!$C$5),(LEFT('[1]1SCSOPTI'!E42,1)="1"),('[1]1SCSOPTI'!L42),(LEFT('[1]1SCSOPTI'!E42,1)="3"),('[1]1SCSOPTI'!L42*'[1]Répartition des résultats'!$C$5),(LEFT('[1]1SCSOPTI'!E42,2)&lt;"45"),('[1]1SCSOPTI'!L42*'[1]Répartition des résultats'!$C$5),(LEFT('[1]1SCSOPTI'!E42,2)&gt;"46"),('[1]1SCSOPTI'!L42*'[1]Répartition des résultats'!$C$5),(LEFT('[1]1SCSOPTI'!E42,4)="4452"),('[1]1SCSOPTI'!L42),(LEFT('[1]1SCSOPTI'!E42,4)="4672"),('[1]1SCSOPTI'!L42),(LEFT('[1]1SCSOPTI'!E42,1)="5"),('[1]1SCSOPTI'!L42),(LEFT('[1]1SCSOPTI'!E42,1)="6"),('[1]1SCSOPTI'!L42*'[1]Répartition des résultats'!$C$5),(LEFT('[1]1SCSOPTI'!E42,1)="7"),('[1]1SCSOPTI'!L42*'[1]Répartition des résultats'!$C$5)),0)</f>
        <v>34.32</v>
      </c>
      <c r="M42" cm="1">
        <f t="array" ref="M42">IFERROR(_xlfn.IFS((LEFT('[1]1SCSOPTI'!E42,1)="C"),('[1]1SCSOPTI'!M42*'[1]Répartition des résultats'!$C$5),(LEFT('[1]1SCSOPTI'!E42,1)="F"),('[1]1SCSOPTI'!M42*'[1]Répartition des résultats'!$C$5),(LEFT('[1]1SCSOPTI'!E42,1)="1"),('[1]1SCSOPTI'!M42),(LEFT('[1]1SCSOPTI'!E42,1)="3"),('[1]1SCSOPTI'!M42*'[1]Répartition des résultats'!$C$5),(LEFT('[1]1SCSOPTI'!E42,2)&lt;"45"),('[1]1SCSOPTI'!M42*'[1]Répartition des résultats'!$C$5),(LEFT('[1]1SCSOPTI'!E42,2)&gt;"46"),('[1]1SCSOPTI'!M42*'[1]Répartition des résultats'!$C$5),(LEFT('[1]1SCSOPTI'!E42,4)="4452"),('[1]1SCSOPTI'!M42),(LEFT('[1]1SCSOPTI'!E42,4)="4672"),('[1]1SCSOPTI'!M42),(LEFT('[1]1SCSOPTI'!E42,1)="5"),('[1]1SCSOPTI'!M42),(LEFT('[1]1SCSOPTI'!E42,1)="6"),('[1]1SCSOPTI'!M42*'[1]Répartition des résultats'!$C$5),(LEFT('[1]1SCSOPTI'!E42,1)="7"),('[1]1SCSOPTI'!M42*'[1]Répartition des résultats'!$C$5)),0)</f>
        <v>0</v>
      </c>
      <c r="N42">
        <f>'[1]1SCSOPTI'!N42</f>
        <v>0</v>
      </c>
      <c r="O42">
        <f>'[1]1SCSOPTI'!O42</f>
        <v>0</v>
      </c>
      <c r="P42">
        <f>'[1]1SCSOPTI'!P42</f>
        <v>20230626</v>
      </c>
      <c r="Q42">
        <f>'[1]1SCSOPTI'!Q42</f>
        <v>0</v>
      </c>
      <c r="R42">
        <f>'[1]1SCSOPTI'!R42</f>
        <v>0</v>
      </c>
      <c r="S42" s="13">
        <f t="shared" si="0"/>
        <v>-34.32</v>
      </c>
    </row>
    <row r="43" spans="1:19" x14ac:dyDescent="0.35">
      <c r="A43">
        <f>'[1]1SCSOPTI'!A43</f>
        <v>1</v>
      </c>
      <c r="B43" t="str">
        <f>'[1]1SCSOPTI'!B43</f>
        <v>ACHAT</v>
      </c>
      <c r="C43">
        <f>'[1]1SCSOPTI'!C43</f>
        <v>4</v>
      </c>
      <c r="D43">
        <f>'[1]1SCSOPTI'!D43</f>
        <v>20221201</v>
      </c>
      <c r="E43">
        <f>'[1]1SCSOPTI'!E43</f>
        <v>615206</v>
      </c>
      <c r="F43" t="str">
        <f>'[1]1SCSOPTI'!F43</f>
        <v>Entretien et réparations (I6)</v>
      </c>
      <c r="G43">
        <f>'[1]1SCSOPTI'!G43</f>
        <v>0</v>
      </c>
      <c r="H43">
        <f>'[1]1SCSOPTI'!H43</f>
        <v>0</v>
      </c>
      <c r="I43" t="str">
        <f>'[1]1SCSOPTI'!I43</f>
        <v>2212-1   -000001</v>
      </c>
      <c r="J43">
        <f>'[1]1SCSOPTI'!J43</f>
        <v>20221201</v>
      </c>
      <c r="K43" t="str">
        <f>'[1]1SCSOPTI'!K43</f>
        <v>CHARGES ENTRETIEN</v>
      </c>
      <c r="L43" cm="1">
        <f t="array" ref="L43">IFERROR(_xlfn.IFS((LEFT('[1]1SCSOPTI'!E43,1)="C"),('[1]1SCSOPTI'!L43*'[1]Répartition des résultats'!$C$5),(LEFT('[1]1SCSOPTI'!E43,1)="F"),('[1]1SCSOPTI'!L43*'[1]Répartition des résultats'!$C$5),(LEFT('[1]1SCSOPTI'!E43,1)="1"),('[1]1SCSOPTI'!L43),(LEFT('[1]1SCSOPTI'!E43,1)="3"),('[1]1SCSOPTI'!L43*'[1]Répartition des résultats'!$C$5),(LEFT('[1]1SCSOPTI'!E43,2)&lt;"45"),('[1]1SCSOPTI'!L43*'[1]Répartition des résultats'!$C$5),(LEFT('[1]1SCSOPTI'!E43,2)&gt;"46"),('[1]1SCSOPTI'!L43*'[1]Répartition des résultats'!$C$5),(LEFT('[1]1SCSOPTI'!E43,4)="4452"),('[1]1SCSOPTI'!L43),(LEFT('[1]1SCSOPTI'!E43,4)="4672"),('[1]1SCSOPTI'!L43),(LEFT('[1]1SCSOPTI'!E43,1)="5"),('[1]1SCSOPTI'!L43),(LEFT('[1]1SCSOPTI'!E43,1)="6"),('[1]1SCSOPTI'!L43*'[1]Répartition des résultats'!$C$5),(LEFT('[1]1SCSOPTI'!E43,1)="7"),('[1]1SCSOPTI'!L43*'[1]Répartition des résultats'!$C$5)),0)</f>
        <v>10</v>
      </c>
      <c r="M43" cm="1">
        <f t="array" ref="M43">IFERROR(_xlfn.IFS((LEFT('[1]1SCSOPTI'!E43,1)="C"),('[1]1SCSOPTI'!M43*'[1]Répartition des résultats'!$C$5),(LEFT('[1]1SCSOPTI'!E43,1)="F"),('[1]1SCSOPTI'!M43*'[1]Répartition des résultats'!$C$5),(LEFT('[1]1SCSOPTI'!E43,1)="1"),('[1]1SCSOPTI'!M43),(LEFT('[1]1SCSOPTI'!E43,1)="3"),('[1]1SCSOPTI'!M43*'[1]Répartition des résultats'!$C$5),(LEFT('[1]1SCSOPTI'!E43,2)&lt;"45"),('[1]1SCSOPTI'!M43*'[1]Répartition des résultats'!$C$5),(LEFT('[1]1SCSOPTI'!E43,2)&gt;"46"),('[1]1SCSOPTI'!M43*'[1]Répartition des résultats'!$C$5),(LEFT('[1]1SCSOPTI'!E43,4)="4452"),('[1]1SCSOPTI'!M43),(LEFT('[1]1SCSOPTI'!E43,4)="4672"),('[1]1SCSOPTI'!M43),(LEFT('[1]1SCSOPTI'!E43,1)="5"),('[1]1SCSOPTI'!M43),(LEFT('[1]1SCSOPTI'!E43,1)="6"),('[1]1SCSOPTI'!M43*'[1]Répartition des résultats'!$C$5),(LEFT('[1]1SCSOPTI'!E43,1)="7"),('[1]1SCSOPTI'!M43*'[1]Répartition des résultats'!$C$5)),0)</f>
        <v>0</v>
      </c>
      <c r="N43">
        <f>'[1]1SCSOPTI'!N43</f>
        <v>0</v>
      </c>
      <c r="O43">
        <f>'[1]1SCSOPTI'!O43</f>
        <v>0</v>
      </c>
      <c r="P43">
        <f>'[1]1SCSOPTI'!P43</f>
        <v>20230626</v>
      </c>
      <c r="Q43">
        <f>'[1]1SCSOPTI'!Q43</f>
        <v>0</v>
      </c>
      <c r="R43">
        <f>'[1]1SCSOPTI'!R43</f>
        <v>0</v>
      </c>
      <c r="S43" s="13">
        <f t="shared" si="0"/>
        <v>-10</v>
      </c>
    </row>
    <row r="44" spans="1:19" x14ac:dyDescent="0.35">
      <c r="A44">
        <f>'[1]1SCSOPTI'!A44</f>
        <v>1</v>
      </c>
      <c r="B44" t="str">
        <f>'[1]1SCSOPTI'!B44</f>
        <v>ACHAT</v>
      </c>
      <c r="C44">
        <f>'[1]1SCSOPTI'!C44</f>
        <v>4</v>
      </c>
      <c r="D44">
        <f>'[1]1SCSOPTI'!D44</f>
        <v>20221201</v>
      </c>
      <c r="E44">
        <f>'[1]1SCSOPTI'!E44</f>
        <v>615207</v>
      </c>
      <c r="F44" t="str">
        <f>'[1]1SCSOPTI'!F44</f>
        <v>Entretien et réparations (I7)</v>
      </c>
      <c r="G44">
        <f>'[1]1SCSOPTI'!G44</f>
        <v>0</v>
      </c>
      <c r="H44">
        <f>'[1]1SCSOPTI'!H44</f>
        <v>0</v>
      </c>
      <c r="I44" t="str">
        <f>'[1]1SCSOPTI'!I44</f>
        <v>2212-1   -000001</v>
      </c>
      <c r="J44">
        <f>'[1]1SCSOPTI'!J44</f>
        <v>20221201</v>
      </c>
      <c r="K44" t="str">
        <f>'[1]1SCSOPTI'!K44</f>
        <v>CHARGES ENTRETIEN</v>
      </c>
      <c r="L44" cm="1">
        <f t="array" ref="L44">IFERROR(_xlfn.IFS((LEFT('[1]1SCSOPTI'!E44,1)="C"),('[1]1SCSOPTI'!L44*'[1]Répartition des résultats'!$C$5),(LEFT('[1]1SCSOPTI'!E44,1)="F"),('[1]1SCSOPTI'!L44*'[1]Répartition des résultats'!$C$5),(LEFT('[1]1SCSOPTI'!E44,1)="1"),('[1]1SCSOPTI'!L44),(LEFT('[1]1SCSOPTI'!E44,1)="3"),('[1]1SCSOPTI'!L44*'[1]Répartition des résultats'!$C$5),(LEFT('[1]1SCSOPTI'!E44,2)&lt;"45"),('[1]1SCSOPTI'!L44*'[1]Répartition des résultats'!$C$5),(LEFT('[1]1SCSOPTI'!E44,2)&gt;"46"),('[1]1SCSOPTI'!L44*'[1]Répartition des résultats'!$C$5),(LEFT('[1]1SCSOPTI'!E44,4)="4452"),('[1]1SCSOPTI'!L44),(LEFT('[1]1SCSOPTI'!E44,4)="4672"),('[1]1SCSOPTI'!L44),(LEFT('[1]1SCSOPTI'!E44,1)="5"),('[1]1SCSOPTI'!L44),(LEFT('[1]1SCSOPTI'!E44,1)="6"),('[1]1SCSOPTI'!L44*'[1]Répartition des résultats'!$C$5),(LEFT('[1]1SCSOPTI'!E44,1)="7"),('[1]1SCSOPTI'!L44*'[1]Répartition des résultats'!$C$5)),0)</f>
        <v>10</v>
      </c>
      <c r="M44" cm="1">
        <f t="array" ref="M44">IFERROR(_xlfn.IFS((LEFT('[1]1SCSOPTI'!E44,1)="C"),('[1]1SCSOPTI'!M44*'[1]Répartition des résultats'!$C$5),(LEFT('[1]1SCSOPTI'!E44,1)="F"),('[1]1SCSOPTI'!M44*'[1]Répartition des résultats'!$C$5),(LEFT('[1]1SCSOPTI'!E44,1)="1"),('[1]1SCSOPTI'!M44),(LEFT('[1]1SCSOPTI'!E44,1)="3"),('[1]1SCSOPTI'!M44*'[1]Répartition des résultats'!$C$5),(LEFT('[1]1SCSOPTI'!E44,2)&lt;"45"),('[1]1SCSOPTI'!M44*'[1]Répartition des résultats'!$C$5),(LEFT('[1]1SCSOPTI'!E44,2)&gt;"46"),('[1]1SCSOPTI'!M44*'[1]Répartition des résultats'!$C$5),(LEFT('[1]1SCSOPTI'!E44,4)="4452"),('[1]1SCSOPTI'!M44),(LEFT('[1]1SCSOPTI'!E44,4)="4672"),('[1]1SCSOPTI'!M44),(LEFT('[1]1SCSOPTI'!E44,1)="5"),('[1]1SCSOPTI'!M44),(LEFT('[1]1SCSOPTI'!E44,1)="6"),('[1]1SCSOPTI'!M44*'[1]Répartition des résultats'!$C$5),(LEFT('[1]1SCSOPTI'!E44,1)="7"),('[1]1SCSOPTI'!M44*'[1]Répartition des résultats'!$C$5)),0)</f>
        <v>0</v>
      </c>
      <c r="N44">
        <f>'[1]1SCSOPTI'!N44</f>
        <v>0</v>
      </c>
      <c r="O44">
        <f>'[1]1SCSOPTI'!O44</f>
        <v>0</v>
      </c>
      <c r="P44">
        <f>'[1]1SCSOPTI'!P44</f>
        <v>20230626</v>
      </c>
      <c r="Q44">
        <f>'[1]1SCSOPTI'!Q44</f>
        <v>0</v>
      </c>
      <c r="R44">
        <f>'[1]1SCSOPTI'!R44</f>
        <v>0</v>
      </c>
      <c r="S44" s="13">
        <f t="shared" si="0"/>
        <v>-10</v>
      </c>
    </row>
    <row r="45" spans="1:19" x14ac:dyDescent="0.35">
      <c r="A45">
        <f>'[1]1SCSOPTI'!A45</f>
        <v>1</v>
      </c>
      <c r="B45" t="str">
        <f>'[1]1SCSOPTI'!B45</f>
        <v>ACHAT</v>
      </c>
      <c r="C45">
        <f>'[1]1SCSOPTI'!C45</f>
        <v>4</v>
      </c>
      <c r="D45">
        <f>'[1]1SCSOPTI'!D45</f>
        <v>20221201</v>
      </c>
      <c r="E45">
        <f>'[1]1SCSOPTI'!E45</f>
        <v>615208</v>
      </c>
      <c r="F45" t="str">
        <f>'[1]1SCSOPTI'!F45</f>
        <v>Entretien et réparations (I8)</v>
      </c>
      <c r="G45">
        <f>'[1]1SCSOPTI'!G45</f>
        <v>0</v>
      </c>
      <c r="H45">
        <f>'[1]1SCSOPTI'!H45</f>
        <v>0</v>
      </c>
      <c r="I45" t="str">
        <f>'[1]1SCSOPTI'!I45</f>
        <v>2212-1   -000001</v>
      </c>
      <c r="J45">
        <f>'[1]1SCSOPTI'!J45</f>
        <v>20221201</v>
      </c>
      <c r="K45" t="str">
        <f>'[1]1SCSOPTI'!K45</f>
        <v>CHARGES ENTRETIEN</v>
      </c>
      <c r="L45" cm="1">
        <f t="array" ref="L45">IFERROR(_xlfn.IFS((LEFT('[1]1SCSOPTI'!E45,1)="C"),('[1]1SCSOPTI'!L45*'[1]Répartition des résultats'!$C$5),(LEFT('[1]1SCSOPTI'!E45,1)="F"),('[1]1SCSOPTI'!L45*'[1]Répartition des résultats'!$C$5),(LEFT('[1]1SCSOPTI'!E45,1)="1"),('[1]1SCSOPTI'!L45),(LEFT('[1]1SCSOPTI'!E45,1)="3"),('[1]1SCSOPTI'!L45*'[1]Répartition des résultats'!$C$5),(LEFT('[1]1SCSOPTI'!E45,2)&lt;"45"),('[1]1SCSOPTI'!L45*'[1]Répartition des résultats'!$C$5),(LEFT('[1]1SCSOPTI'!E45,2)&gt;"46"),('[1]1SCSOPTI'!L45*'[1]Répartition des résultats'!$C$5),(LEFT('[1]1SCSOPTI'!E45,4)="4452"),('[1]1SCSOPTI'!L45),(LEFT('[1]1SCSOPTI'!E45,4)="4672"),('[1]1SCSOPTI'!L45),(LEFT('[1]1SCSOPTI'!E45,1)="5"),('[1]1SCSOPTI'!L45),(LEFT('[1]1SCSOPTI'!E45,1)="6"),('[1]1SCSOPTI'!L45*'[1]Répartition des résultats'!$C$5),(LEFT('[1]1SCSOPTI'!E45,1)="7"),('[1]1SCSOPTI'!L45*'[1]Répartition des résultats'!$C$5)),0)</f>
        <v>40</v>
      </c>
      <c r="M45" cm="1">
        <f t="array" ref="M45">IFERROR(_xlfn.IFS((LEFT('[1]1SCSOPTI'!E45,1)="C"),('[1]1SCSOPTI'!M45*'[1]Répartition des résultats'!$C$5),(LEFT('[1]1SCSOPTI'!E45,1)="F"),('[1]1SCSOPTI'!M45*'[1]Répartition des résultats'!$C$5),(LEFT('[1]1SCSOPTI'!E45,1)="1"),('[1]1SCSOPTI'!M45),(LEFT('[1]1SCSOPTI'!E45,1)="3"),('[1]1SCSOPTI'!M45*'[1]Répartition des résultats'!$C$5),(LEFT('[1]1SCSOPTI'!E45,2)&lt;"45"),('[1]1SCSOPTI'!M45*'[1]Répartition des résultats'!$C$5),(LEFT('[1]1SCSOPTI'!E45,2)&gt;"46"),('[1]1SCSOPTI'!M45*'[1]Répartition des résultats'!$C$5),(LEFT('[1]1SCSOPTI'!E45,4)="4452"),('[1]1SCSOPTI'!M45),(LEFT('[1]1SCSOPTI'!E45,4)="4672"),('[1]1SCSOPTI'!M45),(LEFT('[1]1SCSOPTI'!E45,1)="5"),('[1]1SCSOPTI'!M45),(LEFT('[1]1SCSOPTI'!E45,1)="6"),('[1]1SCSOPTI'!M45*'[1]Répartition des résultats'!$C$5),(LEFT('[1]1SCSOPTI'!E45,1)="7"),('[1]1SCSOPTI'!M45*'[1]Répartition des résultats'!$C$5)),0)</f>
        <v>0</v>
      </c>
      <c r="N45">
        <f>'[1]1SCSOPTI'!N45</f>
        <v>0</v>
      </c>
      <c r="O45">
        <f>'[1]1SCSOPTI'!O45</f>
        <v>0</v>
      </c>
      <c r="P45">
        <f>'[1]1SCSOPTI'!P45</f>
        <v>20230626</v>
      </c>
      <c r="Q45">
        <f>'[1]1SCSOPTI'!Q45</f>
        <v>0</v>
      </c>
      <c r="R45">
        <f>'[1]1SCSOPTI'!R45</f>
        <v>0</v>
      </c>
      <c r="S45" s="13">
        <f t="shared" si="0"/>
        <v>-40</v>
      </c>
    </row>
    <row r="46" spans="1:19" x14ac:dyDescent="0.35">
      <c r="A46">
        <f>'[1]1SCSOPTI'!A46</f>
        <v>1</v>
      </c>
      <c r="B46" t="str">
        <f>'[1]1SCSOPTI'!B46</f>
        <v>ACHAT</v>
      </c>
      <c r="C46">
        <f>'[1]1SCSOPTI'!C46</f>
        <v>4</v>
      </c>
      <c r="D46">
        <f>'[1]1SCSOPTI'!D46</f>
        <v>20221201</v>
      </c>
      <c r="E46">
        <f>'[1]1SCSOPTI'!E46</f>
        <v>615209</v>
      </c>
      <c r="F46" t="str">
        <f>'[1]1SCSOPTI'!F46</f>
        <v>Entretien et réparations (I9)</v>
      </c>
      <c r="G46">
        <f>'[1]1SCSOPTI'!G46</f>
        <v>0</v>
      </c>
      <c r="H46">
        <f>'[1]1SCSOPTI'!H46</f>
        <v>0</v>
      </c>
      <c r="I46" t="str">
        <f>'[1]1SCSOPTI'!I46</f>
        <v>2212-1   -000001</v>
      </c>
      <c r="J46">
        <f>'[1]1SCSOPTI'!J46</f>
        <v>20221201</v>
      </c>
      <c r="K46" t="str">
        <f>'[1]1SCSOPTI'!K46</f>
        <v>CHARGES ENTRETIEN</v>
      </c>
      <c r="L46" cm="1">
        <f t="array" ref="L46">IFERROR(_xlfn.IFS((LEFT('[1]1SCSOPTI'!E46,1)="C"),('[1]1SCSOPTI'!L46*'[1]Répartition des résultats'!$C$5),(LEFT('[1]1SCSOPTI'!E46,1)="F"),('[1]1SCSOPTI'!L46*'[1]Répartition des résultats'!$C$5),(LEFT('[1]1SCSOPTI'!E46,1)="1"),('[1]1SCSOPTI'!L46),(LEFT('[1]1SCSOPTI'!E46,1)="3"),('[1]1SCSOPTI'!L46*'[1]Répartition des résultats'!$C$5),(LEFT('[1]1SCSOPTI'!E46,2)&lt;"45"),('[1]1SCSOPTI'!L46*'[1]Répartition des résultats'!$C$5),(LEFT('[1]1SCSOPTI'!E46,2)&gt;"46"),('[1]1SCSOPTI'!L46*'[1]Répartition des résultats'!$C$5),(LEFT('[1]1SCSOPTI'!E46,4)="4452"),('[1]1SCSOPTI'!L46),(LEFT('[1]1SCSOPTI'!E46,4)="4672"),('[1]1SCSOPTI'!L46),(LEFT('[1]1SCSOPTI'!E46,1)="5"),('[1]1SCSOPTI'!L46),(LEFT('[1]1SCSOPTI'!E46,1)="6"),('[1]1SCSOPTI'!L46*'[1]Répartition des résultats'!$C$5),(LEFT('[1]1SCSOPTI'!E46,1)="7"),('[1]1SCSOPTI'!L46*'[1]Répartition des résultats'!$C$5)),0)</f>
        <v>20</v>
      </c>
      <c r="M46" cm="1">
        <f t="array" ref="M46">IFERROR(_xlfn.IFS((LEFT('[1]1SCSOPTI'!E46,1)="C"),('[1]1SCSOPTI'!M46*'[1]Répartition des résultats'!$C$5),(LEFT('[1]1SCSOPTI'!E46,1)="F"),('[1]1SCSOPTI'!M46*'[1]Répartition des résultats'!$C$5),(LEFT('[1]1SCSOPTI'!E46,1)="1"),('[1]1SCSOPTI'!M46),(LEFT('[1]1SCSOPTI'!E46,1)="3"),('[1]1SCSOPTI'!M46*'[1]Répartition des résultats'!$C$5),(LEFT('[1]1SCSOPTI'!E46,2)&lt;"45"),('[1]1SCSOPTI'!M46*'[1]Répartition des résultats'!$C$5),(LEFT('[1]1SCSOPTI'!E46,2)&gt;"46"),('[1]1SCSOPTI'!M46*'[1]Répartition des résultats'!$C$5),(LEFT('[1]1SCSOPTI'!E46,4)="4452"),('[1]1SCSOPTI'!M46),(LEFT('[1]1SCSOPTI'!E46,4)="4672"),('[1]1SCSOPTI'!M46),(LEFT('[1]1SCSOPTI'!E46,1)="5"),('[1]1SCSOPTI'!M46),(LEFT('[1]1SCSOPTI'!E46,1)="6"),('[1]1SCSOPTI'!M46*'[1]Répartition des résultats'!$C$5),(LEFT('[1]1SCSOPTI'!E46,1)="7"),('[1]1SCSOPTI'!M46*'[1]Répartition des résultats'!$C$5)),0)</f>
        <v>0</v>
      </c>
      <c r="N46">
        <f>'[1]1SCSOPTI'!N46</f>
        <v>0</v>
      </c>
      <c r="O46">
        <f>'[1]1SCSOPTI'!O46</f>
        <v>0</v>
      </c>
      <c r="P46">
        <f>'[1]1SCSOPTI'!P46</f>
        <v>20230626</v>
      </c>
      <c r="Q46">
        <f>'[1]1SCSOPTI'!Q46</f>
        <v>0</v>
      </c>
      <c r="R46">
        <f>'[1]1SCSOPTI'!R46</f>
        <v>0</v>
      </c>
      <c r="S46" s="13">
        <f t="shared" si="0"/>
        <v>-20</v>
      </c>
    </row>
    <row r="47" spans="1:19" x14ac:dyDescent="0.35">
      <c r="A47">
        <f>'[1]1SCSOPTI'!A47</f>
        <v>1</v>
      </c>
      <c r="B47" t="str">
        <f>'[1]1SCSOPTI'!B47</f>
        <v>ACHAT</v>
      </c>
      <c r="C47">
        <f>'[1]1SCSOPTI'!C47</f>
        <v>4</v>
      </c>
      <c r="D47">
        <f>'[1]1SCSOPTI'!D47</f>
        <v>20221201</v>
      </c>
      <c r="E47">
        <f>'[1]1SCSOPTI'!E47</f>
        <v>615210</v>
      </c>
      <c r="F47" t="str">
        <f>'[1]1SCSOPTI'!F47</f>
        <v>Entretien et réparations (I10)</v>
      </c>
      <c r="G47">
        <f>'[1]1SCSOPTI'!G47</f>
        <v>0</v>
      </c>
      <c r="H47">
        <f>'[1]1SCSOPTI'!H47</f>
        <v>0</v>
      </c>
      <c r="I47" t="str">
        <f>'[1]1SCSOPTI'!I47</f>
        <v>2212-1   -000001</v>
      </c>
      <c r="J47">
        <f>'[1]1SCSOPTI'!J47</f>
        <v>20221201</v>
      </c>
      <c r="K47" t="str">
        <f>'[1]1SCSOPTI'!K47</f>
        <v>CHARGES ENTRETIEN</v>
      </c>
      <c r="L47" cm="1">
        <f t="array" ref="L47">IFERROR(_xlfn.IFS((LEFT('[1]1SCSOPTI'!E47,1)="C"),('[1]1SCSOPTI'!L47*'[1]Répartition des résultats'!$C$5),(LEFT('[1]1SCSOPTI'!E47,1)="F"),('[1]1SCSOPTI'!L47*'[1]Répartition des résultats'!$C$5),(LEFT('[1]1SCSOPTI'!E47,1)="1"),('[1]1SCSOPTI'!L47),(LEFT('[1]1SCSOPTI'!E47,1)="3"),('[1]1SCSOPTI'!L47*'[1]Répartition des résultats'!$C$5),(LEFT('[1]1SCSOPTI'!E47,2)&lt;"45"),('[1]1SCSOPTI'!L47*'[1]Répartition des résultats'!$C$5),(LEFT('[1]1SCSOPTI'!E47,2)&gt;"46"),('[1]1SCSOPTI'!L47*'[1]Répartition des résultats'!$C$5),(LEFT('[1]1SCSOPTI'!E47,4)="4452"),('[1]1SCSOPTI'!L47),(LEFT('[1]1SCSOPTI'!E47,4)="4672"),('[1]1SCSOPTI'!L47),(LEFT('[1]1SCSOPTI'!E47,1)="5"),('[1]1SCSOPTI'!L47),(LEFT('[1]1SCSOPTI'!E47,1)="6"),('[1]1SCSOPTI'!L47*'[1]Répartition des résultats'!$C$5),(LEFT('[1]1SCSOPTI'!E47,1)="7"),('[1]1SCSOPTI'!L47*'[1]Répartition des résultats'!$C$5)),0)</f>
        <v>20</v>
      </c>
      <c r="M47" cm="1">
        <f t="array" ref="M47">IFERROR(_xlfn.IFS((LEFT('[1]1SCSOPTI'!E47,1)="C"),('[1]1SCSOPTI'!M47*'[1]Répartition des résultats'!$C$5),(LEFT('[1]1SCSOPTI'!E47,1)="F"),('[1]1SCSOPTI'!M47*'[1]Répartition des résultats'!$C$5),(LEFT('[1]1SCSOPTI'!E47,1)="1"),('[1]1SCSOPTI'!M47),(LEFT('[1]1SCSOPTI'!E47,1)="3"),('[1]1SCSOPTI'!M47*'[1]Répartition des résultats'!$C$5),(LEFT('[1]1SCSOPTI'!E47,2)&lt;"45"),('[1]1SCSOPTI'!M47*'[1]Répartition des résultats'!$C$5),(LEFT('[1]1SCSOPTI'!E47,2)&gt;"46"),('[1]1SCSOPTI'!M47*'[1]Répartition des résultats'!$C$5),(LEFT('[1]1SCSOPTI'!E47,4)="4452"),('[1]1SCSOPTI'!M47),(LEFT('[1]1SCSOPTI'!E47,4)="4672"),('[1]1SCSOPTI'!M47),(LEFT('[1]1SCSOPTI'!E47,1)="5"),('[1]1SCSOPTI'!M47),(LEFT('[1]1SCSOPTI'!E47,1)="6"),('[1]1SCSOPTI'!M47*'[1]Répartition des résultats'!$C$5),(LEFT('[1]1SCSOPTI'!E47,1)="7"),('[1]1SCSOPTI'!M47*'[1]Répartition des résultats'!$C$5)),0)</f>
        <v>0</v>
      </c>
      <c r="N47">
        <f>'[1]1SCSOPTI'!N47</f>
        <v>0</v>
      </c>
      <c r="O47">
        <f>'[1]1SCSOPTI'!O47</f>
        <v>0</v>
      </c>
      <c r="P47">
        <f>'[1]1SCSOPTI'!P47</f>
        <v>20230626</v>
      </c>
      <c r="Q47">
        <f>'[1]1SCSOPTI'!Q47</f>
        <v>0</v>
      </c>
      <c r="R47">
        <f>'[1]1SCSOPTI'!R47</f>
        <v>0</v>
      </c>
      <c r="S47" s="13">
        <f t="shared" si="0"/>
        <v>-20</v>
      </c>
    </row>
    <row r="48" spans="1:19" x14ac:dyDescent="0.35">
      <c r="A48">
        <f>'[1]1SCSOPTI'!A48</f>
        <v>1</v>
      </c>
      <c r="B48" t="str">
        <f>'[1]1SCSOPTI'!B48</f>
        <v>ACHAT</v>
      </c>
      <c r="C48">
        <f>'[1]1SCSOPTI'!C48</f>
        <v>4</v>
      </c>
      <c r="D48">
        <f>'[1]1SCSOPTI'!D48</f>
        <v>20221201</v>
      </c>
      <c r="E48">
        <f>'[1]1SCSOPTI'!E48</f>
        <v>615211</v>
      </c>
      <c r="F48" t="str">
        <f>'[1]1SCSOPTI'!F48</f>
        <v>Entretien et réparations (I11)</v>
      </c>
      <c r="G48">
        <f>'[1]1SCSOPTI'!G48</f>
        <v>0</v>
      </c>
      <c r="H48">
        <f>'[1]1SCSOPTI'!H48</f>
        <v>0</v>
      </c>
      <c r="I48" t="str">
        <f>'[1]1SCSOPTI'!I48</f>
        <v>2212-1   -000001</v>
      </c>
      <c r="J48">
        <f>'[1]1SCSOPTI'!J48</f>
        <v>20221201</v>
      </c>
      <c r="K48" t="str">
        <f>'[1]1SCSOPTI'!K48</f>
        <v>CHARGES ENTRETIEN</v>
      </c>
      <c r="L48" cm="1">
        <f t="array" ref="L48">IFERROR(_xlfn.IFS((LEFT('[1]1SCSOPTI'!E48,1)="C"),('[1]1SCSOPTI'!L48*'[1]Répartition des résultats'!$C$5),(LEFT('[1]1SCSOPTI'!E48,1)="F"),('[1]1SCSOPTI'!L48*'[1]Répartition des résultats'!$C$5),(LEFT('[1]1SCSOPTI'!E48,1)="1"),('[1]1SCSOPTI'!L48),(LEFT('[1]1SCSOPTI'!E48,1)="3"),('[1]1SCSOPTI'!L48*'[1]Répartition des résultats'!$C$5),(LEFT('[1]1SCSOPTI'!E48,2)&lt;"45"),('[1]1SCSOPTI'!L48*'[1]Répartition des résultats'!$C$5),(LEFT('[1]1SCSOPTI'!E48,2)&gt;"46"),('[1]1SCSOPTI'!L48*'[1]Répartition des résultats'!$C$5),(LEFT('[1]1SCSOPTI'!E48,4)="4452"),('[1]1SCSOPTI'!L48),(LEFT('[1]1SCSOPTI'!E48,4)="4672"),('[1]1SCSOPTI'!L48),(LEFT('[1]1SCSOPTI'!E48,1)="5"),('[1]1SCSOPTI'!L48),(LEFT('[1]1SCSOPTI'!E48,1)="6"),('[1]1SCSOPTI'!L48*'[1]Répartition des résultats'!$C$5),(LEFT('[1]1SCSOPTI'!E48,1)="7"),('[1]1SCSOPTI'!L48*'[1]Répartition des résultats'!$C$5)),0)</f>
        <v>60</v>
      </c>
      <c r="M48" cm="1">
        <f t="array" ref="M48">IFERROR(_xlfn.IFS((LEFT('[1]1SCSOPTI'!E48,1)="C"),('[1]1SCSOPTI'!M48*'[1]Répartition des résultats'!$C$5),(LEFT('[1]1SCSOPTI'!E48,1)="F"),('[1]1SCSOPTI'!M48*'[1]Répartition des résultats'!$C$5),(LEFT('[1]1SCSOPTI'!E48,1)="1"),('[1]1SCSOPTI'!M48),(LEFT('[1]1SCSOPTI'!E48,1)="3"),('[1]1SCSOPTI'!M48*'[1]Répartition des résultats'!$C$5),(LEFT('[1]1SCSOPTI'!E48,2)&lt;"45"),('[1]1SCSOPTI'!M48*'[1]Répartition des résultats'!$C$5),(LEFT('[1]1SCSOPTI'!E48,2)&gt;"46"),('[1]1SCSOPTI'!M48*'[1]Répartition des résultats'!$C$5),(LEFT('[1]1SCSOPTI'!E48,4)="4452"),('[1]1SCSOPTI'!M48),(LEFT('[1]1SCSOPTI'!E48,4)="4672"),('[1]1SCSOPTI'!M48),(LEFT('[1]1SCSOPTI'!E48,1)="5"),('[1]1SCSOPTI'!M48),(LEFT('[1]1SCSOPTI'!E48,1)="6"),('[1]1SCSOPTI'!M48*'[1]Répartition des résultats'!$C$5),(LEFT('[1]1SCSOPTI'!E48,1)="7"),('[1]1SCSOPTI'!M48*'[1]Répartition des résultats'!$C$5)),0)</f>
        <v>0</v>
      </c>
      <c r="N48">
        <f>'[1]1SCSOPTI'!N48</f>
        <v>0</v>
      </c>
      <c r="O48">
        <f>'[1]1SCSOPTI'!O48</f>
        <v>0</v>
      </c>
      <c r="P48">
        <f>'[1]1SCSOPTI'!P48</f>
        <v>20230626</v>
      </c>
      <c r="Q48">
        <f>'[1]1SCSOPTI'!Q48</f>
        <v>0</v>
      </c>
      <c r="R48">
        <f>'[1]1SCSOPTI'!R48</f>
        <v>0</v>
      </c>
      <c r="S48" s="13">
        <f t="shared" si="0"/>
        <v>-60</v>
      </c>
    </row>
    <row r="49" spans="1:19" x14ac:dyDescent="0.35">
      <c r="A49">
        <f>'[1]1SCSOPTI'!A49</f>
        <v>1</v>
      </c>
      <c r="B49" t="str">
        <f>'[1]1SCSOPTI'!B49</f>
        <v>ACHAT</v>
      </c>
      <c r="C49">
        <f>'[1]1SCSOPTI'!C49</f>
        <v>4</v>
      </c>
      <c r="D49">
        <f>'[1]1SCSOPTI'!D49</f>
        <v>20221201</v>
      </c>
      <c r="E49">
        <f>'[1]1SCSOPTI'!E49</f>
        <v>445660</v>
      </c>
      <c r="F49" t="str">
        <f>'[1]1SCSOPTI'!F49</f>
        <v>TVA DED./ACHATS</v>
      </c>
      <c r="G49">
        <f>'[1]1SCSOPTI'!G49</f>
        <v>0</v>
      </c>
      <c r="H49">
        <f>'[1]1SCSOPTI'!H49</f>
        <v>0</v>
      </c>
      <c r="I49" t="str">
        <f>'[1]1SCSOPTI'!I49</f>
        <v>2212-1   -000001</v>
      </c>
      <c r="J49">
        <f>'[1]1SCSOPTI'!J49</f>
        <v>20221201</v>
      </c>
      <c r="K49" t="str">
        <f>'[1]1SCSOPTI'!K49</f>
        <v>CHARGES ENTRETIEN</v>
      </c>
      <c r="L49" cm="1">
        <f t="array" ref="L49">IFERROR(_xlfn.IFS((LEFT('[1]1SCSOPTI'!E49,1)="C"),('[1]1SCSOPTI'!L49*'[1]Répartition des résultats'!$C$5),(LEFT('[1]1SCSOPTI'!E49,1)="F"),('[1]1SCSOPTI'!L49*'[1]Répartition des résultats'!$C$5),(LEFT('[1]1SCSOPTI'!E49,1)="1"),('[1]1SCSOPTI'!L49),(LEFT('[1]1SCSOPTI'!E49,1)="3"),('[1]1SCSOPTI'!L49*'[1]Répartition des résultats'!$C$5),(LEFT('[1]1SCSOPTI'!E49,2)&lt;"45"),('[1]1SCSOPTI'!L49*'[1]Répartition des résultats'!$C$5),(LEFT('[1]1SCSOPTI'!E49,2)&gt;"46"),('[1]1SCSOPTI'!L49*'[1]Répartition des résultats'!$C$5),(LEFT('[1]1SCSOPTI'!E49,4)="4452"),('[1]1SCSOPTI'!L49),(LEFT('[1]1SCSOPTI'!E49,4)="4672"),('[1]1SCSOPTI'!L49),(LEFT('[1]1SCSOPTI'!E49,1)="5"),('[1]1SCSOPTI'!L49),(LEFT('[1]1SCSOPTI'!E49,1)="6"),('[1]1SCSOPTI'!L49*'[1]Répartition des résultats'!$C$5),(LEFT('[1]1SCSOPTI'!E49,1)="7"),('[1]1SCSOPTI'!L49*'[1]Répartition des résultats'!$C$5)),0)</f>
        <v>12</v>
      </c>
      <c r="M49" cm="1">
        <f t="array" ref="M49">IFERROR(_xlfn.IFS((LEFT('[1]1SCSOPTI'!E49,1)="C"),('[1]1SCSOPTI'!M49*'[1]Répartition des résultats'!$C$5),(LEFT('[1]1SCSOPTI'!E49,1)="F"),('[1]1SCSOPTI'!M49*'[1]Répartition des résultats'!$C$5),(LEFT('[1]1SCSOPTI'!E49,1)="1"),('[1]1SCSOPTI'!M49),(LEFT('[1]1SCSOPTI'!E49,1)="3"),('[1]1SCSOPTI'!M49*'[1]Répartition des résultats'!$C$5),(LEFT('[1]1SCSOPTI'!E49,2)&lt;"45"),('[1]1SCSOPTI'!M49*'[1]Répartition des résultats'!$C$5),(LEFT('[1]1SCSOPTI'!E49,2)&gt;"46"),('[1]1SCSOPTI'!M49*'[1]Répartition des résultats'!$C$5),(LEFT('[1]1SCSOPTI'!E49,4)="4452"),('[1]1SCSOPTI'!M49),(LEFT('[1]1SCSOPTI'!E49,4)="4672"),('[1]1SCSOPTI'!M49),(LEFT('[1]1SCSOPTI'!E49,1)="5"),('[1]1SCSOPTI'!M49),(LEFT('[1]1SCSOPTI'!E49,1)="6"),('[1]1SCSOPTI'!M49*'[1]Répartition des résultats'!$C$5),(LEFT('[1]1SCSOPTI'!E49,1)="7"),('[1]1SCSOPTI'!M49*'[1]Répartition des résultats'!$C$5)),0)</f>
        <v>0</v>
      </c>
      <c r="N49">
        <f>'[1]1SCSOPTI'!N49</f>
        <v>0</v>
      </c>
      <c r="O49">
        <f>'[1]1SCSOPTI'!O49</f>
        <v>0</v>
      </c>
      <c r="P49">
        <f>'[1]1SCSOPTI'!P49</f>
        <v>20230626</v>
      </c>
      <c r="Q49">
        <f>'[1]1SCSOPTI'!Q49</f>
        <v>0</v>
      </c>
      <c r="R49">
        <f>'[1]1SCSOPTI'!R49</f>
        <v>0</v>
      </c>
      <c r="S49" s="13">
        <f t="shared" si="0"/>
        <v>-12</v>
      </c>
    </row>
    <row r="50" spans="1:19" x14ac:dyDescent="0.35">
      <c r="A50">
        <f>'[1]1SCSOPTI'!A50</f>
        <v>1</v>
      </c>
      <c r="B50" t="str">
        <f>'[1]1SCSOPTI'!B50</f>
        <v>ACHAT</v>
      </c>
      <c r="C50">
        <f>'[1]1SCSOPTI'!C50</f>
        <v>4</v>
      </c>
      <c r="D50">
        <f>'[1]1SCSOPTI'!D50</f>
        <v>20221201</v>
      </c>
      <c r="E50">
        <f>'[1]1SCSOPTI'!E50</f>
        <v>445660</v>
      </c>
      <c r="F50" t="str">
        <f>'[1]1SCSOPTI'!F50</f>
        <v>TVA DED./ACHATS</v>
      </c>
      <c r="G50">
        <f>'[1]1SCSOPTI'!G50</f>
        <v>0</v>
      </c>
      <c r="H50">
        <f>'[1]1SCSOPTI'!H50</f>
        <v>0</v>
      </c>
      <c r="I50" t="str">
        <f>'[1]1SCSOPTI'!I50</f>
        <v>2212-1   -000001</v>
      </c>
      <c r="J50">
        <f>'[1]1SCSOPTI'!J50</f>
        <v>20221201</v>
      </c>
      <c r="K50" t="str">
        <f>'[1]1SCSOPTI'!K50</f>
        <v>CHARGES ENTRETIEN</v>
      </c>
      <c r="L50" cm="1">
        <f t="array" ref="L50">IFERROR(_xlfn.IFS((LEFT('[1]1SCSOPTI'!E50,1)="C"),('[1]1SCSOPTI'!L50*'[1]Répartition des résultats'!$C$5),(LEFT('[1]1SCSOPTI'!E50,1)="F"),('[1]1SCSOPTI'!L50*'[1]Répartition des résultats'!$C$5),(LEFT('[1]1SCSOPTI'!E50,1)="1"),('[1]1SCSOPTI'!L50),(LEFT('[1]1SCSOPTI'!E50,1)="3"),('[1]1SCSOPTI'!L50*'[1]Répartition des résultats'!$C$5),(LEFT('[1]1SCSOPTI'!E50,2)&lt;"45"),('[1]1SCSOPTI'!L50*'[1]Répartition des résultats'!$C$5),(LEFT('[1]1SCSOPTI'!E50,2)&gt;"46"),('[1]1SCSOPTI'!L50*'[1]Répartition des résultats'!$C$5),(LEFT('[1]1SCSOPTI'!E50,4)="4452"),('[1]1SCSOPTI'!L50),(LEFT('[1]1SCSOPTI'!E50,4)="4672"),('[1]1SCSOPTI'!L50),(LEFT('[1]1SCSOPTI'!E50,1)="5"),('[1]1SCSOPTI'!L50),(LEFT('[1]1SCSOPTI'!E50,1)="6"),('[1]1SCSOPTI'!L50*'[1]Répartition des résultats'!$C$5),(LEFT('[1]1SCSOPTI'!E50,1)="7"),('[1]1SCSOPTI'!L50*'[1]Répartition des résultats'!$C$5)),0)</f>
        <v>8</v>
      </c>
      <c r="M50" cm="1">
        <f t="array" ref="M50">IFERROR(_xlfn.IFS((LEFT('[1]1SCSOPTI'!E50,1)="C"),('[1]1SCSOPTI'!M50*'[1]Répartition des résultats'!$C$5),(LEFT('[1]1SCSOPTI'!E50,1)="F"),('[1]1SCSOPTI'!M50*'[1]Répartition des résultats'!$C$5),(LEFT('[1]1SCSOPTI'!E50,1)="1"),('[1]1SCSOPTI'!M50),(LEFT('[1]1SCSOPTI'!E50,1)="3"),('[1]1SCSOPTI'!M50*'[1]Répartition des résultats'!$C$5),(LEFT('[1]1SCSOPTI'!E50,2)&lt;"45"),('[1]1SCSOPTI'!M50*'[1]Répartition des résultats'!$C$5),(LEFT('[1]1SCSOPTI'!E50,2)&gt;"46"),('[1]1SCSOPTI'!M50*'[1]Répartition des résultats'!$C$5),(LEFT('[1]1SCSOPTI'!E50,4)="4452"),('[1]1SCSOPTI'!M50),(LEFT('[1]1SCSOPTI'!E50,4)="4672"),('[1]1SCSOPTI'!M50),(LEFT('[1]1SCSOPTI'!E50,1)="5"),('[1]1SCSOPTI'!M50),(LEFT('[1]1SCSOPTI'!E50,1)="6"),('[1]1SCSOPTI'!M50*'[1]Répartition des résultats'!$C$5),(LEFT('[1]1SCSOPTI'!E50,1)="7"),('[1]1SCSOPTI'!M50*'[1]Répartition des résultats'!$C$5)),0)</f>
        <v>0</v>
      </c>
      <c r="N50">
        <f>'[1]1SCSOPTI'!N50</f>
        <v>0</v>
      </c>
      <c r="O50">
        <f>'[1]1SCSOPTI'!O50</f>
        <v>0</v>
      </c>
      <c r="P50">
        <f>'[1]1SCSOPTI'!P50</f>
        <v>20230626</v>
      </c>
      <c r="Q50">
        <f>'[1]1SCSOPTI'!Q50</f>
        <v>0</v>
      </c>
      <c r="R50">
        <f>'[1]1SCSOPTI'!R50</f>
        <v>0</v>
      </c>
      <c r="S50" s="13">
        <f t="shared" si="0"/>
        <v>-8</v>
      </c>
    </row>
    <row r="51" spans="1:19" x14ac:dyDescent="0.35">
      <c r="A51">
        <f>'[1]1SCSOPTI'!A51</f>
        <v>1</v>
      </c>
      <c r="B51" t="str">
        <f>'[1]1SCSOPTI'!B51</f>
        <v>ACHAT</v>
      </c>
      <c r="C51">
        <f>'[1]1SCSOPTI'!C51</f>
        <v>5</v>
      </c>
      <c r="D51">
        <f>'[1]1SCSOPTI'!D51</f>
        <v>20221201</v>
      </c>
      <c r="E51">
        <f>'[1]1SCSOPTI'!E51</f>
        <v>401</v>
      </c>
      <c r="F51" t="str">
        <f>'[1]1SCSOPTI'!F51</f>
        <v>Collectif fournisseur</v>
      </c>
      <c r="G51" t="str">
        <f>'[1]1SCSOPTI'!G51</f>
        <v>FDIV</v>
      </c>
      <c r="H51" t="str">
        <f>'[1]1SCSOPTI'!H51</f>
        <v>DIV</v>
      </c>
      <c r="I51" t="str">
        <f>'[1]1SCSOPTI'!I51</f>
        <v>2212-1   -000002</v>
      </c>
      <c r="J51">
        <f>'[1]1SCSOPTI'!J51</f>
        <v>20221201</v>
      </c>
      <c r="K51" t="str">
        <f>'[1]1SCSOPTI'!K51</f>
        <v>FRAIS AGENCE LOCATIVE GESTION PARTIELLE</v>
      </c>
      <c r="L51" cm="1">
        <f t="array" ref="L51">IFERROR(_xlfn.IFS((LEFT('[1]1SCSOPTI'!E51,1)="C"),('[1]1SCSOPTI'!L51*'[1]Répartition des résultats'!$C$5),(LEFT('[1]1SCSOPTI'!E51,1)="F"),('[1]1SCSOPTI'!L51*'[1]Répartition des résultats'!$C$5),(LEFT('[1]1SCSOPTI'!E51,1)="1"),('[1]1SCSOPTI'!L51),(LEFT('[1]1SCSOPTI'!E51,1)="3"),('[1]1SCSOPTI'!L51*'[1]Répartition des résultats'!$C$5),(LEFT('[1]1SCSOPTI'!E51,2)&lt;"45"),('[1]1SCSOPTI'!L51*'[1]Répartition des résultats'!$C$5),(LEFT('[1]1SCSOPTI'!E51,2)&gt;"46"),('[1]1SCSOPTI'!L51*'[1]Répartition des résultats'!$C$5),(LEFT('[1]1SCSOPTI'!E51,4)="4452"),('[1]1SCSOPTI'!L51),(LEFT('[1]1SCSOPTI'!E51,4)="4672"),('[1]1SCSOPTI'!L51),(LEFT('[1]1SCSOPTI'!E51,1)="5"),('[1]1SCSOPTI'!L51),(LEFT('[1]1SCSOPTI'!E51,1)="6"),('[1]1SCSOPTI'!L51*'[1]Répartition des résultats'!$C$5),(LEFT('[1]1SCSOPTI'!E51,1)="7"),('[1]1SCSOPTI'!L51*'[1]Répartition des résultats'!$C$5)),0)</f>
        <v>0</v>
      </c>
      <c r="M51" cm="1">
        <f t="array" ref="M51">IFERROR(_xlfn.IFS((LEFT('[1]1SCSOPTI'!E51,1)="C"),('[1]1SCSOPTI'!M51*'[1]Répartition des résultats'!$C$5),(LEFT('[1]1SCSOPTI'!E51,1)="F"),('[1]1SCSOPTI'!M51*'[1]Répartition des résultats'!$C$5),(LEFT('[1]1SCSOPTI'!E51,1)="1"),('[1]1SCSOPTI'!M51),(LEFT('[1]1SCSOPTI'!E51,1)="3"),('[1]1SCSOPTI'!M51*'[1]Répartition des résultats'!$C$5),(LEFT('[1]1SCSOPTI'!E51,2)&lt;"45"),('[1]1SCSOPTI'!M51*'[1]Répartition des résultats'!$C$5),(LEFT('[1]1SCSOPTI'!E51,2)&gt;"46"),('[1]1SCSOPTI'!M51*'[1]Répartition des résultats'!$C$5),(LEFT('[1]1SCSOPTI'!E51,4)="4452"),('[1]1SCSOPTI'!M51),(LEFT('[1]1SCSOPTI'!E51,4)="4672"),('[1]1SCSOPTI'!M51),(LEFT('[1]1SCSOPTI'!E51,1)="5"),('[1]1SCSOPTI'!M51),(LEFT('[1]1SCSOPTI'!E51,1)="6"),('[1]1SCSOPTI'!M51*'[1]Répartition des résultats'!$C$5),(LEFT('[1]1SCSOPTI'!E51,1)="7"),('[1]1SCSOPTI'!M51*'[1]Répartition des résultats'!$C$5)),0)</f>
        <v>179.52</v>
      </c>
      <c r="N51" t="str">
        <f>'[1]1SCSOPTI'!N51</f>
        <v>D</v>
      </c>
      <c r="O51">
        <f>'[1]1SCSOPTI'!O51</f>
        <v>20230626</v>
      </c>
      <c r="P51">
        <f>'[1]1SCSOPTI'!P51</f>
        <v>20230626</v>
      </c>
      <c r="Q51">
        <f>'[1]1SCSOPTI'!Q51</f>
        <v>0</v>
      </c>
      <c r="R51">
        <f>'[1]1SCSOPTI'!R51</f>
        <v>0</v>
      </c>
      <c r="S51" s="13">
        <f t="shared" si="0"/>
        <v>179.52</v>
      </c>
    </row>
    <row r="52" spans="1:19" x14ac:dyDescent="0.35">
      <c r="A52">
        <f>'[1]1SCSOPTI'!A52</f>
        <v>1</v>
      </c>
      <c r="B52" t="str">
        <f>'[1]1SCSOPTI'!B52</f>
        <v>ACHAT</v>
      </c>
      <c r="C52">
        <f>'[1]1SCSOPTI'!C52</f>
        <v>5</v>
      </c>
      <c r="D52">
        <f>'[1]1SCSOPTI'!D52</f>
        <v>20221201</v>
      </c>
      <c r="E52">
        <f>'[1]1SCSOPTI'!E52</f>
        <v>622801</v>
      </c>
      <c r="F52" t="str">
        <f>'[1]1SCSOPTI'!F52</f>
        <v>FRAIS AGENCE LOC GEST PARTIELLE (I1)</v>
      </c>
      <c r="G52">
        <f>'[1]1SCSOPTI'!G52</f>
        <v>0</v>
      </c>
      <c r="H52">
        <f>'[1]1SCSOPTI'!H52</f>
        <v>0</v>
      </c>
      <c r="I52" t="str">
        <f>'[1]1SCSOPTI'!I52</f>
        <v>2212-1   -000002</v>
      </c>
      <c r="J52">
        <f>'[1]1SCSOPTI'!J52</f>
        <v>20221201</v>
      </c>
      <c r="K52" t="str">
        <f>'[1]1SCSOPTI'!K52</f>
        <v>FRAIS AGENCE LOCATIVE GESTION PARTIELLE</v>
      </c>
      <c r="L52" cm="1">
        <f t="array" ref="L52">IFERROR(_xlfn.IFS((LEFT('[1]1SCSOPTI'!E52,1)="C"),('[1]1SCSOPTI'!L52*'[1]Répartition des résultats'!$C$5),(LEFT('[1]1SCSOPTI'!E52,1)="F"),('[1]1SCSOPTI'!L52*'[1]Répartition des résultats'!$C$5),(LEFT('[1]1SCSOPTI'!E52,1)="1"),('[1]1SCSOPTI'!L52),(LEFT('[1]1SCSOPTI'!E52,1)="3"),('[1]1SCSOPTI'!L52*'[1]Répartition des résultats'!$C$5),(LEFT('[1]1SCSOPTI'!E52,2)&lt;"45"),('[1]1SCSOPTI'!L52*'[1]Répartition des résultats'!$C$5),(LEFT('[1]1SCSOPTI'!E52,2)&gt;"46"),('[1]1SCSOPTI'!L52*'[1]Répartition des résultats'!$C$5),(LEFT('[1]1SCSOPTI'!E52,4)="4452"),('[1]1SCSOPTI'!L52),(LEFT('[1]1SCSOPTI'!E52,4)="4672"),('[1]1SCSOPTI'!L52),(LEFT('[1]1SCSOPTI'!E52,1)="5"),('[1]1SCSOPTI'!L52),(LEFT('[1]1SCSOPTI'!E52,1)="6"),('[1]1SCSOPTI'!L52*'[1]Répartition des résultats'!$C$5),(LEFT('[1]1SCSOPTI'!E52,1)="7"),('[1]1SCSOPTI'!L52*'[1]Répartition des résultats'!$C$5)),0)</f>
        <v>33.6</v>
      </c>
      <c r="M52" cm="1">
        <f t="array" ref="M52">IFERROR(_xlfn.IFS((LEFT('[1]1SCSOPTI'!E52,1)="C"),('[1]1SCSOPTI'!M52*'[1]Répartition des résultats'!$C$5),(LEFT('[1]1SCSOPTI'!E52,1)="F"),('[1]1SCSOPTI'!M52*'[1]Répartition des résultats'!$C$5),(LEFT('[1]1SCSOPTI'!E52,1)="1"),('[1]1SCSOPTI'!M52),(LEFT('[1]1SCSOPTI'!E52,1)="3"),('[1]1SCSOPTI'!M52*'[1]Répartition des résultats'!$C$5),(LEFT('[1]1SCSOPTI'!E52,2)&lt;"45"),('[1]1SCSOPTI'!M52*'[1]Répartition des résultats'!$C$5),(LEFT('[1]1SCSOPTI'!E52,2)&gt;"46"),('[1]1SCSOPTI'!M52*'[1]Répartition des résultats'!$C$5),(LEFT('[1]1SCSOPTI'!E52,4)="4452"),('[1]1SCSOPTI'!M52),(LEFT('[1]1SCSOPTI'!E52,4)="4672"),('[1]1SCSOPTI'!M52),(LEFT('[1]1SCSOPTI'!E52,1)="5"),('[1]1SCSOPTI'!M52),(LEFT('[1]1SCSOPTI'!E52,1)="6"),('[1]1SCSOPTI'!M52*'[1]Répartition des résultats'!$C$5),(LEFT('[1]1SCSOPTI'!E52,1)="7"),('[1]1SCSOPTI'!M52*'[1]Répartition des résultats'!$C$5)),0)</f>
        <v>0</v>
      </c>
      <c r="N52">
        <f>'[1]1SCSOPTI'!N52</f>
        <v>0</v>
      </c>
      <c r="O52">
        <f>'[1]1SCSOPTI'!O52</f>
        <v>0</v>
      </c>
      <c r="P52">
        <f>'[1]1SCSOPTI'!P52</f>
        <v>20230626</v>
      </c>
      <c r="Q52">
        <f>'[1]1SCSOPTI'!Q52</f>
        <v>0</v>
      </c>
      <c r="R52">
        <f>'[1]1SCSOPTI'!R52</f>
        <v>0</v>
      </c>
      <c r="S52" s="13">
        <f t="shared" si="0"/>
        <v>-33.6</v>
      </c>
    </row>
    <row r="53" spans="1:19" x14ac:dyDescent="0.35">
      <c r="A53">
        <f>'[1]1SCSOPTI'!A53</f>
        <v>1</v>
      </c>
      <c r="B53" t="str">
        <f>'[1]1SCSOPTI'!B53</f>
        <v>ACHAT</v>
      </c>
      <c r="C53">
        <f>'[1]1SCSOPTI'!C53</f>
        <v>5</v>
      </c>
      <c r="D53">
        <f>'[1]1SCSOPTI'!D53</f>
        <v>20221201</v>
      </c>
      <c r="E53">
        <f>'[1]1SCSOPTI'!E53</f>
        <v>445660</v>
      </c>
      <c r="F53" t="str">
        <f>'[1]1SCSOPTI'!F53</f>
        <v>TVA DED./ACHATS</v>
      </c>
      <c r="G53">
        <f>'[1]1SCSOPTI'!G53</f>
        <v>0</v>
      </c>
      <c r="H53">
        <f>'[1]1SCSOPTI'!H53</f>
        <v>0</v>
      </c>
      <c r="I53" t="str">
        <f>'[1]1SCSOPTI'!I53</f>
        <v>2212-1   -000002</v>
      </c>
      <c r="J53">
        <f>'[1]1SCSOPTI'!J53</f>
        <v>20221201</v>
      </c>
      <c r="K53" t="str">
        <f>'[1]1SCSOPTI'!K53</f>
        <v>FRAIS AGENCE LOCATIVE GESTION PARTIELLE</v>
      </c>
      <c r="L53" cm="1">
        <f t="array" ref="L53">IFERROR(_xlfn.IFS((LEFT('[1]1SCSOPTI'!E53,1)="C"),('[1]1SCSOPTI'!L53*'[1]Répartition des résultats'!$C$5),(LEFT('[1]1SCSOPTI'!E53,1)="F"),('[1]1SCSOPTI'!L53*'[1]Répartition des résultats'!$C$5),(LEFT('[1]1SCSOPTI'!E53,1)="1"),('[1]1SCSOPTI'!L53),(LEFT('[1]1SCSOPTI'!E53,1)="3"),('[1]1SCSOPTI'!L53*'[1]Répartition des résultats'!$C$5),(LEFT('[1]1SCSOPTI'!E53,2)&lt;"45"),('[1]1SCSOPTI'!L53*'[1]Répartition des résultats'!$C$5),(LEFT('[1]1SCSOPTI'!E53,2)&gt;"46"),('[1]1SCSOPTI'!L53*'[1]Répartition des résultats'!$C$5),(LEFT('[1]1SCSOPTI'!E53,4)="4452"),('[1]1SCSOPTI'!L53),(LEFT('[1]1SCSOPTI'!E53,4)="4672"),('[1]1SCSOPTI'!L53),(LEFT('[1]1SCSOPTI'!E53,1)="5"),('[1]1SCSOPTI'!L53),(LEFT('[1]1SCSOPTI'!E53,1)="6"),('[1]1SCSOPTI'!L53*'[1]Répartition des résultats'!$C$5),(LEFT('[1]1SCSOPTI'!E53,1)="7"),('[1]1SCSOPTI'!L53*'[1]Répartition des résultats'!$C$5)),0)</f>
        <v>6.72</v>
      </c>
      <c r="M53" cm="1">
        <f t="array" ref="M53">IFERROR(_xlfn.IFS((LEFT('[1]1SCSOPTI'!E53,1)="C"),('[1]1SCSOPTI'!M53*'[1]Répartition des résultats'!$C$5),(LEFT('[1]1SCSOPTI'!E53,1)="F"),('[1]1SCSOPTI'!M53*'[1]Répartition des résultats'!$C$5),(LEFT('[1]1SCSOPTI'!E53,1)="1"),('[1]1SCSOPTI'!M53),(LEFT('[1]1SCSOPTI'!E53,1)="3"),('[1]1SCSOPTI'!M53*'[1]Répartition des résultats'!$C$5),(LEFT('[1]1SCSOPTI'!E53,2)&lt;"45"),('[1]1SCSOPTI'!M53*'[1]Répartition des résultats'!$C$5),(LEFT('[1]1SCSOPTI'!E53,2)&gt;"46"),('[1]1SCSOPTI'!M53*'[1]Répartition des résultats'!$C$5),(LEFT('[1]1SCSOPTI'!E53,4)="4452"),('[1]1SCSOPTI'!M53),(LEFT('[1]1SCSOPTI'!E53,4)="4672"),('[1]1SCSOPTI'!M53),(LEFT('[1]1SCSOPTI'!E53,1)="5"),('[1]1SCSOPTI'!M53),(LEFT('[1]1SCSOPTI'!E53,1)="6"),('[1]1SCSOPTI'!M53*'[1]Répartition des résultats'!$C$5),(LEFT('[1]1SCSOPTI'!E53,1)="7"),('[1]1SCSOPTI'!M53*'[1]Répartition des résultats'!$C$5)),0)</f>
        <v>0</v>
      </c>
      <c r="N53">
        <f>'[1]1SCSOPTI'!N53</f>
        <v>0</v>
      </c>
      <c r="O53">
        <f>'[1]1SCSOPTI'!O53</f>
        <v>0</v>
      </c>
      <c r="P53">
        <f>'[1]1SCSOPTI'!P53</f>
        <v>20230626</v>
      </c>
      <c r="Q53">
        <f>'[1]1SCSOPTI'!Q53</f>
        <v>0</v>
      </c>
      <c r="R53">
        <f>'[1]1SCSOPTI'!R53</f>
        <v>0</v>
      </c>
      <c r="S53" s="13">
        <f t="shared" si="0"/>
        <v>-6.72</v>
      </c>
    </row>
    <row r="54" spans="1:19" x14ac:dyDescent="0.35">
      <c r="A54">
        <f>'[1]1SCSOPTI'!A54</f>
        <v>1</v>
      </c>
      <c r="B54" t="str">
        <f>'[1]1SCSOPTI'!B54</f>
        <v>ACHAT</v>
      </c>
      <c r="C54">
        <f>'[1]1SCSOPTI'!C54</f>
        <v>5</v>
      </c>
      <c r="D54">
        <f>'[1]1SCSOPTI'!D54</f>
        <v>20221201</v>
      </c>
      <c r="E54">
        <f>'[1]1SCSOPTI'!E54</f>
        <v>622802</v>
      </c>
      <c r="F54" t="str">
        <f>'[1]1SCSOPTI'!F54</f>
        <v>FRAIS AGENCE LOC GEST PARTIELLE (I2)</v>
      </c>
      <c r="G54">
        <f>'[1]1SCSOPTI'!G54</f>
        <v>0</v>
      </c>
      <c r="H54">
        <f>'[1]1SCSOPTI'!H54</f>
        <v>0</v>
      </c>
      <c r="I54" t="str">
        <f>'[1]1SCSOPTI'!I54</f>
        <v>2212-1   -000002</v>
      </c>
      <c r="J54">
        <f>'[1]1SCSOPTI'!J54</f>
        <v>20221201</v>
      </c>
      <c r="K54" t="str">
        <f>'[1]1SCSOPTI'!K54</f>
        <v>FRAIS AGENCE LOCATIVE GESTION PARTIELLE</v>
      </c>
      <c r="L54" cm="1">
        <f t="array" ref="L54">IFERROR(_xlfn.IFS((LEFT('[1]1SCSOPTI'!E54,1)="C"),('[1]1SCSOPTI'!L54*'[1]Répartition des résultats'!$C$5),(LEFT('[1]1SCSOPTI'!E54,1)="F"),('[1]1SCSOPTI'!L54*'[1]Répartition des résultats'!$C$5),(LEFT('[1]1SCSOPTI'!E54,1)="1"),('[1]1SCSOPTI'!L54),(LEFT('[1]1SCSOPTI'!E54,1)="3"),('[1]1SCSOPTI'!L54*'[1]Répartition des résultats'!$C$5),(LEFT('[1]1SCSOPTI'!E54,2)&lt;"45"),('[1]1SCSOPTI'!L54*'[1]Répartition des résultats'!$C$5),(LEFT('[1]1SCSOPTI'!E54,2)&gt;"46"),('[1]1SCSOPTI'!L54*'[1]Répartition des résultats'!$C$5),(LEFT('[1]1SCSOPTI'!E54,4)="4452"),('[1]1SCSOPTI'!L54),(LEFT('[1]1SCSOPTI'!E54,4)="4672"),('[1]1SCSOPTI'!L54),(LEFT('[1]1SCSOPTI'!E54,1)="5"),('[1]1SCSOPTI'!L54),(LEFT('[1]1SCSOPTI'!E54,1)="6"),('[1]1SCSOPTI'!L54*'[1]Répartition des résultats'!$C$5),(LEFT('[1]1SCSOPTI'!E54,1)="7"),('[1]1SCSOPTI'!L54*'[1]Répartition des résultats'!$C$5)),0)</f>
        <v>24</v>
      </c>
      <c r="M54" cm="1">
        <f t="array" ref="M54">IFERROR(_xlfn.IFS((LEFT('[1]1SCSOPTI'!E54,1)="C"),('[1]1SCSOPTI'!M54*'[1]Répartition des résultats'!$C$5),(LEFT('[1]1SCSOPTI'!E54,1)="F"),('[1]1SCSOPTI'!M54*'[1]Répartition des résultats'!$C$5),(LEFT('[1]1SCSOPTI'!E54,1)="1"),('[1]1SCSOPTI'!M54),(LEFT('[1]1SCSOPTI'!E54,1)="3"),('[1]1SCSOPTI'!M54*'[1]Répartition des résultats'!$C$5),(LEFT('[1]1SCSOPTI'!E54,2)&lt;"45"),('[1]1SCSOPTI'!M54*'[1]Répartition des résultats'!$C$5),(LEFT('[1]1SCSOPTI'!E54,2)&gt;"46"),('[1]1SCSOPTI'!M54*'[1]Répartition des résultats'!$C$5),(LEFT('[1]1SCSOPTI'!E54,4)="4452"),('[1]1SCSOPTI'!M54),(LEFT('[1]1SCSOPTI'!E54,4)="4672"),('[1]1SCSOPTI'!M54),(LEFT('[1]1SCSOPTI'!E54,1)="5"),('[1]1SCSOPTI'!M54),(LEFT('[1]1SCSOPTI'!E54,1)="6"),('[1]1SCSOPTI'!M54*'[1]Répartition des résultats'!$C$5),(LEFT('[1]1SCSOPTI'!E54,1)="7"),('[1]1SCSOPTI'!M54*'[1]Répartition des résultats'!$C$5)),0)</f>
        <v>0</v>
      </c>
      <c r="N54">
        <f>'[1]1SCSOPTI'!N54</f>
        <v>0</v>
      </c>
      <c r="O54">
        <f>'[1]1SCSOPTI'!O54</f>
        <v>0</v>
      </c>
      <c r="P54">
        <f>'[1]1SCSOPTI'!P54</f>
        <v>20230626</v>
      </c>
      <c r="Q54">
        <f>'[1]1SCSOPTI'!Q54</f>
        <v>0</v>
      </c>
      <c r="R54">
        <f>'[1]1SCSOPTI'!R54</f>
        <v>0</v>
      </c>
      <c r="S54" s="13">
        <f t="shared" si="0"/>
        <v>-24</v>
      </c>
    </row>
    <row r="55" spans="1:19" x14ac:dyDescent="0.35">
      <c r="A55">
        <f>'[1]1SCSOPTI'!A55</f>
        <v>1</v>
      </c>
      <c r="B55" t="str">
        <f>'[1]1SCSOPTI'!B55</f>
        <v>ACHAT</v>
      </c>
      <c r="C55">
        <f>'[1]1SCSOPTI'!C55</f>
        <v>5</v>
      </c>
      <c r="D55">
        <f>'[1]1SCSOPTI'!D55</f>
        <v>20221201</v>
      </c>
      <c r="E55">
        <f>'[1]1SCSOPTI'!E55</f>
        <v>622803</v>
      </c>
      <c r="F55" t="str">
        <f>'[1]1SCSOPTI'!F55</f>
        <v>FRAIS AGENCE LOC GEST PARTIELLE (I3)</v>
      </c>
      <c r="G55">
        <f>'[1]1SCSOPTI'!G55</f>
        <v>0</v>
      </c>
      <c r="H55">
        <f>'[1]1SCSOPTI'!H55</f>
        <v>0</v>
      </c>
      <c r="I55" t="str">
        <f>'[1]1SCSOPTI'!I55</f>
        <v>2212-1   -000002</v>
      </c>
      <c r="J55">
        <f>'[1]1SCSOPTI'!J55</f>
        <v>20221201</v>
      </c>
      <c r="K55" t="str">
        <f>'[1]1SCSOPTI'!K55</f>
        <v>FRAIS AGENCE LOCATIVE GESTION PARTIELLE</v>
      </c>
      <c r="L55" cm="1">
        <f t="array" ref="L55">IFERROR(_xlfn.IFS((LEFT('[1]1SCSOPTI'!E55,1)="C"),('[1]1SCSOPTI'!L55*'[1]Répartition des résultats'!$C$5),(LEFT('[1]1SCSOPTI'!E55,1)="F"),('[1]1SCSOPTI'!L55*'[1]Répartition des résultats'!$C$5),(LEFT('[1]1SCSOPTI'!E55,1)="1"),('[1]1SCSOPTI'!L55),(LEFT('[1]1SCSOPTI'!E55,1)="3"),('[1]1SCSOPTI'!L55*'[1]Répartition des résultats'!$C$5),(LEFT('[1]1SCSOPTI'!E55,2)&lt;"45"),('[1]1SCSOPTI'!L55*'[1]Répartition des résultats'!$C$5),(LEFT('[1]1SCSOPTI'!E55,2)&gt;"46"),('[1]1SCSOPTI'!L55*'[1]Répartition des résultats'!$C$5),(LEFT('[1]1SCSOPTI'!E55,4)="4452"),('[1]1SCSOPTI'!L55),(LEFT('[1]1SCSOPTI'!E55,4)="4672"),('[1]1SCSOPTI'!L55),(LEFT('[1]1SCSOPTI'!E55,1)="5"),('[1]1SCSOPTI'!L55),(LEFT('[1]1SCSOPTI'!E55,1)="6"),('[1]1SCSOPTI'!L55*'[1]Répartition des résultats'!$C$5),(LEFT('[1]1SCSOPTI'!E55,1)="7"),('[1]1SCSOPTI'!L55*'[1]Répartition des résultats'!$C$5)),0)</f>
        <v>24</v>
      </c>
      <c r="M55" cm="1">
        <f t="array" ref="M55">IFERROR(_xlfn.IFS((LEFT('[1]1SCSOPTI'!E55,1)="C"),('[1]1SCSOPTI'!M55*'[1]Répartition des résultats'!$C$5),(LEFT('[1]1SCSOPTI'!E55,1)="F"),('[1]1SCSOPTI'!M55*'[1]Répartition des résultats'!$C$5),(LEFT('[1]1SCSOPTI'!E55,1)="1"),('[1]1SCSOPTI'!M55),(LEFT('[1]1SCSOPTI'!E55,1)="3"),('[1]1SCSOPTI'!M55*'[1]Répartition des résultats'!$C$5),(LEFT('[1]1SCSOPTI'!E55,2)&lt;"45"),('[1]1SCSOPTI'!M55*'[1]Répartition des résultats'!$C$5),(LEFT('[1]1SCSOPTI'!E55,2)&gt;"46"),('[1]1SCSOPTI'!M55*'[1]Répartition des résultats'!$C$5),(LEFT('[1]1SCSOPTI'!E55,4)="4452"),('[1]1SCSOPTI'!M55),(LEFT('[1]1SCSOPTI'!E55,4)="4672"),('[1]1SCSOPTI'!M55),(LEFT('[1]1SCSOPTI'!E55,1)="5"),('[1]1SCSOPTI'!M55),(LEFT('[1]1SCSOPTI'!E55,1)="6"),('[1]1SCSOPTI'!M55*'[1]Répartition des résultats'!$C$5),(LEFT('[1]1SCSOPTI'!E55,1)="7"),('[1]1SCSOPTI'!M55*'[1]Répartition des résultats'!$C$5)),0)</f>
        <v>0</v>
      </c>
      <c r="N55">
        <f>'[1]1SCSOPTI'!N55</f>
        <v>0</v>
      </c>
      <c r="O55">
        <f>'[1]1SCSOPTI'!O55</f>
        <v>0</v>
      </c>
      <c r="P55">
        <f>'[1]1SCSOPTI'!P55</f>
        <v>20230626</v>
      </c>
      <c r="Q55">
        <f>'[1]1SCSOPTI'!Q55</f>
        <v>0</v>
      </c>
      <c r="R55">
        <f>'[1]1SCSOPTI'!R55</f>
        <v>0</v>
      </c>
      <c r="S55" s="13">
        <f t="shared" si="0"/>
        <v>-24</v>
      </c>
    </row>
    <row r="56" spans="1:19" x14ac:dyDescent="0.35">
      <c r="A56">
        <f>'[1]1SCSOPTI'!A56</f>
        <v>1</v>
      </c>
      <c r="B56" t="str">
        <f>'[1]1SCSOPTI'!B56</f>
        <v>ACHAT</v>
      </c>
      <c r="C56">
        <f>'[1]1SCSOPTI'!C56</f>
        <v>5</v>
      </c>
      <c r="D56">
        <f>'[1]1SCSOPTI'!D56</f>
        <v>20221201</v>
      </c>
      <c r="E56">
        <f>'[1]1SCSOPTI'!E56</f>
        <v>622804</v>
      </c>
      <c r="F56" t="str">
        <f>'[1]1SCSOPTI'!F56</f>
        <v>FRAIS AGENCE LOC GEST PARTIELLE (I4)</v>
      </c>
      <c r="G56">
        <f>'[1]1SCSOPTI'!G56</f>
        <v>0</v>
      </c>
      <c r="H56">
        <f>'[1]1SCSOPTI'!H56</f>
        <v>0</v>
      </c>
      <c r="I56" t="str">
        <f>'[1]1SCSOPTI'!I56</f>
        <v>2212-1   -000002</v>
      </c>
      <c r="J56">
        <f>'[1]1SCSOPTI'!J56</f>
        <v>20221201</v>
      </c>
      <c r="K56" t="str">
        <f>'[1]1SCSOPTI'!K56</f>
        <v>FRAIS AGENCE LOCATIVE GESTION PARTIELLE</v>
      </c>
      <c r="L56" cm="1">
        <f t="array" ref="L56">IFERROR(_xlfn.IFS((LEFT('[1]1SCSOPTI'!E56,1)="C"),('[1]1SCSOPTI'!L56*'[1]Répartition des résultats'!$C$5),(LEFT('[1]1SCSOPTI'!E56,1)="F"),('[1]1SCSOPTI'!L56*'[1]Répartition des résultats'!$C$5),(LEFT('[1]1SCSOPTI'!E56,1)="1"),('[1]1SCSOPTI'!L56),(LEFT('[1]1SCSOPTI'!E56,1)="3"),('[1]1SCSOPTI'!L56*'[1]Répartition des résultats'!$C$5),(LEFT('[1]1SCSOPTI'!E56,2)&lt;"45"),('[1]1SCSOPTI'!L56*'[1]Répartition des résultats'!$C$5),(LEFT('[1]1SCSOPTI'!E56,2)&gt;"46"),('[1]1SCSOPTI'!L56*'[1]Répartition des résultats'!$C$5),(LEFT('[1]1SCSOPTI'!E56,4)="4452"),('[1]1SCSOPTI'!L56),(LEFT('[1]1SCSOPTI'!E56,4)="4672"),('[1]1SCSOPTI'!L56),(LEFT('[1]1SCSOPTI'!E56,1)="5"),('[1]1SCSOPTI'!L56),(LEFT('[1]1SCSOPTI'!E56,1)="6"),('[1]1SCSOPTI'!L56*'[1]Répartition des résultats'!$C$5),(LEFT('[1]1SCSOPTI'!E56,1)="7"),('[1]1SCSOPTI'!L56*'[1]Répartition des résultats'!$C$5)),0)</f>
        <v>24</v>
      </c>
      <c r="M56" cm="1">
        <f t="array" ref="M56">IFERROR(_xlfn.IFS((LEFT('[1]1SCSOPTI'!E56,1)="C"),('[1]1SCSOPTI'!M56*'[1]Répartition des résultats'!$C$5),(LEFT('[1]1SCSOPTI'!E56,1)="F"),('[1]1SCSOPTI'!M56*'[1]Répartition des résultats'!$C$5),(LEFT('[1]1SCSOPTI'!E56,1)="1"),('[1]1SCSOPTI'!M56),(LEFT('[1]1SCSOPTI'!E56,1)="3"),('[1]1SCSOPTI'!M56*'[1]Répartition des résultats'!$C$5),(LEFT('[1]1SCSOPTI'!E56,2)&lt;"45"),('[1]1SCSOPTI'!M56*'[1]Répartition des résultats'!$C$5),(LEFT('[1]1SCSOPTI'!E56,2)&gt;"46"),('[1]1SCSOPTI'!M56*'[1]Répartition des résultats'!$C$5),(LEFT('[1]1SCSOPTI'!E56,4)="4452"),('[1]1SCSOPTI'!M56),(LEFT('[1]1SCSOPTI'!E56,4)="4672"),('[1]1SCSOPTI'!M56),(LEFT('[1]1SCSOPTI'!E56,1)="5"),('[1]1SCSOPTI'!M56),(LEFT('[1]1SCSOPTI'!E56,1)="6"),('[1]1SCSOPTI'!M56*'[1]Répartition des résultats'!$C$5),(LEFT('[1]1SCSOPTI'!E56,1)="7"),('[1]1SCSOPTI'!M56*'[1]Répartition des résultats'!$C$5)),0)</f>
        <v>0</v>
      </c>
      <c r="N56">
        <f>'[1]1SCSOPTI'!N56</f>
        <v>0</v>
      </c>
      <c r="O56">
        <f>'[1]1SCSOPTI'!O56</f>
        <v>0</v>
      </c>
      <c r="P56">
        <f>'[1]1SCSOPTI'!P56</f>
        <v>20230626</v>
      </c>
      <c r="Q56">
        <f>'[1]1SCSOPTI'!Q56</f>
        <v>0</v>
      </c>
      <c r="R56">
        <f>'[1]1SCSOPTI'!R56</f>
        <v>0</v>
      </c>
      <c r="S56" s="13">
        <f t="shared" si="0"/>
        <v>-24</v>
      </c>
    </row>
    <row r="57" spans="1:19" x14ac:dyDescent="0.35">
      <c r="A57">
        <f>'[1]1SCSOPTI'!A57</f>
        <v>1</v>
      </c>
      <c r="B57" t="str">
        <f>'[1]1SCSOPTI'!B57</f>
        <v>ACHAT</v>
      </c>
      <c r="C57">
        <f>'[1]1SCSOPTI'!C57</f>
        <v>5</v>
      </c>
      <c r="D57">
        <f>'[1]1SCSOPTI'!D57</f>
        <v>20221201</v>
      </c>
      <c r="E57">
        <f>'[1]1SCSOPTI'!E57</f>
        <v>622805</v>
      </c>
      <c r="F57" t="str">
        <f>'[1]1SCSOPTI'!F57</f>
        <v>FRAIS AGENCE LOC GEST PARTIELLE (I5)</v>
      </c>
      <c r="G57">
        <f>'[1]1SCSOPTI'!G57</f>
        <v>0</v>
      </c>
      <c r="H57">
        <f>'[1]1SCSOPTI'!H57</f>
        <v>0</v>
      </c>
      <c r="I57" t="str">
        <f>'[1]1SCSOPTI'!I57</f>
        <v>2212-1   -000002</v>
      </c>
      <c r="J57">
        <f>'[1]1SCSOPTI'!J57</f>
        <v>20221201</v>
      </c>
      <c r="K57" t="str">
        <f>'[1]1SCSOPTI'!K57</f>
        <v>FRAIS AGENCE LOCATIVE GESTION PARTIELLE</v>
      </c>
      <c r="L57" cm="1">
        <f t="array" ref="L57">IFERROR(_xlfn.IFS((LEFT('[1]1SCSOPTI'!E57,1)="C"),('[1]1SCSOPTI'!L57*'[1]Répartition des résultats'!$C$5),(LEFT('[1]1SCSOPTI'!E57,1)="F"),('[1]1SCSOPTI'!L57*'[1]Répartition des résultats'!$C$5),(LEFT('[1]1SCSOPTI'!E57,1)="1"),('[1]1SCSOPTI'!L57),(LEFT('[1]1SCSOPTI'!E57,1)="3"),('[1]1SCSOPTI'!L57*'[1]Répartition des résultats'!$C$5),(LEFT('[1]1SCSOPTI'!E57,2)&lt;"45"),('[1]1SCSOPTI'!L57*'[1]Répartition des résultats'!$C$5),(LEFT('[1]1SCSOPTI'!E57,2)&gt;"46"),('[1]1SCSOPTI'!L57*'[1]Répartition des résultats'!$C$5),(LEFT('[1]1SCSOPTI'!E57,4)="4452"),('[1]1SCSOPTI'!L57),(LEFT('[1]1SCSOPTI'!E57,4)="4672"),('[1]1SCSOPTI'!L57),(LEFT('[1]1SCSOPTI'!E57,1)="5"),('[1]1SCSOPTI'!L57),(LEFT('[1]1SCSOPTI'!E57,1)="6"),('[1]1SCSOPTI'!L57*'[1]Répartition des résultats'!$C$5),(LEFT('[1]1SCSOPTI'!E57,1)="7"),('[1]1SCSOPTI'!L57*'[1]Répartition des résultats'!$C$5)),0)</f>
        <v>24</v>
      </c>
      <c r="M57" cm="1">
        <f t="array" ref="M57">IFERROR(_xlfn.IFS((LEFT('[1]1SCSOPTI'!E57,1)="C"),('[1]1SCSOPTI'!M57*'[1]Répartition des résultats'!$C$5),(LEFT('[1]1SCSOPTI'!E57,1)="F"),('[1]1SCSOPTI'!M57*'[1]Répartition des résultats'!$C$5),(LEFT('[1]1SCSOPTI'!E57,1)="1"),('[1]1SCSOPTI'!M57),(LEFT('[1]1SCSOPTI'!E57,1)="3"),('[1]1SCSOPTI'!M57*'[1]Répartition des résultats'!$C$5),(LEFT('[1]1SCSOPTI'!E57,2)&lt;"45"),('[1]1SCSOPTI'!M57*'[1]Répartition des résultats'!$C$5),(LEFT('[1]1SCSOPTI'!E57,2)&gt;"46"),('[1]1SCSOPTI'!M57*'[1]Répartition des résultats'!$C$5),(LEFT('[1]1SCSOPTI'!E57,4)="4452"),('[1]1SCSOPTI'!M57),(LEFT('[1]1SCSOPTI'!E57,4)="4672"),('[1]1SCSOPTI'!M57),(LEFT('[1]1SCSOPTI'!E57,1)="5"),('[1]1SCSOPTI'!M57),(LEFT('[1]1SCSOPTI'!E57,1)="6"),('[1]1SCSOPTI'!M57*'[1]Répartition des résultats'!$C$5),(LEFT('[1]1SCSOPTI'!E57,1)="7"),('[1]1SCSOPTI'!M57*'[1]Répartition des résultats'!$C$5)),0)</f>
        <v>0</v>
      </c>
      <c r="N57">
        <f>'[1]1SCSOPTI'!N57</f>
        <v>0</v>
      </c>
      <c r="O57">
        <f>'[1]1SCSOPTI'!O57</f>
        <v>0</v>
      </c>
      <c r="P57">
        <f>'[1]1SCSOPTI'!P57</f>
        <v>20230626</v>
      </c>
      <c r="Q57">
        <f>'[1]1SCSOPTI'!Q57</f>
        <v>0</v>
      </c>
      <c r="R57">
        <f>'[1]1SCSOPTI'!R57</f>
        <v>0</v>
      </c>
      <c r="S57" s="13">
        <f t="shared" si="0"/>
        <v>-24</v>
      </c>
    </row>
    <row r="58" spans="1:19" x14ac:dyDescent="0.35">
      <c r="A58">
        <f>'[1]1SCSOPTI'!A58</f>
        <v>1</v>
      </c>
      <c r="B58" t="str">
        <f>'[1]1SCSOPTI'!B58</f>
        <v>ACHAT</v>
      </c>
      <c r="C58">
        <f>'[1]1SCSOPTI'!C58</f>
        <v>5</v>
      </c>
      <c r="D58">
        <f>'[1]1SCSOPTI'!D58</f>
        <v>20221201</v>
      </c>
      <c r="E58">
        <f>'[1]1SCSOPTI'!E58</f>
        <v>622806</v>
      </c>
      <c r="F58" t="str">
        <f>'[1]1SCSOPTI'!F58</f>
        <v>FRAIS AGENCE LOC GEST PARTIELLE (I6)</v>
      </c>
      <c r="G58">
        <f>'[1]1SCSOPTI'!G58</f>
        <v>0</v>
      </c>
      <c r="H58">
        <f>'[1]1SCSOPTI'!H58</f>
        <v>0</v>
      </c>
      <c r="I58" t="str">
        <f>'[1]1SCSOPTI'!I58</f>
        <v>2212-1   -000002</v>
      </c>
      <c r="J58">
        <f>'[1]1SCSOPTI'!J58</f>
        <v>20221201</v>
      </c>
      <c r="K58" t="str">
        <f>'[1]1SCSOPTI'!K58</f>
        <v>FRAIS AGENCE LOCATIVE GESTION PARTIELLE</v>
      </c>
      <c r="L58" cm="1">
        <f t="array" ref="L58">IFERROR(_xlfn.IFS((LEFT('[1]1SCSOPTI'!E58,1)="C"),('[1]1SCSOPTI'!L58*'[1]Répartition des résultats'!$C$5),(LEFT('[1]1SCSOPTI'!E58,1)="F"),('[1]1SCSOPTI'!L58*'[1]Répartition des résultats'!$C$5),(LEFT('[1]1SCSOPTI'!E58,1)="1"),('[1]1SCSOPTI'!L58),(LEFT('[1]1SCSOPTI'!E58,1)="3"),('[1]1SCSOPTI'!L58*'[1]Répartition des résultats'!$C$5),(LEFT('[1]1SCSOPTI'!E58,2)&lt;"45"),('[1]1SCSOPTI'!L58*'[1]Répartition des résultats'!$C$5),(LEFT('[1]1SCSOPTI'!E58,2)&gt;"46"),('[1]1SCSOPTI'!L58*'[1]Répartition des résultats'!$C$5),(LEFT('[1]1SCSOPTI'!E58,4)="4452"),('[1]1SCSOPTI'!L58),(LEFT('[1]1SCSOPTI'!E58,4)="4672"),('[1]1SCSOPTI'!L58),(LEFT('[1]1SCSOPTI'!E58,1)="5"),('[1]1SCSOPTI'!L58),(LEFT('[1]1SCSOPTI'!E58,1)="6"),('[1]1SCSOPTI'!L58*'[1]Répartition des résultats'!$C$5),(LEFT('[1]1SCSOPTI'!E58,1)="7"),('[1]1SCSOPTI'!L58*'[1]Répartition des résultats'!$C$5)),0)</f>
        <v>21.6</v>
      </c>
      <c r="M58" cm="1">
        <f t="array" ref="M58">IFERROR(_xlfn.IFS((LEFT('[1]1SCSOPTI'!E58,1)="C"),('[1]1SCSOPTI'!M58*'[1]Répartition des résultats'!$C$5),(LEFT('[1]1SCSOPTI'!E58,1)="F"),('[1]1SCSOPTI'!M58*'[1]Répartition des résultats'!$C$5),(LEFT('[1]1SCSOPTI'!E58,1)="1"),('[1]1SCSOPTI'!M58),(LEFT('[1]1SCSOPTI'!E58,1)="3"),('[1]1SCSOPTI'!M58*'[1]Répartition des résultats'!$C$5),(LEFT('[1]1SCSOPTI'!E58,2)&lt;"45"),('[1]1SCSOPTI'!M58*'[1]Répartition des résultats'!$C$5),(LEFT('[1]1SCSOPTI'!E58,2)&gt;"46"),('[1]1SCSOPTI'!M58*'[1]Répartition des résultats'!$C$5),(LEFT('[1]1SCSOPTI'!E58,4)="4452"),('[1]1SCSOPTI'!M58),(LEFT('[1]1SCSOPTI'!E58,4)="4672"),('[1]1SCSOPTI'!M58),(LEFT('[1]1SCSOPTI'!E58,1)="5"),('[1]1SCSOPTI'!M58),(LEFT('[1]1SCSOPTI'!E58,1)="6"),('[1]1SCSOPTI'!M58*'[1]Répartition des résultats'!$C$5),(LEFT('[1]1SCSOPTI'!E58,1)="7"),('[1]1SCSOPTI'!M58*'[1]Répartition des résultats'!$C$5)),0)</f>
        <v>0</v>
      </c>
      <c r="N58">
        <f>'[1]1SCSOPTI'!N58</f>
        <v>0</v>
      </c>
      <c r="O58">
        <f>'[1]1SCSOPTI'!O58</f>
        <v>0</v>
      </c>
      <c r="P58">
        <f>'[1]1SCSOPTI'!P58</f>
        <v>20230626</v>
      </c>
      <c r="Q58">
        <f>'[1]1SCSOPTI'!Q58</f>
        <v>0</v>
      </c>
      <c r="R58">
        <f>'[1]1SCSOPTI'!R58</f>
        <v>0</v>
      </c>
      <c r="S58" s="13">
        <f t="shared" si="0"/>
        <v>-21.6</v>
      </c>
    </row>
    <row r="59" spans="1:19" x14ac:dyDescent="0.35">
      <c r="A59">
        <f>'[1]1SCSOPTI'!A59</f>
        <v>1</v>
      </c>
      <c r="B59" t="str">
        <f>'[1]1SCSOPTI'!B59</f>
        <v>ACHAT</v>
      </c>
      <c r="C59">
        <f>'[1]1SCSOPTI'!C59</f>
        <v>5</v>
      </c>
      <c r="D59">
        <f>'[1]1SCSOPTI'!D59</f>
        <v>20221201</v>
      </c>
      <c r="E59">
        <f>'[1]1SCSOPTI'!E59</f>
        <v>622807</v>
      </c>
      <c r="F59" t="str">
        <f>'[1]1SCSOPTI'!F59</f>
        <v>FRAIS AGENCE LOC GEST PARTIELLE (I7)</v>
      </c>
      <c r="G59">
        <f>'[1]1SCSOPTI'!G59</f>
        <v>0</v>
      </c>
      <c r="H59">
        <f>'[1]1SCSOPTI'!H59</f>
        <v>0</v>
      </c>
      <c r="I59" t="str">
        <f>'[1]1SCSOPTI'!I59</f>
        <v>2212-1   -000002</v>
      </c>
      <c r="J59">
        <f>'[1]1SCSOPTI'!J59</f>
        <v>20221201</v>
      </c>
      <c r="K59" t="str">
        <f>'[1]1SCSOPTI'!K59</f>
        <v>FRAIS AGENCE LOCATIVE GESTION PARTIELLE</v>
      </c>
      <c r="L59" cm="1">
        <f t="array" ref="L59">IFERROR(_xlfn.IFS((LEFT('[1]1SCSOPTI'!E59,1)="C"),('[1]1SCSOPTI'!L59*'[1]Répartition des résultats'!$C$5),(LEFT('[1]1SCSOPTI'!E59,1)="F"),('[1]1SCSOPTI'!L59*'[1]Répartition des résultats'!$C$5),(LEFT('[1]1SCSOPTI'!E59,1)="1"),('[1]1SCSOPTI'!L59),(LEFT('[1]1SCSOPTI'!E59,1)="3"),('[1]1SCSOPTI'!L59*'[1]Répartition des résultats'!$C$5),(LEFT('[1]1SCSOPTI'!E59,2)&lt;"45"),('[1]1SCSOPTI'!L59*'[1]Répartition des résultats'!$C$5),(LEFT('[1]1SCSOPTI'!E59,2)&gt;"46"),('[1]1SCSOPTI'!L59*'[1]Répartition des résultats'!$C$5),(LEFT('[1]1SCSOPTI'!E59,4)="4452"),('[1]1SCSOPTI'!L59),(LEFT('[1]1SCSOPTI'!E59,4)="4672"),('[1]1SCSOPTI'!L59),(LEFT('[1]1SCSOPTI'!E59,1)="5"),('[1]1SCSOPTI'!L59),(LEFT('[1]1SCSOPTI'!E59,1)="6"),('[1]1SCSOPTI'!L59*'[1]Répartition des résultats'!$C$5),(LEFT('[1]1SCSOPTI'!E59,1)="7"),('[1]1SCSOPTI'!L59*'[1]Répartition des résultats'!$C$5)),0)</f>
        <v>21.6</v>
      </c>
      <c r="M59" cm="1">
        <f t="array" ref="M59">IFERROR(_xlfn.IFS((LEFT('[1]1SCSOPTI'!E59,1)="C"),('[1]1SCSOPTI'!M59*'[1]Répartition des résultats'!$C$5),(LEFT('[1]1SCSOPTI'!E59,1)="F"),('[1]1SCSOPTI'!M59*'[1]Répartition des résultats'!$C$5),(LEFT('[1]1SCSOPTI'!E59,1)="1"),('[1]1SCSOPTI'!M59),(LEFT('[1]1SCSOPTI'!E59,1)="3"),('[1]1SCSOPTI'!M59*'[1]Répartition des résultats'!$C$5),(LEFT('[1]1SCSOPTI'!E59,2)&lt;"45"),('[1]1SCSOPTI'!M59*'[1]Répartition des résultats'!$C$5),(LEFT('[1]1SCSOPTI'!E59,2)&gt;"46"),('[1]1SCSOPTI'!M59*'[1]Répartition des résultats'!$C$5),(LEFT('[1]1SCSOPTI'!E59,4)="4452"),('[1]1SCSOPTI'!M59),(LEFT('[1]1SCSOPTI'!E59,4)="4672"),('[1]1SCSOPTI'!M59),(LEFT('[1]1SCSOPTI'!E59,1)="5"),('[1]1SCSOPTI'!M59),(LEFT('[1]1SCSOPTI'!E59,1)="6"),('[1]1SCSOPTI'!M59*'[1]Répartition des résultats'!$C$5),(LEFT('[1]1SCSOPTI'!E59,1)="7"),('[1]1SCSOPTI'!M59*'[1]Répartition des résultats'!$C$5)),0)</f>
        <v>0</v>
      </c>
      <c r="N59">
        <f>'[1]1SCSOPTI'!N59</f>
        <v>0</v>
      </c>
      <c r="O59">
        <f>'[1]1SCSOPTI'!O59</f>
        <v>0</v>
      </c>
      <c r="P59">
        <f>'[1]1SCSOPTI'!P59</f>
        <v>20230626</v>
      </c>
      <c r="Q59">
        <f>'[1]1SCSOPTI'!Q59</f>
        <v>0</v>
      </c>
      <c r="R59">
        <f>'[1]1SCSOPTI'!R59</f>
        <v>0</v>
      </c>
      <c r="S59" s="13">
        <f t="shared" si="0"/>
        <v>-21.6</v>
      </c>
    </row>
    <row r="60" spans="1:19" x14ac:dyDescent="0.35">
      <c r="A60">
        <f>'[1]1SCSOPTI'!A60</f>
        <v>1</v>
      </c>
      <c r="B60" t="str">
        <f>'[1]1SCSOPTI'!B60</f>
        <v>ACHAT</v>
      </c>
      <c r="C60">
        <f>'[1]1SCSOPTI'!C60</f>
        <v>6</v>
      </c>
      <c r="D60">
        <f>'[1]1SCSOPTI'!D60</f>
        <v>20221201</v>
      </c>
      <c r="E60">
        <f>'[1]1SCSOPTI'!E60</f>
        <v>401</v>
      </c>
      <c r="F60" t="str">
        <f>'[1]1SCSOPTI'!F60</f>
        <v>Collectif fournisseur</v>
      </c>
      <c r="G60" t="str">
        <f>'[1]1SCSOPTI'!G60</f>
        <v>FDIV</v>
      </c>
      <c r="H60" t="str">
        <f>'[1]1SCSOPTI'!H60</f>
        <v>DIV</v>
      </c>
      <c r="I60" t="str">
        <f>'[1]1SCSOPTI'!I60</f>
        <v>2212-1   -000003</v>
      </c>
      <c r="J60">
        <f>'[1]1SCSOPTI'!J60</f>
        <v>20221201</v>
      </c>
      <c r="K60" t="str">
        <f>'[1]1SCSOPTI'!K60</f>
        <v>HONORAIRES COMPTA ET JURID</v>
      </c>
      <c r="L60" cm="1">
        <f t="array" ref="L60">IFERROR(_xlfn.IFS((LEFT('[1]1SCSOPTI'!E60,1)="C"),('[1]1SCSOPTI'!L60*'[1]Répartition des résultats'!$C$5),(LEFT('[1]1SCSOPTI'!E60,1)="F"),('[1]1SCSOPTI'!L60*'[1]Répartition des résultats'!$C$5),(LEFT('[1]1SCSOPTI'!E60,1)="1"),('[1]1SCSOPTI'!L60),(LEFT('[1]1SCSOPTI'!E60,1)="3"),('[1]1SCSOPTI'!L60*'[1]Répartition des résultats'!$C$5),(LEFT('[1]1SCSOPTI'!E60,2)&lt;"45"),('[1]1SCSOPTI'!L60*'[1]Répartition des résultats'!$C$5),(LEFT('[1]1SCSOPTI'!E60,2)&gt;"46"),('[1]1SCSOPTI'!L60*'[1]Répartition des résultats'!$C$5),(LEFT('[1]1SCSOPTI'!E60,4)="4452"),('[1]1SCSOPTI'!L60),(LEFT('[1]1SCSOPTI'!E60,4)="4672"),('[1]1SCSOPTI'!L60),(LEFT('[1]1SCSOPTI'!E60,1)="5"),('[1]1SCSOPTI'!L60),(LEFT('[1]1SCSOPTI'!E60,1)="6"),('[1]1SCSOPTI'!L60*'[1]Répartition des résultats'!$C$5),(LEFT('[1]1SCSOPTI'!E60,1)="7"),('[1]1SCSOPTI'!L60*'[1]Répartition des résultats'!$C$5)),0)</f>
        <v>0</v>
      </c>
      <c r="M60" cm="1">
        <f t="array" ref="M60">IFERROR(_xlfn.IFS((LEFT('[1]1SCSOPTI'!E60,1)="C"),('[1]1SCSOPTI'!M60*'[1]Répartition des résultats'!$C$5),(LEFT('[1]1SCSOPTI'!E60,1)="F"),('[1]1SCSOPTI'!M60*'[1]Répartition des résultats'!$C$5),(LEFT('[1]1SCSOPTI'!E60,1)="1"),('[1]1SCSOPTI'!M60),(LEFT('[1]1SCSOPTI'!E60,1)="3"),('[1]1SCSOPTI'!M60*'[1]Répartition des résultats'!$C$5),(LEFT('[1]1SCSOPTI'!E60,2)&lt;"45"),('[1]1SCSOPTI'!M60*'[1]Répartition des résultats'!$C$5),(LEFT('[1]1SCSOPTI'!E60,2)&gt;"46"),('[1]1SCSOPTI'!M60*'[1]Répartition des résultats'!$C$5),(LEFT('[1]1SCSOPTI'!E60,4)="4452"),('[1]1SCSOPTI'!M60),(LEFT('[1]1SCSOPTI'!E60,4)="4672"),('[1]1SCSOPTI'!M60),(LEFT('[1]1SCSOPTI'!E60,1)="5"),('[1]1SCSOPTI'!M60),(LEFT('[1]1SCSOPTI'!E60,1)="6"),('[1]1SCSOPTI'!M60*'[1]Répartition des résultats'!$C$5),(LEFT('[1]1SCSOPTI'!E60,1)="7"),('[1]1SCSOPTI'!M60*'[1]Répartition des résultats'!$C$5)),0)</f>
        <v>144</v>
      </c>
      <c r="N60" t="str">
        <f>'[1]1SCSOPTI'!N60</f>
        <v>D</v>
      </c>
      <c r="O60">
        <f>'[1]1SCSOPTI'!O60</f>
        <v>20230626</v>
      </c>
      <c r="P60">
        <f>'[1]1SCSOPTI'!P60</f>
        <v>20230626</v>
      </c>
      <c r="Q60">
        <f>'[1]1SCSOPTI'!Q60</f>
        <v>0</v>
      </c>
      <c r="R60">
        <f>'[1]1SCSOPTI'!R60</f>
        <v>0</v>
      </c>
      <c r="S60" s="13">
        <f t="shared" si="0"/>
        <v>144</v>
      </c>
    </row>
    <row r="61" spans="1:19" x14ac:dyDescent="0.35">
      <c r="A61">
        <f>'[1]1SCSOPTI'!A61</f>
        <v>1</v>
      </c>
      <c r="B61" t="str">
        <f>'[1]1SCSOPTI'!B61</f>
        <v>ACHAT</v>
      </c>
      <c r="C61">
        <f>'[1]1SCSOPTI'!C61</f>
        <v>6</v>
      </c>
      <c r="D61">
        <f>'[1]1SCSOPTI'!D61</f>
        <v>20221201</v>
      </c>
      <c r="E61">
        <f>'[1]1SCSOPTI'!E61</f>
        <v>622600</v>
      </c>
      <c r="F61" t="str">
        <f>'[1]1SCSOPTI'!F61</f>
        <v>HONORAIRES JLT</v>
      </c>
      <c r="G61">
        <f>'[1]1SCSOPTI'!G61</f>
        <v>0</v>
      </c>
      <c r="H61">
        <f>'[1]1SCSOPTI'!H61</f>
        <v>0</v>
      </c>
      <c r="I61" t="str">
        <f>'[1]1SCSOPTI'!I61</f>
        <v>2212-1   -000003</v>
      </c>
      <c r="J61">
        <f>'[1]1SCSOPTI'!J61</f>
        <v>20221201</v>
      </c>
      <c r="K61" t="str">
        <f>'[1]1SCSOPTI'!K61</f>
        <v>HONORAIRES COMPTA ET JURID</v>
      </c>
      <c r="L61" cm="1">
        <f t="array" ref="L61">IFERROR(_xlfn.IFS((LEFT('[1]1SCSOPTI'!E61,1)="C"),('[1]1SCSOPTI'!L61*'[1]Répartition des résultats'!$C$5),(LEFT('[1]1SCSOPTI'!E61,1)="F"),('[1]1SCSOPTI'!L61*'[1]Répartition des résultats'!$C$5),(LEFT('[1]1SCSOPTI'!E61,1)="1"),('[1]1SCSOPTI'!L61),(LEFT('[1]1SCSOPTI'!E61,1)="3"),('[1]1SCSOPTI'!L61*'[1]Répartition des résultats'!$C$5),(LEFT('[1]1SCSOPTI'!E61,2)&lt;"45"),('[1]1SCSOPTI'!L61*'[1]Répartition des résultats'!$C$5),(LEFT('[1]1SCSOPTI'!E61,2)&gt;"46"),('[1]1SCSOPTI'!L61*'[1]Répartition des résultats'!$C$5),(LEFT('[1]1SCSOPTI'!E61,4)="4452"),('[1]1SCSOPTI'!L61),(LEFT('[1]1SCSOPTI'!E61,4)="4672"),('[1]1SCSOPTI'!L61),(LEFT('[1]1SCSOPTI'!E61,1)="5"),('[1]1SCSOPTI'!L61),(LEFT('[1]1SCSOPTI'!E61,1)="6"),('[1]1SCSOPTI'!L61*'[1]Répartition des résultats'!$C$5),(LEFT('[1]1SCSOPTI'!E61,1)="7"),('[1]1SCSOPTI'!L61*'[1]Répartition des résultats'!$C$5)),0)</f>
        <v>120</v>
      </c>
      <c r="M61" cm="1">
        <f t="array" ref="M61">IFERROR(_xlfn.IFS((LEFT('[1]1SCSOPTI'!E61,1)="C"),('[1]1SCSOPTI'!M61*'[1]Répartition des résultats'!$C$5),(LEFT('[1]1SCSOPTI'!E61,1)="F"),('[1]1SCSOPTI'!M61*'[1]Répartition des résultats'!$C$5),(LEFT('[1]1SCSOPTI'!E61,1)="1"),('[1]1SCSOPTI'!M61),(LEFT('[1]1SCSOPTI'!E61,1)="3"),('[1]1SCSOPTI'!M61*'[1]Répartition des résultats'!$C$5),(LEFT('[1]1SCSOPTI'!E61,2)&lt;"45"),('[1]1SCSOPTI'!M61*'[1]Répartition des résultats'!$C$5),(LEFT('[1]1SCSOPTI'!E61,2)&gt;"46"),('[1]1SCSOPTI'!M61*'[1]Répartition des résultats'!$C$5),(LEFT('[1]1SCSOPTI'!E61,4)="4452"),('[1]1SCSOPTI'!M61),(LEFT('[1]1SCSOPTI'!E61,4)="4672"),('[1]1SCSOPTI'!M61),(LEFT('[1]1SCSOPTI'!E61,1)="5"),('[1]1SCSOPTI'!M61),(LEFT('[1]1SCSOPTI'!E61,1)="6"),('[1]1SCSOPTI'!M61*'[1]Répartition des résultats'!$C$5),(LEFT('[1]1SCSOPTI'!E61,1)="7"),('[1]1SCSOPTI'!M61*'[1]Répartition des résultats'!$C$5)),0)</f>
        <v>0</v>
      </c>
      <c r="N61">
        <f>'[1]1SCSOPTI'!N61</f>
        <v>0</v>
      </c>
      <c r="O61">
        <f>'[1]1SCSOPTI'!O61</f>
        <v>0</v>
      </c>
      <c r="P61">
        <f>'[1]1SCSOPTI'!P61</f>
        <v>20230626</v>
      </c>
      <c r="Q61">
        <f>'[1]1SCSOPTI'!Q61</f>
        <v>0</v>
      </c>
      <c r="R61">
        <f>'[1]1SCSOPTI'!R61</f>
        <v>0</v>
      </c>
      <c r="S61" s="13">
        <f t="shared" si="0"/>
        <v>-120</v>
      </c>
    </row>
    <row r="62" spans="1:19" x14ac:dyDescent="0.35">
      <c r="A62">
        <f>'[1]1SCSOPTI'!A62</f>
        <v>1</v>
      </c>
      <c r="B62" t="str">
        <f>'[1]1SCSOPTI'!B62</f>
        <v>ACHAT</v>
      </c>
      <c r="C62">
        <f>'[1]1SCSOPTI'!C62</f>
        <v>6</v>
      </c>
      <c r="D62">
        <f>'[1]1SCSOPTI'!D62</f>
        <v>20221201</v>
      </c>
      <c r="E62">
        <f>'[1]1SCSOPTI'!E62</f>
        <v>445660</v>
      </c>
      <c r="F62" t="str">
        <f>'[1]1SCSOPTI'!F62</f>
        <v>TVA DED./ACHATS</v>
      </c>
      <c r="G62">
        <f>'[1]1SCSOPTI'!G62</f>
        <v>0</v>
      </c>
      <c r="H62">
        <f>'[1]1SCSOPTI'!H62</f>
        <v>0</v>
      </c>
      <c r="I62" t="str">
        <f>'[1]1SCSOPTI'!I62</f>
        <v>2212-1   -000003</v>
      </c>
      <c r="J62">
        <f>'[1]1SCSOPTI'!J62</f>
        <v>20221201</v>
      </c>
      <c r="K62" t="str">
        <f>'[1]1SCSOPTI'!K62</f>
        <v>HONORAIRES COMPTA ET JURID</v>
      </c>
      <c r="L62" cm="1">
        <f t="array" ref="L62">IFERROR(_xlfn.IFS((LEFT('[1]1SCSOPTI'!E62,1)="C"),('[1]1SCSOPTI'!L62*'[1]Répartition des résultats'!$C$5),(LEFT('[1]1SCSOPTI'!E62,1)="F"),('[1]1SCSOPTI'!L62*'[1]Répartition des résultats'!$C$5),(LEFT('[1]1SCSOPTI'!E62,1)="1"),('[1]1SCSOPTI'!L62),(LEFT('[1]1SCSOPTI'!E62,1)="3"),('[1]1SCSOPTI'!L62*'[1]Répartition des résultats'!$C$5),(LEFT('[1]1SCSOPTI'!E62,2)&lt;"45"),('[1]1SCSOPTI'!L62*'[1]Répartition des résultats'!$C$5),(LEFT('[1]1SCSOPTI'!E62,2)&gt;"46"),('[1]1SCSOPTI'!L62*'[1]Répartition des résultats'!$C$5),(LEFT('[1]1SCSOPTI'!E62,4)="4452"),('[1]1SCSOPTI'!L62),(LEFT('[1]1SCSOPTI'!E62,4)="4672"),('[1]1SCSOPTI'!L62),(LEFT('[1]1SCSOPTI'!E62,1)="5"),('[1]1SCSOPTI'!L62),(LEFT('[1]1SCSOPTI'!E62,1)="6"),('[1]1SCSOPTI'!L62*'[1]Répartition des résultats'!$C$5),(LEFT('[1]1SCSOPTI'!E62,1)="7"),('[1]1SCSOPTI'!L62*'[1]Répartition des résultats'!$C$5)),0)</f>
        <v>24</v>
      </c>
      <c r="M62" cm="1">
        <f t="array" ref="M62">IFERROR(_xlfn.IFS((LEFT('[1]1SCSOPTI'!E62,1)="C"),('[1]1SCSOPTI'!M62*'[1]Répartition des résultats'!$C$5),(LEFT('[1]1SCSOPTI'!E62,1)="F"),('[1]1SCSOPTI'!M62*'[1]Répartition des résultats'!$C$5),(LEFT('[1]1SCSOPTI'!E62,1)="1"),('[1]1SCSOPTI'!M62),(LEFT('[1]1SCSOPTI'!E62,1)="3"),('[1]1SCSOPTI'!M62*'[1]Répartition des résultats'!$C$5),(LEFT('[1]1SCSOPTI'!E62,2)&lt;"45"),('[1]1SCSOPTI'!M62*'[1]Répartition des résultats'!$C$5),(LEFT('[1]1SCSOPTI'!E62,2)&gt;"46"),('[1]1SCSOPTI'!M62*'[1]Répartition des résultats'!$C$5),(LEFT('[1]1SCSOPTI'!E62,4)="4452"),('[1]1SCSOPTI'!M62),(LEFT('[1]1SCSOPTI'!E62,4)="4672"),('[1]1SCSOPTI'!M62),(LEFT('[1]1SCSOPTI'!E62,1)="5"),('[1]1SCSOPTI'!M62),(LEFT('[1]1SCSOPTI'!E62,1)="6"),('[1]1SCSOPTI'!M62*'[1]Répartition des résultats'!$C$5),(LEFT('[1]1SCSOPTI'!E62,1)="7"),('[1]1SCSOPTI'!M62*'[1]Répartition des résultats'!$C$5)),0)</f>
        <v>0</v>
      </c>
      <c r="N62">
        <f>'[1]1SCSOPTI'!N62</f>
        <v>0</v>
      </c>
      <c r="O62">
        <f>'[1]1SCSOPTI'!O62</f>
        <v>0</v>
      </c>
      <c r="P62">
        <f>'[1]1SCSOPTI'!P62</f>
        <v>20230626</v>
      </c>
      <c r="Q62">
        <f>'[1]1SCSOPTI'!Q62</f>
        <v>0</v>
      </c>
      <c r="R62">
        <f>'[1]1SCSOPTI'!R62</f>
        <v>0</v>
      </c>
      <c r="S62" s="13">
        <f t="shared" si="0"/>
        <v>-24</v>
      </c>
    </row>
    <row r="63" spans="1:19" x14ac:dyDescent="0.35">
      <c r="A63">
        <f>'[1]1SCSOPTI'!A63</f>
        <v>2</v>
      </c>
      <c r="B63" t="str">
        <f>'[1]1SCSOPTI'!B63</f>
        <v>VENTES</v>
      </c>
      <c r="C63">
        <f>'[1]1SCSOPTI'!C63</f>
        <v>7</v>
      </c>
      <c r="D63">
        <f>'[1]1SCSOPTI'!D63</f>
        <v>20221201</v>
      </c>
      <c r="E63">
        <f>'[1]1SCSOPTI'!E63</f>
        <v>411</v>
      </c>
      <c r="F63" t="str">
        <f>'[1]1SCSOPTI'!F63</f>
        <v>Collectif client</v>
      </c>
      <c r="G63" t="str">
        <f>'[1]1SCSOPTI'!G63</f>
        <v>CDIV</v>
      </c>
      <c r="H63" t="str">
        <f>'[1]1SCSOPTI'!H63</f>
        <v>DIV</v>
      </c>
      <c r="I63" t="str">
        <f>'[1]1SCSOPTI'!I63</f>
        <v>2212-2   -000001</v>
      </c>
      <c r="J63">
        <f>'[1]1SCSOPTI'!J63</f>
        <v>20221201</v>
      </c>
      <c r="K63" t="str">
        <f>'[1]1SCSOPTI'!K63</f>
        <v>DIV LOCATION</v>
      </c>
      <c r="L63" cm="1">
        <f t="array" ref="L63">IFERROR(_xlfn.IFS((LEFT('[1]1SCSOPTI'!E63,1)="C"),('[1]1SCSOPTI'!L63*'[1]Répartition des résultats'!$C$5),(LEFT('[1]1SCSOPTI'!E63,1)="F"),('[1]1SCSOPTI'!L63*'[1]Répartition des résultats'!$C$5),(LEFT('[1]1SCSOPTI'!E63,1)="1"),('[1]1SCSOPTI'!L63),(LEFT('[1]1SCSOPTI'!E63,1)="3"),('[1]1SCSOPTI'!L63*'[1]Répartition des résultats'!$C$5),(LEFT('[1]1SCSOPTI'!E63,2)&lt;"45"),('[1]1SCSOPTI'!L63*'[1]Répartition des résultats'!$C$5),(LEFT('[1]1SCSOPTI'!E63,2)&gt;"46"),('[1]1SCSOPTI'!L63*'[1]Répartition des résultats'!$C$5),(LEFT('[1]1SCSOPTI'!E63,4)="4452"),('[1]1SCSOPTI'!L63),(LEFT('[1]1SCSOPTI'!E63,4)="4672"),('[1]1SCSOPTI'!L63),(LEFT('[1]1SCSOPTI'!E63,1)="5"),('[1]1SCSOPTI'!L63),(LEFT('[1]1SCSOPTI'!E63,1)="6"),('[1]1SCSOPTI'!L63*'[1]Répartition des résultats'!$C$5),(LEFT('[1]1SCSOPTI'!E63,1)="7"),('[1]1SCSOPTI'!L63*'[1]Répartition des résultats'!$C$5)),0)</f>
        <v>9667.2000000000007</v>
      </c>
      <c r="M63" cm="1">
        <f t="array" ref="M63">IFERROR(_xlfn.IFS((LEFT('[1]1SCSOPTI'!E63,1)="C"),('[1]1SCSOPTI'!M63*'[1]Répartition des résultats'!$C$5),(LEFT('[1]1SCSOPTI'!E63,1)="F"),('[1]1SCSOPTI'!M63*'[1]Répartition des résultats'!$C$5),(LEFT('[1]1SCSOPTI'!E63,1)="1"),('[1]1SCSOPTI'!M63),(LEFT('[1]1SCSOPTI'!E63,1)="3"),('[1]1SCSOPTI'!M63*'[1]Répartition des résultats'!$C$5),(LEFT('[1]1SCSOPTI'!E63,2)&lt;"45"),('[1]1SCSOPTI'!M63*'[1]Répartition des résultats'!$C$5),(LEFT('[1]1SCSOPTI'!E63,2)&gt;"46"),('[1]1SCSOPTI'!M63*'[1]Répartition des résultats'!$C$5),(LEFT('[1]1SCSOPTI'!E63,4)="4452"),('[1]1SCSOPTI'!M63),(LEFT('[1]1SCSOPTI'!E63,4)="4672"),('[1]1SCSOPTI'!M63),(LEFT('[1]1SCSOPTI'!E63,1)="5"),('[1]1SCSOPTI'!M63),(LEFT('[1]1SCSOPTI'!E63,1)="6"),('[1]1SCSOPTI'!M63*'[1]Répartition des résultats'!$C$5),(LEFT('[1]1SCSOPTI'!E63,1)="7"),('[1]1SCSOPTI'!M63*'[1]Répartition des résultats'!$C$5)),0)</f>
        <v>0</v>
      </c>
      <c r="N63" t="str">
        <f>'[1]1SCSOPTI'!N63</f>
        <v>A</v>
      </c>
      <c r="O63">
        <f>'[1]1SCSOPTI'!O63</f>
        <v>20230626</v>
      </c>
      <c r="P63">
        <f>'[1]1SCSOPTI'!P63</f>
        <v>20230626</v>
      </c>
      <c r="Q63">
        <f>'[1]1SCSOPTI'!Q63</f>
        <v>0</v>
      </c>
      <c r="R63">
        <f>'[1]1SCSOPTI'!R63</f>
        <v>0</v>
      </c>
      <c r="S63" s="13">
        <f t="shared" si="0"/>
        <v>-9667.2000000000007</v>
      </c>
    </row>
    <row r="64" spans="1:19" x14ac:dyDescent="0.35">
      <c r="A64">
        <f>'[1]1SCSOPTI'!A64</f>
        <v>2</v>
      </c>
      <c r="B64" t="str">
        <f>'[1]1SCSOPTI'!B64</f>
        <v>VENTES</v>
      </c>
      <c r="C64">
        <f>'[1]1SCSOPTI'!C64</f>
        <v>7</v>
      </c>
      <c r="D64">
        <f>'[1]1SCSOPTI'!D64</f>
        <v>20221201</v>
      </c>
      <c r="E64">
        <f>'[1]1SCSOPTI'!E64</f>
        <v>706101</v>
      </c>
      <c r="F64" t="str">
        <f>'[1]1SCSOPTI'!F64</f>
        <v>PS (I1) PROJET ACQUISITION LOC PROF 2</v>
      </c>
      <c r="G64">
        <f>'[1]1SCSOPTI'!G64</f>
        <v>0</v>
      </c>
      <c r="H64">
        <f>'[1]1SCSOPTI'!H64</f>
        <v>0</v>
      </c>
      <c r="I64" t="str">
        <f>'[1]1SCSOPTI'!I64</f>
        <v>2212-2   -000001</v>
      </c>
      <c r="J64">
        <f>'[1]1SCSOPTI'!J64</f>
        <v>20221201</v>
      </c>
      <c r="K64" t="str">
        <f>'[1]1SCSOPTI'!K64</f>
        <v>DIV LOCATION PROJET ACQUISITION LOCAUX PROF A SARL</v>
      </c>
      <c r="L64" cm="1">
        <f t="array" ref="L64">IFERROR(_xlfn.IFS((LEFT('[1]1SCSOPTI'!E64,1)="C"),('[1]1SCSOPTI'!L64*'[1]Répartition des résultats'!$C$5),(LEFT('[1]1SCSOPTI'!E64,1)="F"),('[1]1SCSOPTI'!L64*'[1]Répartition des résultats'!$C$5),(LEFT('[1]1SCSOPTI'!E64,1)="1"),('[1]1SCSOPTI'!L64),(LEFT('[1]1SCSOPTI'!E64,1)="3"),('[1]1SCSOPTI'!L64*'[1]Répartition des résultats'!$C$5),(LEFT('[1]1SCSOPTI'!E64,2)&lt;"45"),('[1]1SCSOPTI'!L64*'[1]Répartition des résultats'!$C$5),(LEFT('[1]1SCSOPTI'!E64,2)&gt;"46"),('[1]1SCSOPTI'!L64*'[1]Répartition des résultats'!$C$5),(LEFT('[1]1SCSOPTI'!E64,4)="4452"),('[1]1SCSOPTI'!L64),(LEFT('[1]1SCSOPTI'!E64,4)="4672"),('[1]1SCSOPTI'!L64),(LEFT('[1]1SCSOPTI'!E64,1)="5"),('[1]1SCSOPTI'!L64),(LEFT('[1]1SCSOPTI'!E64,1)="6"),('[1]1SCSOPTI'!L64*'[1]Répartition des résultats'!$C$5),(LEFT('[1]1SCSOPTI'!E64,1)="7"),('[1]1SCSOPTI'!L64*'[1]Répartition des résultats'!$C$5)),0)</f>
        <v>0</v>
      </c>
      <c r="M64" cm="1">
        <f t="array" ref="M64">IFERROR(_xlfn.IFS((LEFT('[1]1SCSOPTI'!E64,1)="C"),('[1]1SCSOPTI'!M64*'[1]Répartition des résultats'!$C$5),(LEFT('[1]1SCSOPTI'!E64,1)="F"),('[1]1SCSOPTI'!M64*'[1]Répartition des résultats'!$C$5),(LEFT('[1]1SCSOPTI'!E64,1)="1"),('[1]1SCSOPTI'!M64),(LEFT('[1]1SCSOPTI'!E64,1)="3"),('[1]1SCSOPTI'!M64*'[1]Répartition des résultats'!$C$5),(LEFT('[1]1SCSOPTI'!E64,2)&lt;"45"),('[1]1SCSOPTI'!M64*'[1]Répartition des résultats'!$C$5),(LEFT('[1]1SCSOPTI'!E64,2)&gt;"46"),('[1]1SCSOPTI'!M64*'[1]Répartition des résultats'!$C$5),(LEFT('[1]1SCSOPTI'!E64,4)="4452"),('[1]1SCSOPTI'!M64),(LEFT('[1]1SCSOPTI'!E64,4)="4672"),('[1]1SCSOPTI'!M64),(LEFT('[1]1SCSOPTI'!E64,1)="5"),('[1]1SCSOPTI'!M64),(LEFT('[1]1SCSOPTI'!E64,1)="6"),('[1]1SCSOPTI'!M64*'[1]Répartition des résultats'!$C$5),(LEFT('[1]1SCSOPTI'!E64,1)="7"),('[1]1SCSOPTI'!M64*'[1]Répartition des résultats'!$C$5)),0)</f>
        <v>3456</v>
      </c>
      <c r="N64">
        <f>'[1]1SCSOPTI'!N64</f>
        <v>0</v>
      </c>
      <c r="O64">
        <f>'[1]1SCSOPTI'!O64</f>
        <v>0</v>
      </c>
      <c r="P64">
        <f>'[1]1SCSOPTI'!P64</f>
        <v>20230626</v>
      </c>
      <c r="Q64">
        <f>'[1]1SCSOPTI'!Q64</f>
        <v>0</v>
      </c>
      <c r="R64">
        <f>'[1]1SCSOPTI'!R64</f>
        <v>0</v>
      </c>
      <c r="S64" s="13">
        <f t="shared" si="0"/>
        <v>3456</v>
      </c>
    </row>
    <row r="65" spans="1:19" x14ac:dyDescent="0.35">
      <c r="A65">
        <f>'[1]1SCSOPTI'!A65</f>
        <v>2</v>
      </c>
      <c r="B65" t="str">
        <f>'[1]1SCSOPTI'!B65</f>
        <v>VENTES</v>
      </c>
      <c r="C65">
        <f>'[1]1SCSOPTI'!C65</f>
        <v>7</v>
      </c>
      <c r="D65">
        <f>'[1]1SCSOPTI'!D65</f>
        <v>20221201</v>
      </c>
      <c r="E65">
        <f>'[1]1SCSOPTI'!E65</f>
        <v>445710</v>
      </c>
      <c r="F65" t="str">
        <f>'[1]1SCSOPTI'!F65</f>
        <v>TVA COLLECTEE/VENTE 20%</v>
      </c>
      <c r="G65">
        <f>'[1]1SCSOPTI'!G65</f>
        <v>0</v>
      </c>
      <c r="H65">
        <f>'[1]1SCSOPTI'!H65</f>
        <v>0</v>
      </c>
      <c r="I65" t="str">
        <f>'[1]1SCSOPTI'!I65</f>
        <v>2212-2   -000001</v>
      </c>
      <c r="J65">
        <f>'[1]1SCSOPTI'!J65</f>
        <v>20221201</v>
      </c>
      <c r="K65" t="str">
        <f>'[1]1SCSOPTI'!K65</f>
        <v>DIV LOCATION PROJET ACQUISITION LOCAUX PROF A SARL</v>
      </c>
      <c r="L65" cm="1">
        <f t="array" ref="L65">IFERROR(_xlfn.IFS((LEFT('[1]1SCSOPTI'!E65,1)="C"),('[1]1SCSOPTI'!L65*'[1]Répartition des résultats'!$C$5),(LEFT('[1]1SCSOPTI'!E65,1)="F"),('[1]1SCSOPTI'!L65*'[1]Répartition des résultats'!$C$5),(LEFT('[1]1SCSOPTI'!E65,1)="1"),('[1]1SCSOPTI'!L65),(LEFT('[1]1SCSOPTI'!E65,1)="3"),('[1]1SCSOPTI'!L65*'[1]Répartition des résultats'!$C$5),(LEFT('[1]1SCSOPTI'!E65,2)&lt;"45"),('[1]1SCSOPTI'!L65*'[1]Répartition des résultats'!$C$5),(LEFT('[1]1SCSOPTI'!E65,2)&gt;"46"),('[1]1SCSOPTI'!L65*'[1]Répartition des résultats'!$C$5),(LEFT('[1]1SCSOPTI'!E65,4)="4452"),('[1]1SCSOPTI'!L65),(LEFT('[1]1SCSOPTI'!E65,4)="4672"),('[1]1SCSOPTI'!L65),(LEFT('[1]1SCSOPTI'!E65,1)="5"),('[1]1SCSOPTI'!L65),(LEFT('[1]1SCSOPTI'!E65,1)="6"),('[1]1SCSOPTI'!L65*'[1]Répartition des résultats'!$C$5),(LEFT('[1]1SCSOPTI'!E65,1)="7"),('[1]1SCSOPTI'!L65*'[1]Répartition des résultats'!$C$5)),0)</f>
        <v>0</v>
      </c>
      <c r="M65" cm="1">
        <f t="array" ref="M65">IFERROR(_xlfn.IFS((LEFT('[1]1SCSOPTI'!E65,1)="C"),('[1]1SCSOPTI'!M65*'[1]Répartition des résultats'!$C$5),(LEFT('[1]1SCSOPTI'!E65,1)="F"),('[1]1SCSOPTI'!M65*'[1]Répartition des résultats'!$C$5),(LEFT('[1]1SCSOPTI'!E65,1)="1"),('[1]1SCSOPTI'!M65),(LEFT('[1]1SCSOPTI'!E65,1)="3"),('[1]1SCSOPTI'!M65*'[1]Répartition des résultats'!$C$5),(LEFT('[1]1SCSOPTI'!E65,2)&lt;"45"),('[1]1SCSOPTI'!M65*'[1]Répartition des résultats'!$C$5),(LEFT('[1]1SCSOPTI'!E65,2)&gt;"46"),('[1]1SCSOPTI'!M65*'[1]Répartition des résultats'!$C$5),(LEFT('[1]1SCSOPTI'!E65,4)="4452"),('[1]1SCSOPTI'!M65),(LEFT('[1]1SCSOPTI'!E65,4)="4672"),('[1]1SCSOPTI'!M65),(LEFT('[1]1SCSOPTI'!E65,1)="5"),('[1]1SCSOPTI'!M65),(LEFT('[1]1SCSOPTI'!E65,1)="6"),('[1]1SCSOPTI'!M65*'[1]Répartition des résultats'!$C$5),(LEFT('[1]1SCSOPTI'!E65,1)="7"),('[1]1SCSOPTI'!M65*'[1]Répartition des résultats'!$C$5)),0)</f>
        <v>691.2</v>
      </c>
      <c r="N65">
        <f>'[1]1SCSOPTI'!N65</f>
        <v>0</v>
      </c>
      <c r="O65">
        <f>'[1]1SCSOPTI'!O65</f>
        <v>0</v>
      </c>
      <c r="P65">
        <f>'[1]1SCSOPTI'!P65</f>
        <v>20230626</v>
      </c>
      <c r="Q65">
        <f>'[1]1SCSOPTI'!Q65</f>
        <v>0</v>
      </c>
      <c r="R65">
        <f>'[1]1SCSOPTI'!R65</f>
        <v>0</v>
      </c>
      <c r="S65" s="13">
        <f t="shared" si="0"/>
        <v>691.2</v>
      </c>
    </row>
    <row r="66" spans="1:19" x14ac:dyDescent="0.35">
      <c r="A66">
        <f>'[1]1SCSOPTI'!A66</f>
        <v>2</v>
      </c>
      <c r="B66" t="str">
        <f>'[1]1SCSOPTI'!B66</f>
        <v>VENTES</v>
      </c>
      <c r="C66">
        <f>'[1]1SCSOPTI'!C66</f>
        <v>7</v>
      </c>
      <c r="D66">
        <f>'[1]1SCSOPTI'!D66</f>
        <v>20221201</v>
      </c>
      <c r="E66">
        <f>'[1]1SCSOPTI'!E66</f>
        <v>706102</v>
      </c>
      <c r="F66" t="str">
        <f>'[1]1SCSOPTI'!F66</f>
        <v>PS (I2) RACHAT 1 MAISON APPT 1</v>
      </c>
      <c r="G66">
        <f>'[1]1SCSOPTI'!G66</f>
        <v>0</v>
      </c>
      <c r="H66">
        <f>'[1]1SCSOPTI'!H66</f>
        <v>0</v>
      </c>
      <c r="I66" t="str">
        <f>'[1]1SCSOPTI'!I66</f>
        <v>2212-2   -000001</v>
      </c>
      <c r="J66">
        <f>'[1]1SCSOPTI'!J66</f>
        <v>20221201</v>
      </c>
      <c r="K66" t="str">
        <f>'[1]1SCSOPTI'!K66</f>
        <v>DIV LOCATION RACHAT 1 MAISON APPT 1</v>
      </c>
      <c r="L66" cm="1">
        <f t="array" ref="L66">IFERROR(_xlfn.IFS((LEFT('[1]1SCSOPTI'!E66,1)="C"),('[1]1SCSOPTI'!L66*'[1]Répartition des résultats'!$C$5),(LEFT('[1]1SCSOPTI'!E66,1)="F"),('[1]1SCSOPTI'!L66*'[1]Répartition des résultats'!$C$5),(LEFT('[1]1SCSOPTI'!E66,1)="1"),('[1]1SCSOPTI'!L66),(LEFT('[1]1SCSOPTI'!E66,1)="3"),('[1]1SCSOPTI'!L66*'[1]Répartition des résultats'!$C$5),(LEFT('[1]1SCSOPTI'!E66,2)&lt;"45"),('[1]1SCSOPTI'!L66*'[1]Répartition des résultats'!$C$5),(LEFT('[1]1SCSOPTI'!E66,2)&gt;"46"),('[1]1SCSOPTI'!L66*'[1]Répartition des résultats'!$C$5),(LEFT('[1]1SCSOPTI'!E66,4)="4452"),('[1]1SCSOPTI'!L66),(LEFT('[1]1SCSOPTI'!E66,4)="4672"),('[1]1SCSOPTI'!L66),(LEFT('[1]1SCSOPTI'!E66,1)="5"),('[1]1SCSOPTI'!L66),(LEFT('[1]1SCSOPTI'!E66,1)="6"),('[1]1SCSOPTI'!L66*'[1]Répartition des résultats'!$C$5),(LEFT('[1]1SCSOPTI'!E66,1)="7"),('[1]1SCSOPTI'!L66*'[1]Répartition des résultats'!$C$5)),0)</f>
        <v>0</v>
      </c>
      <c r="M66" cm="1">
        <f t="array" ref="M66">IFERROR(_xlfn.IFS((LEFT('[1]1SCSOPTI'!E66,1)="C"),('[1]1SCSOPTI'!M66*'[1]Répartition des résultats'!$C$5),(LEFT('[1]1SCSOPTI'!E66,1)="F"),('[1]1SCSOPTI'!M66*'[1]Répartition des résultats'!$C$5),(LEFT('[1]1SCSOPTI'!E66,1)="1"),('[1]1SCSOPTI'!M66),(LEFT('[1]1SCSOPTI'!E66,1)="3"),('[1]1SCSOPTI'!M66*'[1]Répartition des résultats'!$C$5),(LEFT('[1]1SCSOPTI'!E66,2)&lt;"45"),('[1]1SCSOPTI'!M66*'[1]Répartition des résultats'!$C$5),(LEFT('[1]1SCSOPTI'!E66,2)&gt;"46"),('[1]1SCSOPTI'!M66*'[1]Répartition des résultats'!$C$5),(LEFT('[1]1SCSOPTI'!E66,4)="4452"),('[1]1SCSOPTI'!M66),(LEFT('[1]1SCSOPTI'!E66,4)="4672"),('[1]1SCSOPTI'!M66),(LEFT('[1]1SCSOPTI'!E66,1)="5"),('[1]1SCSOPTI'!M66),(LEFT('[1]1SCSOPTI'!E66,1)="6"),('[1]1SCSOPTI'!M66*'[1]Répartition des résultats'!$C$5),(LEFT('[1]1SCSOPTI'!E66,1)="7"),('[1]1SCSOPTI'!M66*'[1]Répartition des résultats'!$C$5)),0)</f>
        <v>360</v>
      </c>
      <c r="N66">
        <f>'[1]1SCSOPTI'!N66</f>
        <v>0</v>
      </c>
      <c r="O66">
        <f>'[1]1SCSOPTI'!O66</f>
        <v>0</v>
      </c>
      <c r="P66">
        <f>'[1]1SCSOPTI'!P66</f>
        <v>20230626</v>
      </c>
      <c r="Q66">
        <f>'[1]1SCSOPTI'!Q66</f>
        <v>0</v>
      </c>
      <c r="R66">
        <f>'[1]1SCSOPTI'!R66</f>
        <v>0</v>
      </c>
      <c r="S66" s="13">
        <f t="shared" si="0"/>
        <v>360</v>
      </c>
    </row>
    <row r="67" spans="1:19" x14ac:dyDescent="0.35">
      <c r="A67">
        <f>'[1]1SCSOPTI'!A67</f>
        <v>2</v>
      </c>
      <c r="B67" t="str">
        <f>'[1]1SCSOPTI'!B67</f>
        <v>VENTES</v>
      </c>
      <c r="C67">
        <f>'[1]1SCSOPTI'!C67</f>
        <v>7</v>
      </c>
      <c r="D67">
        <f>'[1]1SCSOPTI'!D67</f>
        <v>20221201</v>
      </c>
      <c r="E67">
        <f>'[1]1SCSOPTI'!E67</f>
        <v>706103</v>
      </c>
      <c r="F67" t="str">
        <f>'[1]1SCSOPTI'!F67</f>
        <v>PS (I3) RACHAT 1 MAISON APPT 2</v>
      </c>
      <c r="G67">
        <f>'[1]1SCSOPTI'!G67</f>
        <v>0</v>
      </c>
      <c r="H67">
        <f>'[1]1SCSOPTI'!H67</f>
        <v>0</v>
      </c>
      <c r="I67" t="str">
        <f>'[1]1SCSOPTI'!I67</f>
        <v>2212-2   -000001</v>
      </c>
      <c r="J67">
        <f>'[1]1SCSOPTI'!J67</f>
        <v>20221201</v>
      </c>
      <c r="K67" t="str">
        <f>'[1]1SCSOPTI'!K67</f>
        <v>DIV LOCATION RACHAT 1 MAISON APPT 2</v>
      </c>
      <c r="L67" cm="1">
        <f t="array" ref="L67">IFERROR(_xlfn.IFS((LEFT('[1]1SCSOPTI'!E67,1)="C"),('[1]1SCSOPTI'!L67*'[1]Répartition des résultats'!$C$5),(LEFT('[1]1SCSOPTI'!E67,1)="F"),('[1]1SCSOPTI'!L67*'[1]Répartition des résultats'!$C$5),(LEFT('[1]1SCSOPTI'!E67,1)="1"),('[1]1SCSOPTI'!L67),(LEFT('[1]1SCSOPTI'!E67,1)="3"),('[1]1SCSOPTI'!L67*'[1]Répartition des résultats'!$C$5),(LEFT('[1]1SCSOPTI'!E67,2)&lt;"45"),('[1]1SCSOPTI'!L67*'[1]Répartition des résultats'!$C$5),(LEFT('[1]1SCSOPTI'!E67,2)&gt;"46"),('[1]1SCSOPTI'!L67*'[1]Répartition des résultats'!$C$5),(LEFT('[1]1SCSOPTI'!E67,4)="4452"),('[1]1SCSOPTI'!L67),(LEFT('[1]1SCSOPTI'!E67,4)="4672"),('[1]1SCSOPTI'!L67),(LEFT('[1]1SCSOPTI'!E67,1)="5"),('[1]1SCSOPTI'!L67),(LEFT('[1]1SCSOPTI'!E67,1)="6"),('[1]1SCSOPTI'!L67*'[1]Répartition des résultats'!$C$5),(LEFT('[1]1SCSOPTI'!E67,1)="7"),('[1]1SCSOPTI'!L67*'[1]Répartition des résultats'!$C$5)),0)</f>
        <v>0</v>
      </c>
      <c r="M67" cm="1">
        <f t="array" ref="M67">IFERROR(_xlfn.IFS((LEFT('[1]1SCSOPTI'!E67,1)="C"),('[1]1SCSOPTI'!M67*'[1]Répartition des résultats'!$C$5),(LEFT('[1]1SCSOPTI'!E67,1)="F"),('[1]1SCSOPTI'!M67*'[1]Répartition des résultats'!$C$5),(LEFT('[1]1SCSOPTI'!E67,1)="1"),('[1]1SCSOPTI'!M67),(LEFT('[1]1SCSOPTI'!E67,1)="3"),('[1]1SCSOPTI'!M67*'[1]Répartition des résultats'!$C$5),(LEFT('[1]1SCSOPTI'!E67,2)&lt;"45"),('[1]1SCSOPTI'!M67*'[1]Répartition des résultats'!$C$5),(LEFT('[1]1SCSOPTI'!E67,2)&gt;"46"),('[1]1SCSOPTI'!M67*'[1]Répartition des résultats'!$C$5),(LEFT('[1]1SCSOPTI'!E67,4)="4452"),('[1]1SCSOPTI'!M67),(LEFT('[1]1SCSOPTI'!E67,4)="4672"),('[1]1SCSOPTI'!M67),(LEFT('[1]1SCSOPTI'!E67,1)="5"),('[1]1SCSOPTI'!M67),(LEFT('[1]1SCSOPTI'!E67,1)="6"),('[1]1SCSOPTI'!M67*'[1]Répartition des résultats'!$C$5),(LEFT('[1]1SCSOPTI'!E67,1)="7"),('[1]1SCSOPTI'!M67*'[1]Répartition des résultats'!$C$5)),0)</f>
        <v>312</v>
      </c>
      <c r="N67">
        <f>'[1]1SCSOPTI'!N67</f>
        <v>0</v>
      </c>
      <c r="O67">
        <f>'[1]1SCSOPTI'!O67</f>
        <v>0</v>
      </c>
      <c r="P67">
        <f>'[1]1SCSOPTI'!P67</f>
        <v>20230626</v>
      </c>
      <c r="Q67">
        <f>'[1]1SCSOPTI'!Q67</f>
        <v>0</v>
      </c>
      <c r="R67">
        <f>'[1]1SCSOPTI'!R67</f>
        <v>0</v>
      </c>
      <c r="S67" s="13">
        <f t="shared" ref="S67:S130" si="1">M67-L67</f>
        <v>312</v>
      </c>
    </row>
    <row r="68" spans="1:19" x14ac:dyDescent="0.35">
      <c r="A68">
        <f>'[1]1SCSOPTI'!A68</f>
        <v>2</v>
      </c>
      <c r="B68" t="str">
        <f>'[1]1SCSOPTI'!B68</f>
        <v>VENTES</v>
      </c>
      <c r="C68">
        <f>'[1]1SCSOPTI'!C68</f>
        <v>7</v>
      </c>
      <c r="D68">
        <f>'[1]1SCSOPTI'!D68</f>
        <v>20221201</v>
      </c>
      <c r="E68">
        <f>'[1]1SCSOPTI'!E68</f>
        <v>706104</v>
      </c>
      <c r="F68" t="str">
        <f>'[1]1SCSOPTI'!F68</f>
        <v>PS (I4) RACHAT 1 MAISON APPT 3</v>
      </c>
      <c r="G68">
        <f>'[1]1SCSOPTI'!G68</f>
        <v>0</v>
      </c>
      <c r="H68">
        <f>'[1]1SCSOPTI'!H68</f>
        <v>0</v>
      </c>
      <c r="I68" t="str">
        <f>'[1]1SCSOPTI'!I68</f>
        <v>2212-2   -000001</v>
      </c>
      <c r="J68">
        <f>'[1]1SCSOPTI'!J68</f>
        <v>20221201</v>
      </c>
      <c r="K68" t="str">
        <f>'[1]1SCSOPTI'!K68</f>
        <v>DIV LOCATION RACHAT 1 MAISON APPT 3</v>
      </c>
      <c r="L68" cm="1">
        <f t="array" ref="L68">IFERROR(_xlfn.IFS((LEFT('[1]1SCSOPTI'!E68,1)="C"),('[1]1SCSOPTI'!L68*'[1]Répartition des résultats'!$C$5),(LEFT('[1]1SCSOPTI'!E68,1)="F"),('[1]1SCSOPTI'!L68*'[1]Répartition des résultats'!$C$5),(LEFT('[1]1SCSOPTI'!E68,1)="1"),('[1]1SCSOPTI'!L68),(LEFT('[1]1SCSOPTI'!E68,1)="3"),('[1]1SCSOPTI'!L68*'[1]Répartition des résultats'!$C$5),(LEFT('[1]1SCSOPTI'!E68,2)&lt;"45"),('[1]1SCSOPTI'!L68*'[1]Répartition des résultats'!$C$5),(LEFT('[1]1SCSOPTI'!E68,2)&gt;"46"),('[1]1SCSOPTI'!L68*'[1]Répartition des résultats'!$C$5),(LEFT('[1]1SCSOPTI'!E68,4)="4452"),('[1]1SCSOPTI'!L68),(LEFT('[1]1SCSOPTI'!E68,4)="4672"),('[1]1SCSOPTI'!L68),(LEFT('[1]1SCSOPTI'!E68,1)="5"),('[1]1SCSOPTI'!L68),(LEFT('[1]1SCSOPTI'!E68,1)="6"),('[1]1SCSOPTI'!L68*'[1]Répartition des résultats'!$C$5),(LEFT('[1]1SCSOPTI'!E68,1)="7"),('[1]1SCSOPTI'!L68*'[1]Répartition des résultats'!$C$5)),0)</f>
        <v>0</v>
      </c>
      <c r="M68" cm="1">
        <f t="array" ref="M68">IFERROR(_xlfn.IFS((LEFT('[1]1SCSOPTI'!E68,1)="C"),('[1]1SCSOPTI'!M68*'[1]Répartition des résultats'!$C$5),(LEFT('[1]1SCSOPTI'!E68,1)="F"),('[1]1SCSOPTI'!M68*'[1]Répartition des résultats'!$C$5),(LEFT('[1]1SCSOPTI'!E68,1)="1"),('[1]1SCSOPTI'!M68),(LEFT('[1]1SCSOPTI'!E68,1)="3"),('[1]1SCSOPTI'!M68*'[1]Répartition des résultats'!$C$5),(LEFT('[1]1SCSOPTI'!E68,2)&lt;"45"),('[1]1SCSOPTI'!M68*'[1]Répartition des résultats'!$C$5),(LEFT('[1]1SCSOPTI'!E68,2)&gt;"46"),('[1]1SCSOPTI'!M68*'[1]Répartition des résultats'!$C$5),(LEFT('[1]1SCSOPTI'!E68,4)="4452"),('[1]1SCSOPTI'!M68),(LEFT('[1]1SCSOPTI'!E68,4)="4672"),('[1]1SCSOPTI'!M68),(LEFT('[1]1SCSOPTI'!E68,1)="5"),('[1]1SCSOPTI'!M68),(LEFT('[1]1SCSOPTI'!E68,1)="6"),('[1]1SCSOPTI'!M68*'[1]Répartition des résultats'!$C$5),(LEFT('[1]1SCSOPTI'!E68,1)="7"),('[1]1SCSOPTI'!M68*'[1]Répartition des résultats'!$C$5)),0)</f>
        <v>288</v>
      </c>
      <c r="N68">
        <f>'[1]1SCSOPTI'!N68</f>
        <v>0</v>
      </c>
      <c r="O68">
        <f>'[1]1SCSOPTI'!O68</f>
        <v>0</v>
      </c>
      <c r="P68">
        <f>'[1]1SCSOPTI'!P68</f>
        <v>20230626</v>
      </c>
      <c r="Q68">
        <f>'[1]1SCSOPTI'!Q68</f>
        <v>0</v>
      </c>
      <c r="R68">
        <f>'[1]1SCSOPTI'!R68</f>
        <v>0</v>
      </c>
      <c r="S68" s="13">
        <f t="shared" si="1"/>
        <v>288</v>
      </c>
    </row>
    <row r="69" spans="1:19" x14ac:dyDescent="0.35">
      <c r="A69">
        <f>'[1]1SCSOPTI'!A69</f>
        <v>2</v>
      </c>
      <c r="B69" t="str">
        <f>'[1]1SCSOPTI'!B69</f>
        <v>VENTES</v>
      </c>
      <c r="C69">
        <f>'[1]1SCSOPTI'!C69</f>
        <v>7</v>
      </c>
      <c r="D69">
        <f>'[1]1SCSOPTI'!D69</f>
        <v>20221201</v>
      </c>
      <c r="E69">
        <f>'[1]1SCSOPTI'!E69</f>
        <v>706105</v>
      </c>
      <c r="F69" t="str">
        <f>'[1]1SCSOPTI'!F69</f>
        <v>PS (I5) RACHAT 1 MAISON APPT 4</v>
      </c>
      <c r="G69">
        <f>'[1]1SCSOPTI'!G69</f>
        <v>0</v>
      </c>
      <c r="H69">
        <f>'[1]1SCSOPTI'!H69</f>
        <v>0</v>
      </c>
      <c r="I69" t="str">
        <f>'[1]1SCSOPTI'!I69</f>
        <v>2212-2   -000001</v>
      </c>
      <c r="J69">
        <f>'[1]1SCSOPTI'!J69</f>
        <v>20221201</v>
      </c>
      <c r="K69" t="str">
        <f>'[1]1SCSOPTI'!K69</f>
        <v>DIV LOCATION RACHAT 1 MAISON APPT 4</v>
      </c>
      <c r="L69" cm="1">
        <f t="array" ref="L69">IFERROR(_xlfn.IFS((LEFT('[1]1SCSOPTI'!E69,1)="C"),('[1]1SCSOPTI'!L69*'[1]Répartition des résultats'!$C$5),(LEFT('[1]1SCSOPTI'!E69,1)="F"),('[1]1SCSOPTI'!L69*'[1]Répartition des résultats'!$C$5),(LEFT('[1]1SCSOPTI'!E69,1)="1"),('[1]1SCSOPTI'!L69),(LEFT('[1]1SCSOPTI'!E69,1)="3"),('[1]1SCSOPTI'!L69*'[1]Répartition des résultats'!$C$5),(LEFT('[1]1SCSOPTI'!E69,2)&lt;"45"),('[1]1SCSOPTI'!L69*'[1]Répartition des résultats'!$C$5),(LEFT('[1]1SCSOPTI'!E69,2)&gt;"46"),('[1]1SCSOPTI'!L69*'[1]Répartition des résultats'!$C$5),(LEFT('[1]1SCSOPTI'!E69,4)="4452"),('[1]1SCSOPTI'!L69),(LEFT('[1]1SCSOPTI'!E69,4)="4672"),('[1]1SCSOPTI'!L69),(LEFT('[1]1SCSOPTI'!E69,1)="5"),('[1]1SCSOPTI'!L69),(LEFT('[1]1SCSOPTI'!E69,1)="6"),('[1]1SCSOPTI'!L69*'[1]Répartition des résultats'!$C$5),(LEFT('[1]1SCSOPTI'!E69,1)="7"),('[1]1SCSOPTI'!L69*'[1]Répartition des résultats'!$C$5)),0)</f>
        <v>0</v>
      </c>
      <c r="M69" cm="1">
        <f t="array" ref="M69">IFERROR(_xlfn.IFS((LEFT('[1]1SCSOPTI'!E69,1)="C"),('[1]1SCSOPTI'!M69*'[1]Répartition des résultats'!$C$5),(LEFT('[1]1SCSOPTI'!E69,1)="F"),('[1]1SCSOPTI'!M69*'[1]Répartition des résultats'!$C$5),(LEFT('[1]1SCSOPTI'!E69,1)="1"),('[1]1SCSOPTI'!M69),(LEFT('[1]1SCSOPTI'!E69,1)="3"),('[1]1SCSOPTI'!M69*'[1]Répartition des résultats'!$C$5),(LEFT('[1]1SCSOPTI'!E69,2)&lt;"45"),('[1]1SCSOPTI'!M69*'[1]Répartition des résultats'!$C$5),(LEFT('[1]1SCSOPTI'!E69,2)&gt;"46"),('[1]1SCSOPTI'!M69*'[1]Répartition des résultats'!$C$5),(LEFT('[1]1SCSOPTI'!E69,4)="4452"),('[1]1SCSOPTI'!M69),(LEFT('[1]1SCSOPTI'!E69,4)="4672"),('[1]1SCSOPTI'!M69),(LEFT('[1]1SCSOPTI'!E69,1)="5"),('[1]1SCSOPTI'!M69),(LEFT('[1]1SCSOPTI'!E69,1)="6"),('[1]1SCSOPTI'!M69*'[1]Répartition des résultats'!$C$5),(LEFT('[1]1SCSOPTI'!E69,1)="7"),('[1]1SCSOPTI'!M69*'[1]Répartition des résultats'!$C$5)),0)</f>
        <v>312</v>
      </c>
      <c r="N69">
        <f>'[1]1SCSOPTI'!N69</f>
        <v>0</v>
      </c>
      <c r="O69">
        <f>'[1]1SCSOPTI'!O69</f>
        <v>0</v>
      </c>
      <c r="P69">
        <f>'[1]1SCSOPTI'!P69</f>
        <v>20230626</v>
      </c>
      <c r="Q69">
        <f>'[1]1SCSOPTI'!Q69</f>
        <v>0</v>
      </c>
      <c r="R69">
        <f>'[1]1SCSOPTI'!R69</f>
        <v>0</v>
      </c>
      <c r="S69" s="13">
        <f t="shared" si="1"/>
        <v>312</v>
      </c>
    </row>
    <row r="70" spans="1:19" x14ac:dyDescent="0.35">
      <c r="A70">
        <f>'[1]1SCSOPTI'!A70</f>
        <v>2</v>
      </c>
      <c r="B70" t="str">
        <f>'[1]1SCSOPTI'!B70</f>
        <v>VENTES</v>
      </c>
      <c r="C70">
        <f>'[1]1SCSOPTI'!C70</f>
        <v>7</v>
      </c>
      <c r="D70">
        <f>'[1]1SCSOPTI'!D70</f>
        <v>20221201</v>
      </c>
      <c r="E70">
        <f>'[1]1SCSOPTI'!E70</f>
        <v>706106</v>
      </c>
      <c r="F70" t="str">
        <f>'[1]1SCSOPTI'!F70</f>
        <v>PS (I6) RACHAT 2 APPT PINEL 1</v>
      </c>
      <c r="G70">
        <f>'[1]1SCSOPTI'!G70</f>
        <v>0</v>
      </c>
      <c r="H70">
        <f>'[1]1SCSOPTI'!H70</f>
        <v>0</v>
      </c>
      <c r="I70" t="str">
        <f>'[1]1SCSOPTI'!I70</f>
        <v>2212-2   -000001</v>
      </c>
      <c r="J70">
        <f>'[1]1SCSOPTI'!J70</f>
        <v>20221201</v>
      </c>
      <c r="K70" t="str">
        <f>'[1]1SCSOPTI'!K70</f>
        <v>DIV LOCATION RACHAT 2 APPT PINEL APPT 1</v>
      </c>
      <c r="L70" cm="1">
        <f t="array" ref="L70">IFERROR(_xlfn.IFS((LEFT('[1]1SCSOPTI'!E70,1)="C"),('[1]1SCSOPTI'!L70*'[1]Répartition des résultats'!$C$5),(LEFT('[1]1SCSOPTI'!E70,1)="F"),('[1]1SCSOPTI'!L70*'[1]Répartition des résultats'!$C$5),(LEFT('[1]1SCSOPTI'!E70,1)="1"),('[1]1SCSOPTI'!L70),(LEFT('[1]1SCSOPTI'!E70,1)="3"),('[1]1SCSOPTI'!L70*'[1]Répartition des résultats'!$C$5),(LEFT('[1]1SCSOPTI'!E70,2)&lt;"45"),('[1]1SCSOPTI'!L70*'[1]Répartition des résultats'!$C$5),(LEFT('[1]1SCSOPTI'!E70,2)&gt;"46"),('[1]1SCSOPTI'!L70*'[1]Répartition des résultats'!$C$5),(LEFT('[1]1SCSOPTI'!E70,4)="4452"),('[1]1SCSOPTI'!L70),(LEFT('[1]1SCSOPTI'!E70,4)="4672"),('[1]1SCSOPTI'!L70),(LEFT('[1]1SCSOPTI'!E70,1)="5"),('[1]1SCSOPTI'!L70),(LEFT('[1]1SCSOPTI'!E70,1)="6"),('[1]1SCSOPTI'!L70*'[1]Répartition des résultats'!$C$5),(LEFT('[1]1SCSOPTI'!E70,1)="7"),('[1]1SCSOPTI'!L70*'[1]Répartition des résultats'!$C$5)),0)</f>
        <v>0</v>
      </c>
      <c r="M70" cm="1">
        <f t="array" ref="M70">IFERROR(_xlfn.IFS((LEFT('[1]1SCSOPTI'!E70,1)="C"),('[1]1SCSOPTI'!M70*'[1]Répartition des résultats'!$C$5),(LEFT('[1]1SCSOPTI'!E70,1)="F"),('[1]1SCSOPTI'!M70*'[1]Répartition des résultats'!$C$5),(LEFT('[1]1SCSOPTI'!E70,1)="1"),('[1]1SCSOPTI'!M70),(LEFT('[1]1SCSOPTI'!E70,1)="3"),('[1]1SCSOPTI'!M70*'[1]Répartition des résultats'!$C$5),(LEFT('[1]1SCSOPTI'!E70,2)&lt;"45"),('[1]1SCSOPTI'!M70*'[1]Répartition des résultats'!$C$5),(LEFT('[1]1SCSOPTI'!E70,2)&gt;"46"),('[1]1SCSOPTI'!M70*'[1]Répartition des résultats'!$C$5),(LEFT('[1]1SCSOPTI'!E70,4)="4452"),('[1]1SCSOPTI'!M70),(LEFT('[1]1SCSOPTI'!E70,4)="4672"),('[1]1SCSOPTI'!M70),(LEFT('[1]1SCSOPTI'!E70,1)="5"),('[1]1SCSOPTI'!M70),(LEFT('[1]1SCSOPTI'!E70,1)="6"),('[1]1SCSOPTI'!M70*'[1]Répartition des résultats'!$C$5),(LEFT('[1]1SCSOPTI'!E70,1)="7"),('[1]1SCSOPTI'!M70*'[1]Répartition des résultats'!$C$5)),0)</f>
        <v>480</v>
      </c>
      <c r="N70">
        <f>'[1]1SCSOPTI'!N70</f>
        <v>0</v>
      </c>
      <c r="O70">
        <f>'[1]1SCSOPTI'!O70</f>
        <v>0</v>
      </c>
      <c r="P70">
        <f>'[1]1SCSOPTI'!P70</f>
        <v>20230626</v>
      </c>
      <c r="Q70">
        <f>'[1]1SCSOPTI'!Q70</f>
        <v>0</v>
      </c>
      <c r="R70">
        <f>'[1]1SCSOPTI'!R70</f>
        <v>0</v>
      </c>
      <c r="S70" s="13">
        <f t="shared" si="1"/>
        <v>480</v>
      </c>
    </row>
    <row r="71" spans="1:19" x14ac:dyDescent="0.35">
      <c r="A71">
        <f>'[1]1SCSOPTI'!A71</f>
        <v>2</v>
      </c>
      <c r="B71" t="str">
        <f>'[1]1SCSOPTI'!B71</f>
        <v>VENTES</v>
      </c>
      <c r="C71">
        <f>'[1]1SCSOPTI'!C71</f>
        <v>7</v>
      </c>
      <c r="D71">
        <f>'[1]1SCSOPTI'!D71</f>
        <v>20221201</v>
      </c>
      <c r="E71">
        <f>'[1]1SCSOPTI'!E71</f>
        <v>706108</v>
      </c>
      <c r="F71" t="str">
        <f>'[1]1SCSOPTI'!F71</f>
        <v>PS (I8) RACHAT 3 LOCAUX PROF SCI NF</v>
      </c>
      <c r="G71">
        <f>'[1]1SCSOPTI'!G71</f>
        <v>0</v>
      </c>
      <c r="H71">
        <f>'[1]1SCSOPTI'!H71</f>
        <v>0</v>
      </c>
      <c r="I71" t="str">
        <f>'[1]1SCSOPTI'!I71</f>
        <v>2212-2   -000001</v>
      </c>
      <c r="J71">
        <f>'[1]1SCSOPTI'!J71</f>
        <v>20221201</v>
      </c>
      <c r="K71" t="str">
        <f>'[1]1SCSOPTI'!K71</f>
        <v>DIV LOCATION RACHAT 3 LOCAUX PROF SCI NF</v>
      </c>
      <c r="L71" cm="1">
        <f t="array" ref="L71">IFERROR(_xlfn.IFS((LEFT('[1]1SCSOPTI'!E71,1)="C"),('[1]1SCSOPTI'!L71*'[1]Répartition des résultats'!$C$5),(LEFT('[1]1SCSOPTI'!E71,1)="F"),('[1]1SCSOPTI'!L71*'[1]Répartition des résultats'!$C$5),(LEFT('[1]1SCSOPTI'!E71,1)="1"),('[1]1SCSOPTI'!L71),(LEFT('[1]1SCSOPTI'!E71,1)="3"),('[1]1SCSOPTI'!L71*'[1]Répartition des résultats'!$C$5),(LEFT('[1]1SCSOPTI'!E71,2)&lt;"45"),('[1]1SCSOPTI'!L71*'[1]Répartition des résultats'!$C$5),(LEFT('[1]1SCSOPTI'!E71,2)&gt;"46"),('[1]1SCSOPTI'!L71*'[1]Répartition des résultats'!$C$5),(LEFT('[1]1SCSOPTI'!E71,4)="4452"),('[1]1SCSOPTI'!L71),(LEFT('[1]1SCSOPTI'!E71,4)="4672"),('[1]1SCSOPTI'!L71),(LEFT('[1]1SCSOPTI'!E71,1)="5"),('[1]1SCSOPTI'!L71),(LEFT('[1]1SCSOPTI'!E71,1)="6"),('[1]1SCSOPTI'!L71*'[1]Répartition des résultats'!$C$5),(LEFT('[1]1SCSOPTI'!E71,1)="7"),('[1]1SCSOPTI'!L71*'[1]Répartition des résultats'!$C$5)),0)</f>
        <v>0</v>
      </c>
      <c r="M71" cm="1">
        <f t="array" ref="M71">IFERROR(_xlfn.IFS((LEFT('[1]1SCSOPTI'!E71,1)="C"),('[1]1SCSOPTI'!M71*'[1]Répartition des résultats'!$C$5),(LEFT('[1]1SCSOPTI'!E71,1)="F"),('[1]1SCSOPTI'!M71*'[1]Répartition des résultats'!$C$5),(LEFT('[1]1SCSOPTI'!E71,1)="1"),('[1]1SCSOPTI'!M71),(LEFT('[1]1SCSOPTI'!E71,1)="3"),('[1]1SCSOPTI'!M71*'[1]Répartition des résultats'!$C$5),(LEFT('[1]1SCSOPTI'!E71,2)&lt;"45"),('[1]1SCSOPTI'!M71*'[1]Répartition des résultats'!$C$5),(LEFT('[1]1SCSOPTI'!E71,2)&gt;"46"),('[1]1SCSOPTI'!M71*'[1]Répartition des résultats'!$C$5),(LEFT('[1]1SCSOPTI'!E71,4)="4452"),('[1]1SCSOPTI'!M71),(LEFT('[1]1SCSOPTI'!E71,4)="4672"),('[1]1SCSOPTI'!M71),(LEFT('[1]1SCSOPTI'!E71,1)="5"),('[1]1SCSOPTI'!M71),(LEFT('[1]1SCSOPTI'!E71,1)="6"),('[1]1SCSOPTI'!M71*'[1]Répartition des résultats'!$C$5),(LEFT('[1]1SCSOPTI'!E71,1)="7"),('[1]1SCSOPTI'!M71*'[1]Répartition des résultats'!$C$5)),0)</f>
        <v>1296</v>
      </c>
      <c r="N71">
        <f>'[1]1SCSOPTI'!N71</f>
        <v>0</v>
      </c>
      <c r="O71">
        <f>'[1]1SCSOPTI'!O71</f>
        <v>0</v>
      </c>
      <c r="P71">
        <f>'[1]1SCSOPTI'!P71</f>
        <v>20230626</v>
      </c>
      <c r="Q71">
        <f>'[1]1SCSOPTI'!Q71</f>
        <v>0</v>
      </c>
      <c r="R71">
        <f>'[1]1SCSOPTI'!R71</f>
        <v>0</v>
      </c>
      <c r="S71" s="13">
        <f t="shared" si="1"/>
        <v>1296</v>
      </c>
    </row>
    <row r="72" spans="1:19" x14ac:dyDescent="0.35">
      <c r="A72">
        <f>'[1]1SCSOPTI'!A72</f>
        <v>2</v>
      </c>
      <c r="B72" t="str">
        <f>'[1]1SCSOPTI'!B72</f>
        <v>VENTES</v>
      </c>
      <c r="C72">
        <f>'[1]1SCSOPTI'!C72</f>
        <v>7</v>
      </c>
      <c r="D72">
        <f>'[1]1SCSOPTI'!D72</f>
        <v>20221201</v>
      </c>
      <c r="E72">
        <f>'[1]1SCSOPTI'!E72</f>
        <v>445710</v>
      </c>
      <c r="F72" t="str">
        <f>'[1]1SCSOPTI'!F72</f>
        <v>TVA COLLECTEE/VENTE 20%</v>
      </c>
      <c r="G72">
        <f>'[1]1SCSOPTI'!G72</f>
        <v>0</v>
      </c>
      <c r="H72">
        <f>'[1]1SCSOPTI'!H72</f>
        <v>0</v>
      </c>
      <c r="I72" t="str">
        <f>'[1]1SCSOPTI'!I72</f>
        <v>2212-2   -000001</v>
      </c>
      <c r="J72">
        <f>'[1]1SCSOPTI'!J72</f>
        <v>20221201</v>
      </c>
      <c r="K72" t="str">
        <f>'[1]1SCSOPTI'!K72</f>
        <v>DIV LOCATION RACHAT 3 LOCAUX PROF SCI NF</v>
      </c>
      <c r="L72" cm="1">
        <f t="array" ref="L72">IFERROR(_xlfn.IFS((LEFT('[1]1SCSOPTI'!E72,1)="C"),('[1]1SCSOPTI'!L72*'[1]Répartition des résultats'!$C$5),(LEFT('[1]1SCSOPTI'!E72,1)="F"),('[1]1SCSOPTI'!L72*'[1]Répartition des résultats'!$C$5),(LEFT('[1]1SCSOPTI'!E72,1)="1"),('[1]1SCSOPTI'!L72),(LEFT('[1]1SCSOPTI'!E72,1)="3"),('[1]1SCSOPTI'!L72*'[1]Répartition des résultats'!$C$5),(LEFT('[1]1SCSOPTI'!E72,2)&lt;"45"),('[1]1SCSOPTI'!L72*'[1]Répartition des résultats'!$C$5),(LEFT('[1]1SCSOPTI'!E72,2)&gt;"46"),('[1]1SCSOPTI'!L72*'[1]Répartition des résultats'!$C$5),(LEFT('[1]1SCSOPTI'!E72,4)="4452"),('[1]1SCSOPTI'!L72),(LEFT('[1]1SCSOPTI'!E72,4)="4672"),('[1]1SCSOPTI'!L72),(LEFT('[1]1SCSOPTI'!E72,1)="5"),('[1]1SCSOPTI'!L72),(LEFT('[1]1SCSOPTI'!E72,1)="6"),('[1]1SCSOPTI'!L72*'[1]Répartition des résultats'!$C$5),(LEFT('[1]1SCSOPTI'!E72,1)="7"),('[1]1SCSOPTI'!L72*'[1]Répartition des résultats'!$C$5)),0)</f>
        <v>0</v>
      </c>
      <c r="M72" cm="1">
        <f t="array" ref="M72">IFERROR(_xlfn.IFS((LEFT('[1]1SCSOPTI'!E72,1)="C"),('[1]1SCSOPTI'!M72*'[1]Répartition des résultats'!$C$5),(LEFT('[1]1SCSOPTI'!E72,1)="F"),('[1]1SCSOPTI'!M72*'[1]Répartition des résultats'!$C$5),(LEFT('[1]1SCSOPTI'!E72,1)="1"),('[1]1SCSOPTI'!M72),(LEFT('[1]1SCSOPTI'!E72,1)="3"),('[1]1SCSOPTI'!M72*'[1]Répartition des résultats'!$C$5),(LEFT('[1]1SCSOPTI'!E72,2)&lt;"45"),('[1]1SCSOPTI'!M72*'[1]Répartition des résultats'!$C$5),(LEFT('[1]1SCSOPTI'!E72,2)&gt;"46"),('[1]1SCSOPTI'!M72*'[1]Répartition des résultats'!$C$5),(LEFT('[1]1SCSOPTI'!E72,4)="4452"),('[1]1SCSOPTI'!M72),(LEFT('[1]1SCSOPTI'!E72,4)="4672"),('[1]1SCSOPTI'!M72),(LEFT('[1]1SCSOPTI'!E72,1)="5"),('[1]1SCSOPTI'!M72),(LEFT('[1]1SCSOPTI'!E72,1)="6"),('[1]1SCSOPTI'!M72*'[1]Répartition des résultats'!$C$5),(LEFT('[1]1SCSOPTI'!E72,1)="7"),('[1]1SCSOPTI'!M72*'[1]Répartition des résultats'!$C$5)),0)</f>
        <v>259.2</v>
      </c>
      <c r="N72">
        <f>'[1]1SCSOPTI'!N72</f>
        <v>0</v>
      </c>
      <c r="O72">
        <f>'[1]1SCSOPTI'!O72</f>
        <v>0</v>
      </c>
      <c r="P72">
        <f>'[1]1SCSOPTI'!P72</f>
        <v>20230626</v>
      </c>
      <c r="Q72">
        <f>'[1]1SCSOPTI'!Q72</f>
        <v>0</v>
      </c>
      <c r="R72">
        <f>'[1]1SCSOPTI'!R72</f>
        <v>0</v>
      </c>
      <c r="S72" s="13">
        <f t="shared" si="1"/>
        <v>259.2</v>
      </c>
    </row>
    <row r="73" spans="1:19" x14ac:dyDescent="0.35">
      <c r="A73">
        <f>'[1]1SCSOPTI'!A73</f>
        <v>2</v>
      </c>
      <c r="B73" t="str">
        <f>'[1]1SCSOPTI'!B73</f>
        <v>VENTES</v>
      </c>
      <c r="C73">
        <f>'[1]1SCSOPTI'!C73</f>
        <v>7</v>
      </c>
      <c r="D73">
        <f>'[1]1SCSOPTI'!D73</f>
        <v>20221201</v>
      </c>
      <c r="E73">
        <f>'[1]1SCSOPTI'!E73</f>
        <v>706109</v>
      </c>
      <c r="F73" t="str">
        <f>'[1]1SCSOPTI'!F73</f>
        <v>PS (I9) RACHAT 4 APPT 1 T2</v>
      </c>
      <c r="G73">
        <f>'[1]1SCSOPTI'!G73</f>
        <v>0</v>
      </c>
      <c r="H73">
        <f>'[1]1SCSOPTI'!H73</f>
        <v>0</v>
      </c>
      <c r="I73" t="str">
        <f>'[1]1SCSOPTI'!I73</f>
        <v>2212-2   -000001</v>
      </c>
      <c r="J73">
        <f>'[1]1SCSOPTI'!J73</f>
        <v>20221201</v>
      </c>
      <c r="K73" t="str">
        <f>'[1]1SCSOPTI'!K73</f>
        <v>DIV LOCATION RACHAT 4 APPT 1 T2</v>
      </c>
      <c r="L73" cm="1">
        <f t="array" ref="L73">IFERROR(_xlfn.IFS((LEFT('[1]1SCSOPTI'!E73,1)="C"),('[1]1SCSOPTI'!L73*'[1]Répartition des résultats'!$C$5),(LEFT('[1]1SCSOPTI'!E73,1)="F"),('[1]1SCSOPTI'!L73*'[1]Répartition des résultats'!$C$5),(LEFT('[1]1SCSOPTI'!E73,1)="1"),('[1]1SCSOPTI'!L73),(LEFT('[1]1SCSOPTI'!E73,1)="3"),('[1]1SCSOPTI'!L73*'[1]Répartition des résultats'!$C$5),(LEFT('[1]1SCSOPTI'!E73,2)&lt;"45"),('[1]1SCSOPTI'!L73*'[1]Répartition des résultats'!$C$5),(LEFT('[1]1SCSOPTI'!E73,2)&gt;"46"),('[1]1SCSOPTI'!L73*'[1]Répartition des résultats'!$C$5),(LEFT('[1]1SCSOPTI'!E73,4)="4452"),('[1]1SCSOPTI'!L73),(LEFT('[1]1SCSOPTI'!E73,4)="4672"),('[1]1SCSOPTI'!L73),(LEFT('[1]1SCSOPTI'!E73,1)="5"),('[1]1SCSOPTI'!L73),(LEFT('[1]1SCSOPTI'!E73,1)="6"),('[1]1SCSOPTI'!L73*'[1]Répartition des résultats'!$C$5),(LEFT('[1]1SCSOPTI'!E73,1)="7"),('[1]1SCSOPTI'!L73*'[1]Répartition des résultats'!$C$5)),0)</f>
        <v>0</v>
      </c>
      <c r="M73" cm="1">
        <f t="array" ref="M73">IFERROR(_xlfn.IFS((LEFT('[1]1SCSOPTI'!E73,1)="C"),('[1]1SCSOPTI'!M73*'[1]Répartition des résultats'!$C$5),(LEFT('[1]1SCSOPTI'!E73,1)="F"),('[1]1SCSOPTI'!M73*'[1]Répartition des résultats'!$C$5),(LEFT('[1]1SCSOPTI'!E73,1)="1"),('[1]1SCSOPTI'!M73),(LEFT('[1]1SCSOPTI'!E73,1)="3"),('[1]1SCSOPTI'!M73*'[1]Répartition des résultats'!$C$5),(LEFT('[1]1SCSOPTI'!E73,2)&lt;"45"),('[1]1SCSOPTI'!M73*'[1]Répartition des résultats'!$C$5),(LEFT('[1]1SCSOPTI'!E73,2)&gt;"46"),('[1]1SCSOPTI'!M73*'[1]Répartition des résultats'!$C$5),(LEFT('[1]1SCSOPTI'!E73,4)="4452"),('[1]1SCSOPTI'!M73),(LEFT('[1]1SCSOPTI'!E73,4)="4672"),('[1]1SCSOPTI'!M73),(LEFT('[1]1SCSOPTI'!E73,1)="5"),('[1]1SCSOPTI'!M73),(LEFT('[1]1SCSOPTI'!E73,1)="6"),('[1]1SCSOPTI'!M73*'[1]Répartition des résultats'!$C$5),(LEFT('[1]1SCSOPTI'!E73,1)="7"),('[1]1SCSOPTI'!M73*'[1]Répartition des résultats'!$C$5)),0)</f>
        <v>408</v>
      </c>
      <c r="N73">
        <f>'[1]1SCSOPTI'!N73</f>
        <v>0</v>
      </c>
      <c r="O73">
        <f>'[1]1SCSOPTI'!O73</f>
        <v>0</v>
      </c>
      <c r="P73">
        <f>'[1]1SCSOPTI'!P73</f>
        <v>20230626</v>
      </c>
      <c r="Q73">
        <f>'[1]1SCSOPTI'!Q73</f>
        <v>0</v>
      </c>
      <c r="R73">
        <f>'[1]1SCSOPTI'!R73</f>
        <v>0</v>
      </c>
      <c r="S73" s="13">
        <f t="shared" si="1"/>
        <v>408</v>
      </c>
    </row>
    <row r="74" spans="1:19" x14ac:dyDescent="0.35">
      <c r="A74">
        <f>'[1]1SCSOPTI'!A74</f>
        <v>2</v>
      </c>
      <c r="B74" t="str">
        <f>'[1]1SCSOPTI'!B74</f>
        <v>VENTES</v>
      </c>
      <c r="C74">
        <f>'[1]1SCSOPTI'!C74</f>
        <v>7</v>
      </c>
      <c r="D74">
        <f>'[1]1SCSOPTI'!D74</f>
        <v>20221201</v>
      </c>
      <c r="E74">
        <f>'[1]1SCSOPTI'!E74</f>
        <v>706110</v>
      </c>
      <c r="F74" t="str">
        <f>'[1]1SCSOPTI'!F74</f>
        <v>PS (I10) RACHAT 5 APPT 2 T1</v>
      </c>
      <c r="G74">
        <f>'[1]1SCSOPTI'!G74</f>
        <v>0</v>
      </c>
      <c r="H74">
        <f>'[1]1SCSOPTI'!H74</f>
        <v>0</v>
      </c>
      <c r="I74" t="str">
        <f>'[1]1SCSOPTI'!I74</f>
        <v>2212-2   -000001</v>
      </c>
      <c r="J74">
        <f>'[1]1SCSOPTI'!J74</f>
        <v>20221201</v>
      </c>
      <c r="K74" t="str">
        <f>'[1]1SCSOPTI'!K74</f>
        <v>DIV LOCATION RACHAT 5 APPT 2 T1</v>
      </c>
      <c r="L74" cm="1">
        <f t="array" ref="L74">IFERROR(_xlfn.IFS((LEFT('[1]1SCSOPTI'!E74,1)="C"),('[1]1SCSOPTI'!L74*'[1]Répartition des résultats'!$C$5),(LEFT('[1]1SCSOPTI'!E74,1)="F"),('[1]1SCSOPTI'!L74*'[1]Répartition des résultats'!$C$5),(LEFT('[1]1SCSOPTI'!E74,1)="1"),('[1]1SCSOPTI'!L74),(LEFT('[1]1SCSOPTI'!E74,1)="3"),('[1]1SCSOPTI'!L74*'[1]Répartition des résultats'!$C$5),(LEFT('[1]1SCSOPTI'!E74,2)&lt;"45"),('[1]1SCSOPTI'!L74*'[1]Répartition des résultats'!$C$5),(LEFT('[1]1SCSOPTI'!E74,2)&gt;"46"),('[1]1SCSOPTI'!L74*'[1]Répartition des résultats'!$C$5),(LEFT('[1]1SCSOPTI'!E74,4)="4452"),('[1]1SCSOPTI'!L74),(LEFT('[1]1SCSOPTI'!E74,4)="4672"),('[1]1SCSOPTI'!L74),(LEFT('[1]1SCSOPTI'!E74,1)="5"),('[1]1SCSOPTI'!L74),(LEFT('[1]1SCSOPTI'!E74,1)="6"),('[1]1SCSOPTI'!L74*'[1]Répartition des résultats'!$C$5),(LEFT('[1]1SCSOPTI'!E74,1)="7"),('[1]1SCSOPTI'!L74*'[1]Répartition des résultats'!$C$5)),0)</f>
        <v>0</v>
      </c>
      <c r="M74" cm="1">
        <f t="array" ref="M74">IFERROR(_xlfn.IFS((LEFT('[1]1SCSOPTI'!E74,1)="C"),('[1]1SCSOPTI'!M74*'[1]Répartition des résultats'!$C$5),(LEFT('[1]1SCSOPTI'!E74,1)="F"),('[1]1SCSOPTI'!M74*'[1]Répartition des résultats'!$C$5),(LEFT('[1]1SCSOPTI'!E74,1)="1"),('[1]1SCSOPTI'!M74),(LEFT('[1]1SCSOPTI'!E74,1)="3"),('[1]1SCSOPTI'!M74*'[1]Répartition des résultats'!$C$5),(LEFT('[1]1SCSOPTI'!E74,2)&lt;"45"),('[1]1SCSOPTI'!M74*'[1]Répartition des résultats'!$C$5),(LEFT('[1]1SCSOPTI'!E74,2)&gt;"46"),('[1]1SCSOPTI'!M74*'[1]Répartition des résultats'!$C$5),(LEFT('[1]1SCSOPTI'!E74,4)="4452"),('[1]1SCSOPTI'!M74),(LEFT('[1]1SCSOPTI'!E74,4)="4672"),('[1]1SCSOPTI'!M74),(LEFT('[1]1SCSOPTI'!E74,1)="5"),('[1]1SCSOPTI'!M74),(LEFT('[1]1SCSOPTI'!E74,1)="6"),('[1]1SCSOPTI'!M74*'[1]Répartition des résultats'!$C$5),(LEFT('[1]1SCSOPTI'!E74,1)="7"),('[1]1SCSOPTI'!M74*'[1]Répartition des résultats'!$C$5)),0)</f>
        <v>288</v>
      </c>
      <c r="N74">
        <f>'[1]1SCSOPTI'!N74</f>
        <v>0</v>
      </c>
      <c r="O74">
        <f>'[1]1SCSOPTI'!O74</f>
        <v>0</v>
      </c>
      <c r="P74">
        <f>'[1]1SCSOPTI'!P74</f>
        <v>20230626</v>
      </c>
      <c r="Q74">
        <f>'[1]1SCSOPTI'!Q74</f>
        <v>0</v>
      </c>
      <c r="R74">
        <f>'[1]1SCSOPTI'!R74</f>
        <v>0</v>
      </c>
      <c r="S74" s="13">
        <f t="shared" si="1"/>
        <v>288</v>
      </c>
    </row>
    <row r="75" spans="1:19" x14ac:dyDescent="0.35">
      <c r="A75">
        <f>'[1]1SCSOPTI'!A75</f>
        <v>2</v>
      </c>
      <c r="B75" t="str">
        <f>'[1]1SCSOPTI'!B75</f>
        <v>VENTES</v>
      </c>
      <c r="C75">
        <f>'[1]1SCSOPTI'!C75</f>
        <v>7</v>
      </c>
      <c r="D75">
        <f>'[1]1SCSOPTI'!D75</f>
        <v>20221201</v>
      </c>
      <c r="E75">
        <f>'[1]1SCSOPTI'!E75</f>
        <v>706111</v>
      </c>
      <c r="F75" t="str">
        <f>'[1]1SCSOPTI'!F75</f>
        <v>PS (I11) RACHAT 6 LOCAUX PROF</v>
      </c>
      <c r="G75">
        <f>'[1]1SCSOPTI'!G75</f>
        <v>0</v>
      </c>
      <c r="H75">
        <f>'[1]1SCSOPTI'!H75</f>
        <v>0</v>
      </c>
      <c r="I75" t="str">
        <f>'[1]1SCSOPTI'!I75</f>
        <v>2212-2   -000001</v>
      </c>
      <c r="J75">
        <f>'[1]1SCSOPTI'!J75</f>
        <v>20221201</v>
      </c>
      <c r="K75" t="str">
        <f>'[1]1SCSOPTI'!K75</f>
        <v>DIV LOCATION RACHAT 6 LOCAUX PROF SARL</v>
      </c>
      <c r="L75" cm="1">
        <f t="array" ref="L75">IFERROR(_xlfn.IFS((LEFT('[1]1SCSOPTI'!E75,1)="C"),('[1]1SCSOPTI'!L75*'[1]Répartition des résultats'!$C$5),(LEFT('[1]1SCSOPTI'!E75,1)="F"),('[1]1SCSOPTI'!L75*'[1]Répartition des résultats'!$C$5),(LEFT('[1]1SCSOPTI'!E75,1)="1"),('[1]1SCSOPTI'!L75),(LEFT('[1]1SCSOPTI'!E75,1)="3"),('[1]1SCSOPTI'!L75*'[1]Répartition des résultats'!$C$5),(LEFT('[1]1SCSOPTI'!E75,2)&lt;"45"),('[1]1SCSOPTI'!L75*'[1]Répartition des résultats'!$C$5),(LEFT('[1]1SCSOPTI'!E75,2)&gt;"46"),('[1]1SCSOPTI'!L75*'[1]Répartition des résultats'!$C$5),(LEFT('[1]1SCSOPTI'!E75,4)="4452"),('[1]1SCSOPTI'!L75),(LEFT('[1]1SCSOPTI'!E75,4)="4672"),('[1]1SCSOPTI'!L75),(LEFT('[1]1SCSOPTI'!E75,1)="5"),('[1]1SCSOPTI'!L75),(LEFT('[1]1SCSOPTI'!E75,1)="6"),('[1]1SCSOPTI'!L75*'[1]Répartition des résultats'!$C$5),(LEFT('[1]1SCSOPTI'!E75,1)="7"),('[1]1SCSOPTI'!L75*'[1]Répartition des résultats'!$C$5)),0)</f>
        <v>0</v>
      </c>
      <c r="M75" cm="1">
        <f t="array" ref="M75">IFERROR(_xlfn.IFS((LEFT('[1]1SCSOPTI'!E75,1)="C"),('[1]1SCSOPTI'!M75*'[1]Répartition des résultats'!$C$5),(LEFT('[1]1SCSOPTI'!E75,1)="F"),('[1]1SCSOPTI'!M75*'[1]Répartition des résultats'!$C$5),(LEFT('[1]1SCSOPTI'!E75,1)="1"),('[1]1SCSOPTI'!M75),(LEFT('[1]1SCSOPTI'!E75,1)="3"),('[1]1SCSOPTI'!M75*'[1]Répartition des résultats'!$C$5),(LEFT('[1]1SCSOPTI'!E75,2)&lt;"45"),('[1]1SCSOPTI'!M75*'[1]Répartition des résultats'!$C$5),(LEFT('[1]1SCSOPTI'!E75,2)&gt;"46"),('[1]1SCSOPTI'!M75*'[1]Répartition des résultats'!$C$5),(LEFT('[1]1SCSOPTI'!E75,4)="4452"),('[1]1SCSOPTI'!M75),(LEFT('[1]1SCSOPTI'!E75,4)="4672"),('[1]1SCSOPTI'!M75),(LEFT('[1]1SCSOPTI'!E75,1)="5"),('[1]1SCSOPTI'!M75),(LEFT('[1]1SCSOPTI'!E75,1)="6"),('[1]1SCSOPTI'!M75*'[1]Répartition des résultats'!$C$5),(LEFT('[1]1SCSOPTI'!E75,1)="7"),('[1]1SCSOPTI'!M75*'[1]Répartition des résultats'!$C$5)),0)</f>
        <v>864</v>
      </c>
      <c r="N75">
        <f>'[1]1SCSOPTI'!N75</f>
        <v>0</v>
      </c>
      <c r="O75">
        <f>'[1]1SCSOPTI'!O75</f>
        <v>0</v>
      </c>
      <c r="P75">
        <f>'[1]1SCSOPTI'!P75</f>
        <v>20230626</v>
      </c>
      <c r="Q75">
        <f>'[1]1SCSOPTI'!Q75</f>
        <v>0</v>
      </c>
      <c r="R75">
        <f>'[1]1SCSOPTI'!R75</f>
        <v>0</v>
      </c>
      <c r="S75" s="13">
        <f t="shared" si="1"/>
        <v>864</v>
      </c>
    </row>
    <row r="76" spans="1:19" x14ac:dyDescent="0.35">
      <c r="A76">
        <f>'[1]1SCSOPTI'!A76</f>
        <v>2</v>
      </c>
      <c r="B76" t="str">
        <f>'[1]1SCSOPTI'!B76</f>
        <v>VENTES</v>
      </c>
      <c r="C76">
        <f>'[1]1SCSOPTI'!C76</f>
        <v>7</v>
      </c>
      <c r="D76">
        <f>'[1]1SCSOPTI'!D76</f>
        <v>20221201</v>
      </c>
      <c r="E76">
        <f>'[1]1SCSOPTI'!E76</f>
        <v>445710</v>
      </c>
      <c r="F76" t="str">
        <f>'[1]1SCSOPTI'!F76</f>
        <v>TVA COLLECTEE/VENTE 20%</v>
      </c>
      <c r="G76">
        <f>'[1]1SCSOPTI'!G76</f>
        <v>0</v>
      </c>
      <c r="H76">
        <f>'[1]1SCSOPTI'!H76</f>
        <v>0</v>
      </c>
      <c r="I76" t="str">
        <f>'[1]1SCSOPTI'!I76</f>
        <v>2212-2   -000001</v>
      </c>
      <c r="J76">
        <f>'[1]1SCSOPTI'!J76</f>
        <v>20221201</v>
      </c>
      <c r="K76" t="str">
        <f>'[1]1SCSOPTI'!K76</f>
        <v>DIV LOCATION RACHAT 6 LOCAUX PROF SARL</v>
      </c>
      <c r="L76" cm="1">
        <f t="array" ref="L76">IFERROR(_xlfn.IFS((LEFT('[1]1SCSOPTI'!E76,1)="C"),('[1]1SCSOPTI'!L76*'[1]Répartition des résultats'!$C$5),(LEFT('[1]1SCSOPTI'!E76,1)="F"),('[1]1SCSOPTI'!L76*'[1]Répartition des résultats'!$C$5),(LEFT('[1]1SCSOPTI'!E76,1)="1"),('[1]1SCSOPTI'!L76),(LEFT('[1]1SCSOPTI'!E76,1)="3"),('[1]1SCSOPTI'!L76*'[1]Répartition des résultats'!$C$5),(LEFT('[1]1SCSOPTI'!E76,2)&lt;"45"),('[1]1SCSOPTI'!L76*'[1]Répartition des résultats'!$C$5),(LEFT('[1]1SCSOPTI'!E76,2)&gt;"46"),('[1]1SCSOPTI'!L76*'[1]Répartition des résultats'!$C$5),(LEFT('[1]1SCSOPTI'!E76,4)="4452"),('[1]1SCSOPTI'!L76),(LEFT('[1]1SCSOPTI'!E76,4)="4672"),('[1]1SCSOPTI'!L76),(LEFT('[1]1SCSOPTI'!E76,1)="5"),('[1]1SCSOPTI'!L76),(LEFT('[1]1SCSOPTI'!E76,1)="6"),('[1]1SCSOPTI'!L76*'[1]Répartition des résultats'!$C$5),(LEFT('[1]1SCSOPTI'!E76,1)="7"),('[1]1SCSOPTI'!L76*'[1]Répartition des résultats'!$C$5)),0)</f>
        <v>0</v>
      </c>
      <c r="M76" cm="1">
        <f t="array" ref="M76">IFERROR(_xlfn.IFS((LEFT('[1]1SCSOPTI'!E76,1)="C"),('[1]1SCSOPTI'!M76*'[1]Répartition des résultats'!$C$5),(LEFT('[1]1SCSOPTI'!E76,1)="F"),('[1]1SCSOPTI'!M76*'[1]Répartition des résultats'!$C$5),(LEFT('[1]1SCSOPTI'!E76,1)="1"),('[1]1SCSOPTI'!M76),(LEFT('[1]1SCSOPTI'!E76,1)="3"),('[1]1SCSOPTI'!M76*'[1]Répartition des résultats'!$C$5),(LEFT('[1]1SCSOPTI'!E76,2)&lt;"45"),('[1]1SCSOPTI'!M76*'[1]Répartition des résultats'!$C$5),(LEFT('[1]1SCSOPTI'!E76,2)&gt;"46"),('[1]1SCSOPTI'!M76*'[1]Répartition des résultats'!$C$5),(LEFT('[1]1SCSOPTI'!E76,4)="4452"),('[1]1SCSOPTI'!M76),(LEFT('[1]1SCSOPTI'!E76,4)="4672"),('[1]1SCSOPTI'!M76),(LEFT('[1]1SCSOPTI'!E76,1)="5"),('[1]1SCSOPTI'!M76),(LEFT('[1]1SCSOPTI'!E76,1)="6"),('[1]1SCSOPTI'!M76*'[1]Répartition des résultats'!$C$5),(LEFT('[1]1SCSOPTI'!E76,1)="7"),('[1]1SCSOPTI'!M76*'[1]Répartition des résultats'!$C$5)),0)</f>
        <v>172.8</v>
      </c>
      <c r="N76">
        <f>'[1]1SCSOPTI'!N76</f>
        <v>0</v>
      </c>
      <c r="O76">
        <f>'[1]1SCSOPTI'!O76</f>
        <v>0</v>
      </c>
      <c r="P76">
        <f>'[1]1SCSOPTI'!P76</f>
        <v>20230626</v>
      </c>
      <c r="Q76">
        <f>'[1]1SCSOPTI'!Q76</f>
        <v>0</v>
      </c>
      <c r="R76">
        <f>'[1]1SCSOPTI'!R76</f>
        <v>0</v>
      </c>
      <c r="S76" s="13">
        <f t="shared" si="1"/>
        <v>172.8</v>
      </c>
    </row>
    <row r="77" spans="1:19" x14ac:dyDescent="0.35">
      <c r="A77">
        <f>'[1]1SCSOPTI'!A77</f>
        <v>2</v>
      </c>
      <c r="B77" t="str">
        <f>'[1]1SCSOPTI'!B77</f>
        <v>VENTES</v>
      </c>
      <c r="C77">
        <f>'[1]1SCSOPTI'!C77</f>
        <v>7</v>
      </c>
      <c r="D77">
        <f>'[1]1SCSOPTI'!D77</f>
        <v>20221201</v>
      </c>
      <c r="E77">
        <f>'[1]1SCSOPTI'!E77</f>
        <v>706107</v>
      </c>
      <c r="F77" t="str">
        <f>'[1]1SCSOPTI'!F77</f>
        <v>PS (I7) RACHAT 2 APPT PINEL 2</v>
      </c>
      <c r="G77">
        <f>'[1]1SCSOPTI'!G77</f>
        <v>0</v>
      </c>
      <c r="H77">
        <f>'[1]1SCSOPTI'!H77</f>
        <v>0</v>
      </c>
      <c r="I77" t="str">
        <f>'[1]1SCSOPTI'!I77</f>
        <v>2212-2   -000001</v>
      </c>
      <c r="J77">
        <f>'[1]1SCSOPTI'!J77</f>
        <v>20221201</v>
      </c>
      <c r="K77" t="str">
        <f>'[1]1SCSOPTI'!K77</f>
        <v>DIV LOCATION RACHAT 2 APPT PINEL APPT 2</v>
      </c>
      <c r="L77" cm="1">
        <f t="array" ref="L77">IFERROR(_xlfn.IFS((LEFT('[1]1SCSOPTI'!E77,1)="C"),('[1]1SCSOPTI'!L77*'[1]Répartition des résultats'!$C$5),(LEFT('[1]1SCSOPTI'!E77,1)="F"),('[1]1SCSOPTI'!L77*'[1]Répartition des résultats'!$C$5),(LEFT('[1]1SCSOPTI'!E77,1)="1"),('[1]1SCSOPTI'!L77),(LEFT('[1]1SCSOPTI'!E77,1)="3"),('[1]1SCSOPTI'!L77*'[1]Répartition des résultats'!$C$5),(LEFT('[1]1SCSOPTI'!E77,2)&lt;"45"),('[1]1SCSOPTI'!L77*'[1]Répartition des résultats'!$C$5),(LEFT('[1]1SCSOPTI'!E77,2)&gt;"46"),('[1]1SCSOPTI'!L77*'[1]Répartition des résultats'!$C$5),(LEFT('[1]1SCSOPTI'!E77,4)="4452"),('[1]1SCSOPTI'!L77),(LEFT('[1]1SCSOPTI'!E77,4)="4672"),('[1]1SCSOPTI'!L77),(LEFT('[1]1SCSOPTI'!E77,1)="5"),('[1]1SCSOPTI'!L77),(LEFT('[1]1SCSOPTI'!E77,1)="6"),('[1]1SCSOPTI'!L77*'[1]Répartition des résultats'!$C$5),(LEFT('[1]1SCSOPTI'!E77,1)="7"),('[1]1SCSOPTI'!L77*'[1]Répartition des résultats'!$C$5)),0)</f>
        <v>0</v>
      </c>
      <c r="M77" cm="1">
        <f t="array" ref="M77">IFERROR(_xlfn.IFS((LEFT('[1]1SCSOPTI'!E77,1)="C"),('[1]1SCSOPTI'!M77*'[1]Répartition des résultats'!$C$5),(LEFT('[1]1SCSOPTI'!E77,1)="F"),('[1]1SCSOPTI'!M77*'[1]Répartition des résultats'!$C$5),(LEFT('[1]1SCSOPTI'!E77,1)="1"),('[1]1SCSOPTI'!M77),(LEFT('[1]1SCSOPTI'!E77,1)="3"),('[1]1SCSOPTI'!M77*'[1]Répartition des résultats'!$C$5),(LEFT('[1]1SCSOPTI'!E77,2)&lt;"45"),('[1]1SCSOPTI'!M77*'[1]Répartition des résultats'!$C$5),(LEFT('[1]1SCSOPTI'!E77,2)&gt;"46"),('[1]1SCSOPTI'!M77*'[1]Répartition des résultats'!$C$5),(LEFT('[1]1SCSOPTI'!E77,4)="4452"),('[1]1SCSOPTI'!M77),(LEFT('[1]1SCSOPTI'!E77,4)="4672"),('[1]1SCSOPTI'!M77),(LEFT('[1]1SCSOPTI'!E77,1)="5"),('[1]1SCSOPTI'!M77),(LEFT('[1]1SCSOPTI'!E77,1)="6"),('[1]1SCSOPTI'!M77*'[1]Répartition des résultats'!$C$5),(LEFT('[1]1SCSOPTI'!E77,1)="7"),('[1]1SCSOPTI'!M77*'[1]Répartition des résultats'!$C$5)),0)</f>
        <v>480</v>
      </c>
      <c r="N77">
        <f>'[1]1SCSOPTI'!N77</f>
        <v>0</v>
      </c>
      <c r="O77">
        <f>'[1]1SCSOPTI'!O77</f>
        <v>0</v>
      </c>
      <c r="P77">
        <f>'[1]1SCSOPTI'!P77</f>
        <v>20230626</v>
      </c>
      <c r="Q77">
        <f>'[1]1SCSOPTI'!Q77</f>
        <v>0</v>
      </c>
      <c r="R77">
        <f>'[1]1SCSOPTI'!R77</f>
        <v>0</v>
      </c>
      <c r="S77" s="13">
        <f t="shared" si="1"/>
        <v>480</v>
      </c>
    </row>
    <row r="78" spans="1:19" x14ac:dyDescent="0.35">
      <c r="A78">
        <f>'[1]1SCSOPTI'!A78</f>
        <v>3</v>
      </c>
      <c r="B78" t="str">
        <f>'[1]1SCSOPTI'!B78</f>
        <v>CREDIT LYONNAIS</v>
      </c>
      <c r="C78">
        <f>'[1]1SCSOPTI'!C78</f>
        <v>8</v>
      </c>
      <c r="D78">
        <f>'[1]1SCSOPTI'!D78</f>
        <v>20220101</v>
      </c>
      <c r="E78">
        <f>'[1]1SCSOPTI'!E78</f>
        <v>164200</v>
      </c>
      <c r="F78" t="str">
        <f>'[1]1SCSOPTI'!F78</f>
        <v>LCL EMPRUNT 2 RACHAT FBO</v>
      </c>
      <c r="G78">
        <f>'[1]1SCSOPTI'!G78</f>
        <v>0</v>
      </c>
      <c r="H78">
        <f>'[1]1SCSOPTI'!H78</f>
        <v>0</v>
      </c>
      <c r="I78" t="str">
        <f>'[1]1SCSOPTI'!I78</f>
        <v>2201-3   -000001</v>
      </c>
      <c r="J78">
        <f>'[1]1SCSOPTI'!J78</f>
        <v>20220101</v>
      </c>
      <c r="K78" t="str">
        <f>'[1]1SCSOPTI'!K78</f>
        <v>EMPRUNT 2</v>
      </c>
      <c r="L78" cm="1">
        <f t="array" ref="L78">IFERROR(_xlfn.IFS((LEFT('[1]1SCSOPTI'!E78,1)="C"),('[1]1SCSOPTI'!L78*'[1]Répartition des résultats'!$C$5),(LEFT('[1]1SCSOPTI'!E78,1)="F"),('[1]1SCSOPTI'!L78*'[1]Répartition des résultats'!$C$5),(LEFT('[1]1SCSOPTI'!E78,1)="1"),('[1]1SCSOPTI'!L78),(LEFT('[1]1SCSOPTI'!E78,1)="3"),('[1]1SCSOPTI'!L78*'[1]Répartition des résultats'!$C$5),(LEFT('[1]1SCSOPTI'!E78,2)&lt;"45"),('[1]1SCSOPTI'!L78*'[1]Répartition des résultats'!$C$5),(LEFT('[1]1SCSOPTI'!E78,2)&gt;"46"),('[1]1SCSOPTI'!L78*'[1]Répartition des résultats'!$C$5),(LEFT('[1]1SCSOPTI'!E78,4)="4452"),('[1]1SCSOPTI'!L78),(LEFT('[1]1SCSOPTI'!E78,4)="4672"),('[1]1SCSOPTI'!L78),(LEFT('[1]1SCSOPTI'!E78,1)="5"),('[1]1SCSOPTI'!L78),(LEFT('[1]1SCSOPTI'!E78,1)="6"),('[1]1SCSOPTI'!L78*'[1]Répartition des résultats'!$C$5),(LEFT('[1]1SCSOPTI'!E78,1)="7"),('[1]1SCSOPTI'!L78*'[1]Répartition des résultats'!$C$5)),0)</f>
        <v>0</v>
      </c>
      <c r="M78" cm="1">
        <f t="array" ref="M78">IFERROR(_xlfn.IFS((LEFT('[1]1SCSOPTI'!E78,1)="C"),('[1]1SCSOPTI'!M78*'[1]Répartition des résultats'!$C$5),(LEFT('[1]1SCSOPTI'!E78,1)="F"),('[1]1SCSOPTI'!M78*'[1]Répartition des résultats'!$C$5),(LEFT('[1]1SCSOPTI'!E78,1)="1"),('[1]1SCSOPTI'!M78),(LEFT('[1]1SCSOPTI'!E78,1)="3"),('[1]1SCSOPTI'!M78*'[1]Répartition des résultats'!$C$5),(LEFT('[1]1SCSOPTI'!E78,2)&lt;"45"),('[1]1SCSOPTI'!M78*'[1]Répartition des résultats'!$C$5),(LEFT('[1]1SCSOPTI'!E78,2)&gt;"46"),('[1]1SCSOPTI'!M78*'[1]Répartition des résultats'!$C$5),(LEFT('[1]1SCSOPTI'!E78,4)="4452"),('[1]1SCSOPTI'!M78),(LEFT('[1]1SCSOPTI'!E78,4)="4672"),('[1]1SCSOPTI'!M78),(LEFT('[1]1SCSOPTI'!E78,1)="5"),('[1]1SCSOPTI'!M78),(LEFT('[1]1SCSOPTI'!E78,1)="6"),('[1]1SCSOPTI'!M78*'[1]Répartition des résultats'!$C$5),(LEFT('[1]1SCSOPTI'!E78,1)="7"),('[1]1SCSOPTI'!M78*'[1]Répartition des résultats'!$C$5)),0)</f>
        <v>1426390</v>
      </c>
      <c r="N78">
        <f>'[1]1SCSOPTI'!N78</f>
        <v>0</v>
      </c>
      <c r="O78">
        <f>'[1]1SCSOPTI'!O78</f>
        <v>0</v>
      </c>
      <c r="P78">
        <f>'[1]1SCSOPTI'!P78</f>
        <v>20230626</v>
      </c>
      <c r="Q78">
        <f>'[1]1SCSOPTI'!Q78</f>
        <v>0</v>
      </c>
      <c r="R78">
        <f>'[1]1SCSOPTI'!R78</f>
        <v>0</v>
      </c>
      <c r="S78" s="13">
        <f t="shared" si="1"/>
        <v>1426390</v>
      </c>
    </row>
    <row r="79" spans="1:19" x14ac:dyDescent="0.35">
      <c r="A79">
        <f>'[1]1SCSOPTI'!A79</f>
        <v>3</v>
      </c>
      <c r="B79" t="str">
        <f>'[1]1SCSOPTI'!B79</f>
        <v>CREDIT LYONNAIS</v>
      </c>
      <c r="C79">
        <f>'[1]1SCSOPTI'!C79</f>
        <v>8</v>
      </c>
      <c r="D79">
        <f>'[1]1SCSOPTI'!D79</f>
        <v>20220101</v>
      </c>
      <c r="E79">
        <f>'[1]1SCSOPTI'!E79</f>
        <v>164100</v>
      </c>
      <c r="F79" t="str">
        <f>'[1]1SCSOPTI'!F79</f>
        <v>LCL EMPRUNT 1 PROJET ACQ</v>
      </c>
      <c r="G79">
        <f>'[1]1SCSOPTI'!G79</f>
        <v>0</v>
      </c>
      <c r="H79">
        <f>'[1]1SCSOPTI'!H79</f>
        <v>0</v>
      </c>
      <c r="I79" t="str">
        <f>'[1]1SCSOPTI'!I79</f>
        <v>2201-3   -000001</v>
      </c>
      <c r="J79">
        <f>'[1]1SCSOPTI'!J79</f>
        <v>20220101</v>
      </c>
      <c r="K79" t="str">
        <f>'[1]1SCSOPTI'!K79</f>
        <v>EMPRUNT 1</v>
      </c>
      <c r="L79" cm="1">
        <f t="array" ref="L79">IFERROR(_xlfn.IFS((LEFT('[1]1SCSOPTI'!E79,1)="C"),('[1]1SCSOPTI'!L79*'[1]Répartition des résultats'!$C$5),(LEFT('[1]1SCSOPTI'!E79,1)="F"),('[1]1SCSOPTI'!L79*'[1]Répartition des résultats'!$C$5),(LEFT('[1]1SCSOPTI'!E79,1)="1"),('[1]1SCSOPTI'!L79),(LEFT('[1]1SCSOPTI'!E79,1)="3"),('[1]1SCSOPTI'!L79*'[1]Répartition des résultats'!$C$5),(LEFT('[1]1SCSOPTI'!E79,2)&lt;"45"),('[1]1SCSOPTI'!L79*'[1]Répartition des résultats'!$C$5),(LEFT('[1]1SCSOPTI'!E79,2)&gt;"46"),('[1]1SCSOPTI'!L79*'[1]Répartition des résultats'!$C$5),(LEFT('[1]1SCSOPTI'!E79,4)="4452"),('[1]1SCSOPTI'!L79),(LEFT('[1]1SCSOPTI'!E79,4)="4672"),('[1]1SCSOPTI'!L79),(LEFT('[1]1SCSOPTI'!E79,1)="5"),('[1]1SCSOPTI'!L79),(LEFT('[1]1SCSOPTI'!E79,1)="6"),('[1]1SCSOPTI'!L79*'[1]Répartition des résultats'!$C$5),(LEFT('[1]1SCSOPTI'!E79,1)="7"),('[1]1SCSOPTI'!L79*'[1]Répartition des résultats'!$C$5)),0)</f>
        <v>0</v>
      </c>
      <c r="M79" cm="1">
        <f t="array" ref="M79">IFERROR(_xlfn.IFS((LEFT('[1]1SCSOPTI'!E79,1)="C"),('[1]1SCSOPTI'!M79*'[1]Répartition des résultats'!$C$5),(LEFT('[1]1SCSOPTI'!E79,1)="F"),('[1]1SCSOPTI'!M79*'[1]Répartition des résultats'!$C$5),(LEFT('[1]1SCSOPTI'!E79,1)="1"),('[1]1SCSOPTI'!M79),(LEFT('[1]1SCSOPTI'!E79,1)="3"),('[1]1SCSOPTI'!M79*'[1]Répartition des résultats'!$C$5),(LEFT('[1]1SCSOPTI'!E79,2)&lt;"45"),('[1]1SCSOPTI'!M79*'[1]Répartition des résultats'!$C$5),(LEFT('[1]1SCSOPTI'!E79,2)&gt;"46"),('[1]1SCSOPTI'!M79*'[1]Répartition des résultats'!$C$5),(LEFT('[1]1SCSOPTI'!E79,4)="4452"),('[1]1SCSOPTI'!M79),(LEFT('[1]1SCSOPTI'!E79,4)="4672"),('[1]1SCSOPTI'!M79),(LEFT('[1]1SCSOPTI'!E79,1)="5"),('[1]1SCSOPTI'!M79),(LEFT('[1]1SCSOPTI'!E79,1)="6"),('[1]1SCSOPTI'!M79*'[1]Répartition des résultats'!$C$5),(LEFT('[1]1SCSOPTI'!E79,1)="7"),('[1]1SCSOPTI'!M79*'[1]Répartition des résultats'!$C$5)),0)</f>
        <v>789840</v>
      </c>
      <c r="N79">
        <f>'[1]1SCSOPTI'!N79</f>
        <v>0</v>
      </c>
      <c r="O79">
        <f>'[1]1SCSOPTI'!O79</f>
        <v>0</v>
      </c>
      <c r="P79">
        <f>'[1]1SCSOPTI'!P79</f>
        <v>20230626</v>
      </c>
      <c r="Q79">
        <f>'[1]1SCSOPTI'!Q79</f>
        <v>0</v>
      </c>
      <c r="R79">
        <f>'[1]1SCSOPTI'!R79</f>
        <v>0</v>
      </c>
      <c r="S79" s="13">
        <f t="shared" si="1"/>
        <v>789840</v>
      </c>
    </row>
    <row r="80" spans="1:19" x14ac:dyDescent="0.35">
      <c r="A80">
        <f>'[1]1SCSOPTI'!A80</f>
        <v>3</v>
      </c>
      <c r="B80" t="str">
        <f>'[1]1SCSOPTI'!B80</f>
        <v>CREDIT LYONNAIS</v>
      </c>
      <c r="C80">
        <f>'[1]1SCSOPTI'!C80</f>
        <v>8</v>
      </c>
      <c r="D80">
        <f>'[1]1SCSOPTI'!D80</f>
        <v>20220101</v>
      </c>
      <c r="E80">
        <f>'[1]1SCSOPTI'!E80</f>
        <v>455000</v>
      </c>
      <c r="F80" t="str">
        <f>'[1]1SCSOPTI'!F80</f>
        <v>ASSOCIES CPTES COURANTS</v>
      </c>
      <c r="G80">
        <f>'[1]1SCSOPTI'!G80</f>
        <v>0</v>
      </c>
      <c r="H80">
        <f>'[1]1SCSOPTI'!H80</f>
        <v>0</v>
      </c>
      <c r="I80" t="str">
        <f>'[1]1SCSOPTI'!I80</f>
        <v>2201-3   -000001</v>
      </c>
      <c r="J80">
        <f>'[1]1SCSOPTI'!J80</f>
        <v>20220101</v>
      </c>
      <c r="K80" t="str">
        <f>'[1]1SCSOPTI'!K80</f>
        <v>APPORT SARL ECO COMMANDITAIRE</v>
      </c>
      <c r="L80" cm="1">
        <f t="array" ref="L80">IFERROR(_xlfn.IFS((LEFT('[1]1SCSOPTI'!E80,1)="C"),('[1]1SCSOPTI'!L80*'[1]Répartition des résultats'!$C$5),(LEFT('[1]1SCSOPTI'!E80,1)="F"),('[1]1SCSOPTI'!L80*'[1]Répartition des résultats'!$C$5),(LEFT('[1]1SCSOPTI'!E80,1)="1"),('[1]1SCSOPTI'!L80),(LEFT('[1]1SCSOPTI'!E80,1)="3"),('[1]1SCSOPTI'!L80*'[1]Répartition des résultats'!$C$5),(LEFT('[1]1SCSOPTI'!E80,2)&lt;"45"),('[1]1SCSOPTI'!L80*'[1]Répartition des résultats'!$C$5),(LEFT('[1]1SCSOPTI'!E80,2)&gt;"46"),('[1]1SCSOPTI'!L80*'[1]Répartition des résultats'!$C$5),(LEFT('[1]1SCSOPTI'!E80,4)="4452"),('[1]1SCSOPTI'!L80),(LEFT('[1]1SCSOPTI'!E80,4)="4672"),('[1]1SCSOPTI'!L80),(LEFT('[1]1SCSOPTI'!E80,1)="5"),('[1]1SCSOPTI'!L80),(LEFT('[1]1SCSOPTI'!E80,1)="6"),('[1]1SCSOPTI'!L80*'[1]Répartition des résultats'!$C$5),(LEFT('[1]1SCSOPTI'!E80,1)="7"),('[1]1SCSOPTI'!L80*'[1]Répartition des résultats'!$C$5)),0)</f>
        <v>0</v>
      </c>
      <c r="M80" cm="1">
        <f t="array" ref="M80">IFERROR(_xlfn.IFS((LEFT('[1]1SCSOPTI'!E80,1)="C"),('[1]1SCSOPTI'!M80*'[1]Répartition des résultats'!$C$5),(LEFT('[1]1SCSOPTI'!E80,1)="F"),('[1]1SCSOPTI'!M80*'[1]Répartition des résultats'!$C$5),(LEFT('[1]1SCSOPTI'!E80,1)="1"),('[1]1SCSOPTI'!M80),(LEFT('[1]1SCSOPTI'!E80,1)="3"),('[1]1SCSOPTI'!M80*'[1]Répartition des résultats'!$C$5),(LEFT('[1]1SCSOPTI'!E80,2)&lt;"45"),('[1]1SCSOPTI'!M80*'[1]Répartition des résultats'!$C$5),(LEFT('[1]1SCSOPTI'!E80,2)&gt;"46"),('[1]1SCSOPTI'!M80*'[1]Répartition des résultats'!$C$5),(LEFT('[1]1SCSOPTI'!E80,4)="4452"),('[1]1SCSOPTI'!M80),(LEFT('[1]1SCSOPTI'!E80,4)="4672"),('[1]1SCSOPTI'!M80),(LEFT('[1]1SCSOPTI'!E80,1)="5"),('[1]1SCSOPTI'!M80),(LEFT('[1]1SCSOPTI'!E80,1)="6"),('[1]1SCSOPTI'!M80*'[1]Répartition des résultats'!$C$5),(LEFT('[1]1SCSOPTI'!E80,1)="7"),('[1]1SCSOPTI'!M80*'[1]Répartition des résultats'!$C$5)),0)</f>
        <v>0</v>
      </c>
      <c r="N80">
        <f>'[1]1SCSOPTI'!N80</f>
        <v>0</v>
      </c>
      <c r="O80">
        <f>'[1]1SCSOPTI'!O80</f>
        <v>0</v>
      </c>
      <c r="P80">
        <f>'[1]1SCSOPTI'!P80</f>
        <v>20230626</v>
      </c>
      <c r="Q80">
        <f>'[1]1SCSOPTI'!Q80</f>
        <v>0</v>
      </c>
      <c r="R80">
        <f>'[1]1SCSOPTI'!R80</f>
        <v>0</v>
      </c>
      <c r="S80" s="13">
        <f t="shared" si="1"/>
        <v>0</v>
      </c>
    </row>
    <row r="81" spans="1:19" x14ac:dyDescent="0.35">
      <c r="A81">
        <f>'[1]1SCSOPTI'!A81</f>
        <v>3</v>
      </c>
      <c r="B81" t="str">
        <f>'[1]1SCSOPTI'!B81</f>
        <v>CREDIT LYONNAIS</v>
      </c>
      <c r="C81">
        <f>'[1]1SCSOPTI'!C81</f>
        <v>8</v>
      </c>
      <c r="D81">
        <f>'[1]1SCSOPTI'!D81</f>
        <v>20220101</v>
      </c>
      <c r="E81">
        <f>'[1]1SCSOPTI'!E81</f>
        <v>455100</v>
      </c>
      <c r="F81" t="str">
        <f>'[1]1SCSOPTI'!F81</f>
        <v>COMPTE COURANT ASSOCIE</v>
      </c>
      <c r="G81">
        <f>'[1]1SCSOPTI'!G81</f>
        <v>0</v>
      </c>
      <c r="H81">
        <f>'[1]1SCSOPTI'!H81</f>
        <v>0</v>
      </c>
      <c r="I81" t="str">
        <f>'[1]1SCSOPTI'!I81</f>
        <v>2201-3   -000001</v>
      </c>
      <c r="J81">
        <f>'[1]1SCSOPTI'!J81</f>
        <v>20220101</v>
      </c>
      <c r="K81" t="str">
        <f>'[1]1SCSOPTI'!K81</f>
        <v>APPORT ENFANTS COMMANDITES</v>
      </c>
      <c r="L81" cm="1">
        <f t="array" ref="L81">IFERROR(_xlfn.IFS((LEFT('[1]1SCSOPTI'!E81,1)="C"),('[1]1SCSOPTI'!L81*'[1]Répartition des résultats'!$C$5),(LEFT('[1]1SCSOPTI'!E81,1)="F"),('[1]1SCSOPTI'!L81*'[1]Répartition des résultats'!$C$5),(LEFT('[1]1SCSOPTI'!E81,1)="1"),('[1]1SCSOPTI'!L81),(LEFT('[1]1SCSOPTI'!E81,1)="3"),('[1]1SCSOPTI'!L81*'[1]Répartition des résultats'!$C$5),(LEFT('[1]1SCSOPTI'!E81,2)&lt;"45"),('[1]1SCSOPTI'!L81*'[1]Répartition des résultats'!$C$5),(LEFT('[1]1SCSOPTI'!E81,2)&gt;"46"),('[1]1SCSOPTI'!L81*'[1]Répartition des résultats'!$C$5),(LEFT('[1]1SCSOPTI'!E81,4)="4452"),('[1]1SCSOPTI'!L81),(LEFT('[1]1SCSOPTI'!E81,4)="4672"),('[1]1SCSOPTI'!L81),(LEFT('[1]1SCSOPTI'!E81,1)="5"),('[1]1SCSOPTI'!L81),(LEFT('[1]1SCSOPTI'!E81,1)="6"),('[1]1SCSOPTI'!L81*'[1]Répartition des résultats'!$C$5),(LEFT('[1]1SCSOPTI'!E81,1)="7"),('[1]1SCSOPTI'!L81*'[1]Répartition des résultats'!$C$5)),0)</f>
        <v>0</v>
      </c>
      <c r="M81" cm="1">
        <f t="array" ref="M81">IFERROR(_xlfn.IFS((LEFT('[1]1SCSOPTI'!E81,1)="C"),('[1]1SCSOPTI'!M81*'[1]Répartition des résultats'!$C$5),(LEFT('[1]1SCSOPTI'!E81,1)="F"),('[1]1SCSOPTI'!M81*'[1]Répartition des résultats'!$C$5),(LEFT('[1]1SCSOPTI'!E81,1)="1"),('[1]1SCSOPTI'!M81),(LEFT('[1]1SCSOPTI'!E81,1)="3"),('[1]1SCSOPTI'!M81*'[1]Répartition des résultats'!$C$5),(LEFT('[1]1SCSOPTI'!E81,2)&lt;"45"),('[1]1SCSOPTI'!M81*'[1]Répartition des résultats'!$C$5),(LEFT('[1]1SCSOPTI'!E81,2)&gt;"46"),('[1]1SCSOPTI'!M81*'[1]Répartition des résultats'!$C$5),(LEFT('[1]1SCSOPTI'!E81,4)="4452"),('[1]1SCSOPTI'!M81),(LEFT('[1]1SCSOPTI'!E81,4)="4672"),('[1]1SCSOPTI'!M81),(LEFT('[1]1SCSOPTI'!E81,1)="5"),('[1]1SCSOPTI'!M81),(LEFT('[1]1SCSOPTI'!E81,1)="6"),('[1]1SCSOPTI'!M81*'[1]Répartition des résultats'!$C$5),(LEFT('[1]1SCSOPTI'!E81,1)="7"),('[1]1SCSOPTI'!M81*'[1]Répartition des résultats'!$C$5)),0)</f>
        <v>0</v>
      </c>
      <c r="N81">
        <f>'[1]1SCSOPTI'!N81</f>
        <v>0</v>
      </c>
      <c r="O81">
        <f>'[1]1SCSOPTI'!O81</f>
        <v>0</v>
      </c>
      <c r="P81">
        <f>'[1]1SCSOPTI'!P81</f>
        <v>20230626</v>
      </c>
      <c r="Q81">
        <f>'[1]1SCSOPTI'!Q81</f>
        <v>0</v>
      </c>
      <c r="R81">
        <f>'[1]1SCSOPTI'!R81</f>
        <v>0</v>
      </c>
      <c r="S81" s="13">
        <f t="shared" si="1"/>
        <v>0</v>
      </c>
    </row>
    <row r="82" spans="1:19" x14ac:dyDescent="0.35">
      <c r="A82">
        <f>'[1]1SCSOPTI'!A82</f>
        <v>3</v>
      </c>
      <c r="B82" t="str">
        <f>'[1]1SCSOPTI'!B82</f>
        <v>CREDIT LYONNAIS</v>
      </c>
      <c r="C82">
        <f>'[1]1SCSOPTI'!C82</f>
        <v>8</v>
      </c>
      <c r="D82">
        <f>'[1]1SCSOPTI'!D82</f>
        <v>20220101</v>
      </c>
      <c r="E82">
        <f>'[1]1SCSOPTI'!E82</f>
        <v>512100</v>
      </c>
      <c r="F82" t="str">
        <f>'[1]1SCSOPTI'!F82</f>
        <v>LCL</v>
      </c>
      <c r="G82">
        <f>'[1]1SCSOPTI'!G82</f>
        <v>0</v>
      </c>
      <c r="H82">
        <f>'[1]1SCSOPTI'!H82</f>
        <v>0</v>
      </c>
      <c r="I82" t="str">
        <f>'[1]1SCSOPTI'!I82</f>
        <v>2201-3   -000001</v>
      </c>
      <c r="J82">
        <f>'[1]1SCSOPTI'!J82</f>
        <v>20220101</v>
      </c>
      <c r="K82" t="str">
        <f>'[1]1SCSOPTI'!K82</f>
        <v>LCL</v>
      </c>
      <c r="L82" cm="1">
        <f t="array" ref="L82">IFERROR(_xlfn.IFS((LEFT('[1]1SCSOPTI'!E82,1)="C"),('[1]1SCSOPTI'!L82*'[1]Répartition des résultats'!$C$5),(LEFT('[1]1SCSOPTI'!E82,1)="F"),('[1]1SCSOPTI'!L82*'[1]Répartition des résultats'!$C$5),(LEFT('[1]1SCSOPTI'!E82,1)="1"),('[1]1SCSOPTI'!L82),(LEFT('[1]1SCSOPTI'!E82,1)="3"),('[1]1SCSOPTI'!L82*'[1]Répartition des résultats'!$C$5),(LEFT('[1]1SCSOPTI'!E82,2)&lt;"45"),('[1]1SCSOPTI'!L82*'[1]Répartition des résultats'!$C$5),(LEFT('[1]1SCSOPTI'!E82,2)&gt;"46"),('[1]1SCSOPTI'!L82*'[1]Répartition des résultats'!$C$5),(LEFT('[1]1SCSOPTI'!E82,4)="4452"),('[1]1SCSOPTI'!L82),(LEFT('[1]1SCSOPTI'!E82,4)="4672"),('[1]1SCSOPTI'!L82),(LEFT('[1]1SCSOPTI'!E82,1)="5"),('[1]1SCSOPTI'!L82),(LEFT('[1]1SCSOPTI'!E82,1)="6"),('[1]1SCSOPTI'!L82*'[1]Répartition des résultats'!$C$5),(LEFT('[1]1SCSOPTI'!E82,1)="7"),('[1]1SCSOPTI'!L82*'[1]Répartition des résultats'!$C$5)),0)</f>
        <v>117489.2</v>
      </c>
      <c r="M82" cm="1">
        <f t="array" ref="M82">IFERROR(_xlfn.IFS((LEFT('[1]1SCSOPTI'!E82,1)="C"),('[1]1SCSOPTI'!M82*'[1]Répartition des résultats'!$C$5),(LEFT('[1]1SCSOPTI'!E82,1)="F"),('[1]1SCSOPTI'!M82*'[1]Répartition des résultats'!$C$5),(LEFT('[1]1SCSOPTI'!E82,1)="1"),('[1]1SCSOPTI'!M82),(LEFT('[1]1SCSOPTI'!E82,1)="3"),('[1]1SCSOPTI'!M82*'[1]Répartition des résultats'!$C$5),(LEFT('[1]1SCSOPTI'!E82,2)&lt;"45"),('[1]1SCSOPTI'!M82*'[1]Répartition des résultats'!$C$5),(LEFT('[1]1SCSOPTI'!E82,2)&gt;"46"),('[1]1SCSOPTI'!M82*'[1]Répartition des résultats'!$C$5),(LEFT('[1]1SCSOPTI'!E82,4)="4452"),('[1]1SCSOPTI'!M82),(LEFT('[1]1SCSOPTI'!E82,4)="4672"),('[1]1SCSOPTI'!M82),(LEFT('[1]1SCSOPTI'!E82,1)="5"),('[1]1SCSOPTI'!M82),(LEFT('[1]1SCSOPTI'!E82,1)="6"),('[1]1SCSOPTI'!M82*'[1]Répartition des résultats'!$C$5),(LEFT('[1]1SCSOPTI'!E82,1)="7"),('[1]1SCSOPTI'!M82*'[1]Répartition des résultats'!$C$5)),0)</f>
        <v>0</v>
      </c>
      <c r="N82">
        <f>'[1]1SCSOPTI'!N82</f>
        <v>0</v>
      </c>
      <c r="O82">
        <f>'[1]1SCSOPTI'!O82</f>
        <v>0</v>
      </c>
      <c r="P82">
        <f>'[1]1SCSOPTI'!P82</f>
        <v>20230626</v>
      </c>
      <c r="Q82">
        <f>'[1]1SCSOPTI'!Q82</f>
        <v>0</v>
      </c>
      <c r="R82">
        <f>'[1]1SCSOPTI'!R82</f>
        <v>0</v>
      </c>
      <c r="S82" s="13">
        <f t="shared" si="1"/>
        <v>-117489.2</v>
      </c>
    </row>
    <row r="83" spans="1:19" x14ac:dyDescent="0.35">
      <c r="A83">
        <f>'[1]1SCSOPTI'!A83</f>
        <v>3</v>
      </c>
      <c r="B83" t="str">
        <f>'[1]1SCSOPTI'!B83</f>
        <v>CREDIT LYONNAIS</v>
      </c>
      <c r="C83">
        <f>'[1]1SCSOPTI'!C83</f>
        <v>9</v>
      </c>
      <c r="D83">
        <f>'[1]1SCSOPTI'!D83</f>
        <v>20220101</v>
      </c>
      <c r="E83">
        <f>'[1]1SCSOPTI'!E83</f>
        <v>101300</v>
      </c>
      <c r="F83" t="str">
        <f>'[1]1SCSOPTI'!F83</f>
        <v>CAPITAL</v>
      </c>
      <c r="G83">
        <f>'[1]1SCSOPTI'!G83</f>
        <v>0</v>
      </c>
      <c r="H83">
        <f>'[1]1SCSOPTI'!H83</f>
        <v>0</v>
      </c>
      <c r="I83" t="str">
        <f>'[1]1SCSOPTI'!I83</f>
        <v>2201-3   -000002</v>
      </c>
      <c r="J83">
        <f>'[1]1SCSOPTI'!J83</f>
        <v>20220101</v>
      </c>
      <c r="K83" t="str">
        <f>'[1]1SCSOPTI'!K83</f>
        <v>CAPITAL SOCIAL SOUCRIPTION COMMANDITAIRE SARL ECO</v>
      </c>
      <c r="L83" cm="1">
        <f t="array" ref="L83">IFERROR(_xlfn.IFS((LEFT('[1]1SCSOPTI'!E83,1)="C"),('[1]1SCSOPTI'!L83*'[1]Répartition des résultats'!$C$5),(LEFT('[1]1SCSOPTI'!E83,1)="F"),('[1]1SCSOPTI'!L83*'[1]Répartition des résultats'!$C$5),(LEFT('[1]1SCSOPTI'!E83,1)="1"),('[1]1SCSOPTI'!L83),(LEFT('[1]1SCSOPTI'!E83,1)="3"),('[1]1SCSOPTI'!L83*'[1]Répartition des résultats'!$C$5),(LEFT('[1]1SCSOPTI'!E83,2)&lt;"45"),('[1]1SCSOPTI'!L83*'[1]Répartition des résultats'!$C$5),(LEFT('[1]1SCSOPTI'!E83,2)&gt;"46"),('[1]1SCSOPTI'!L83*'[1]Répartition des résultats'!$C$5),(LEFT('[1]1SCSOPTI'!E83,4)="4452"),('[1]1SCSOPTI'!L83),(LEFT('[1]1SCSOPTI'!E83,4)="4672"),('[1]1SCSOPTI'!L83),(LEFT('[1]1SCSOPTI'!E83,1)="5"),('[1]1SCSOPTI'!L83),(LEFT('[1]1SCSOPTI'!E83,1)="6"),('[1]1SCSOPTI'!L83*'[1]Répartition des résultats'!$C$5),(LEFT('[1]1SCSOPTI'!E83,1)="7"),('[1]1SCSOPTI'!L83*'[1]Répartition des résultats'!$C$5)),0)</f>
        <v>0</v>
      </c>
      <c r="M83" cm="1">
        <f t="array" ref="M83">IFERROR(_xlfn.IFS((LEFT('[1]1SCSOPTI'!E83,1)="C"),('[1]1SCSOPTI'!M83*'[1]Répartition des résultats'!$C$5),(LEFT('[1]1SCSOPTI'!E83,1)="F"),('[1]1SCSOPTI'!M83*'[1]Répartition des résultats'!$C$5),(LEFT('[1]1SCSOPTI'!E83,1)="1"),('[1]1SCSOPTI'!M83),(LEFT('[1]1SCSOPTI'!E83,1)="3"),('[1]1SCSOPTI'!M83*'[1]Répartition des résultats'!$C$5),(LEFT('[1]1SCSOPTI'!E83,2)&lt;"45"),('[1]1SCSOPTI'!M83*'[1]Répartition des résultats'!$C$5),(LEFT('[1]1SCSOPTI'!E83,2)&gt;"46"),('[1]1SCSOPTI'!M83*'[1]Répartition des résultats'!$C$5),(LEFT('[1]1SCSOPTI'!E83,4)="4452"),('[1]1SCSOPTI'!M83),(LEFT('[1]1SCSOPTI'!E83,4)="4672"),('[1]1SCSOPTI'!M83),(LEFT('[1]1SCSOPTI'!E83,1)="5"),('[1]1SCSOPTI'!M83),(LEFT('[1]1SCSOPTI'!E83,1)="6"),('[1]1SCSOPTI'!M83*'[1]Répartition des résultats'!$C$5),(LEFT('[1]1SCSOPTI'!E83,1)="7"),('[1]1SCSOPTI'!M83*'[1]Répartition des résultats'!$C$5)),0)</f>
        <v>960</v>
      </c>
      <c r="N83">
        <f>'[1]1SCSOPTI'!N83</f>
        <v>0</v>
      </c>
      <c r="O83">
        <f>'[1]1SCSOPTI'!O83</f>
        <v>0</v>
      </c>
      <c r="P83">
        <f>'[1]1SCSOPTI'!P83</f>
        <v>20230626</v>
      </c>
      <c r="Q83">
        <f>'[1]1SCSOPTI'!Q83</f>
        <v>0</v>
      </c>
      <c r="R83">
        <f>'[1]1SCSOPTI'!R83</f>
        <v>0</v>
      </c>
      <c r="S83" s="13">
        <f t="shared" si="1"/>
        <v>960</v>
      </c>
    </row>
    <row r="84" spans="1:19" x14ac:dyDescent="0.35">
      <c r="A84">
        <f>'[1]1SCSOPTI'!A84</f>
        <v>3</v>
      </c>
      <c r="B84" t="str">
        <f>'[1]1SCSOPTI'!B84</f>
        <v>CREDIT LYONNAIS</v>
      </c>
      <c r="C84">
        <f>'[1]1SCSOPTI'!C84</f>
        <v>9</v>
      </c>
      <c r="D84">
        <f>'[1]1SCSOPTI'!D84</f>
        <v>20220101</v>
      </c>
      <c r="E84">
        <f>'[1]1SCSOPTI'!E84</f>
        <v>101300</v>
      </c>
      <c r="F84" t="str">
        <f>'[1]1SCSOPTI'!F84</f>
        <v>CAPITAL</v>
      </c>
      <c r="G84">
        <f>'[1]1SCSOPTI'!G84</f>
        <v>0</v>
      </c>
      <c r="H84">
        <f>'[1]1SCSOPTI'!H84</f>
        <v>0</v>
      </c>
      <c r="I84" t="str">
        <f>'[1]1SCSOPTI'!I84</f>
        <v>2201-3   -000002</v>
      </c>
      <c r="J84">
        <f>'[1]1SCSOPTI'!J84</f>
        <v>20220101</v>
      </c>
      <c r="K84" t="str">
        <f>'[1]1SCSOPTI'!K84</f>
        <v>CAPITAL SOCIAL SOUCRIPTION COMMANDITE</v>
      </c>
      <c r="L84" cm="1">
        <f t="array" ref="L84">IFERROR(_xlfn.IFS((LEFT('[1]1SCSOPTI'!E84,1)="C"),('[1]1SCSOPTI'!L84*'[1]Répartition des résultats'!$C$5),(LEFT('[1]1SCSOPTI'!E84,1)="F"),('[1]1SCSOPTI'!L84*'[1]Répartition des résultats'!$C$5),(LEFT('[1]1SCSOPTI'!E84,1)="1"),('[1]1SCSOPTI'!L84),(LEFT('[1]1SCSOPTI'!E84,1)="3"),('[1]1SCSOPTI'!L84*'[1]Répartition des résultats'!$C$5),(LEFT('[1]1SCSOPTI'!E84,2)&lt;"45"),('[1]1SCSOPTI'!L84*'[1]Répartition des résultats'!$C$5),(LEFT('[1]1SCSOPTI'!E84,2)&gt;"46"),('[1]1SCSOPTI'!L84*'[1]Répartition des résultats'!$C$5),(LEFT('[1]1SCSOPTI'!E84,4)="4452"),('[1]1SCSOPTI'!L84),(LEFT('[1]1SCSOPTI'!E84,4)="4672"),('[1]1SCSOPTI'!L84),(LEFT('[1]1SCSOPTI'!E84,1)="5"),('[1]1SCSOPTI'!L84),(LEFT('[1]1SCSOPTI'!E84,1)="6"),('[1]1SCSOPTI'!L84*'[1]Répartition des résultats'!$C$5),(LEFT('[1]1SCSOPTI'!E84,1)="7"),('[1]1SCSOPTI'!L84*'[1]Répartition des résultats'!$C$5)),0)</f>
        <v>0</v>
      </c>
      <c r="M84" cm="1">
        <f t="array" ref="M84">IFERROR(_xlfn.IFS((LEFT('[1]1SCSOPTI'!E84,1)="C"),('[1]1SCSOPTI'!M84*'[1]Répartition des résultats'!$C$5),(LEFT('[1]1SCSOPTI'!E84,1)="F"),('[1]1SCSOPTI'!M84*'[1]Répartition des résultats'!$C$5),(LEFT('[1]1SCSOPTI'!E84,1)="1"),('[1]1SCSOPTI'!M84),(LEFT('[1]1SCSOPTI'!E84,1)="3"),('[1]1SCSOPTI'!M84*'[1]Répartition des résultats'!$C$5),(LEFT('[1]1SCSOPTI'!E84,2)&lt;"45"),('[1]1SCSOPTI'!M84*'[1]Répartition des résultats'!$C$5),(LEFT('[1]1SCSOPTI'!E84,2)&gt;"46"),('[1]1SCSOPTI'!M84*'[1]Répartition des résultats'!$C$5),(LEFT('[1]1SCSOPTI'!E84,4)="4452"),('[1]1SCSOPTI'!M84),(LEFT('[1]1SCSOPTI'!E84,4)="4672"),('[1]1SCSOPTI'!M84),(LEFT('[1]1SCSOPTI'!E84,1)="5"),('[1]1SCSOPTI'!M84),(LEFT('[1]1SCSOPTI'!E84,1)="6"),('[1]1SCSOPTI'!M84*'[1]Répartition des résultats'!$C$5),(LEFT('[1]1SCSOPTI'!E84,1)="7"),('[1]1SCSOPTI'!M84*'[1]Répartition des résultats'!$C$5)),0)</f>
        <v>40</v>
      </c>
      <c r="N84">
        <f>'[1]1SCSOPTI'!N84</f>
        <v>0</v>
      </c>
      <c r="O84">
        <f>'[1]1SCSOPTI'!O84</f>
        <v>0</v>
      </c>
      <c r="P84">
        <f>'[1]1SCSOPTI'!P84</f>
        <v>20230626</v>
      </c>
      <c r="Q84">
        <f>'[1]1SCSOPTI'!Q84</f>
        <v>0</v>
      </c>
      <c r="R84">
        <f>'[1]1SCSOPTI'!R84</f>
        <v>0</v>
      </c>
      <c r="S84" s="13">
        <f t="shared" si="1"/>
        <v>40</v>
      </c>
    </row>
    <row r="85" spans="1:19" x14ac:dyDescent="0.35">
      <c r="A85">
        <f>'[1]1SCSOPTI'!A85</f>
        <v>3</v>
      </c>
      <c r="B85" t="str">
        <f>'[1]1SCSOPTI'!B85</f>
        <v>CREDIT LYONNAIS</v>
      </c>
      <c r="C85">
        <f>'[1]1SCSOPTI'!C85</f>
        <v>9</v>
      </c>
      <c r="D85">
        <f>'[1]1SCSOPTI'!D85</f>
        <v>20220101</v>
      </c>
      <c r="E85">
        <f>'[1]1SCSOPTI'!E85</f>
        <v>512100</v>
      </c>
      <c r="F85" t="str">
        <f>'[1]1SCSOPTI'!F85</f>
        <v>LCL</v>
      </c>
      <c r="G85">
        <f>'[1]1SCSOPTI'!G85</f>
        <v>0</v>
      </c>
      <c r="H85">
        <f>'[1]1SCSOPTI'!H85</f>
        <v>0</v>
      </c>
      <c r="I85" t="str">
        <f>'[1]1SCSOPTI'!I85</f>
        <v>2201-3   -000002</v>
      </c>
      <c r="J85">
        <f>'[1]1SCSOPTI'!J85</f>
        <v>20220101</v>
      </c>
      <c r="K85" t="str">
        <f>'[1]1SCSOPTI'!K85</f>
        <v>LCL DEPOT CAPITAL</v>
      </c>
      <c r="L85" cm="1">
        <f t="array" ref="L85">IFERROR(_xlfn.IFS((LEFT('[1]1SCSOPTI'!E85,1)="C"),('[1]1SCSOPTI'!L85*'[1]Répartition des résultats'!$C$5),(LEFT('[1]1SCSOPTI'!E85,1)="F"),('[1]1SCSOPTI'!L85*'[1]Répartition des résultats'!$C$5),(LEFT('[1]1SCSOPTI'!E85,1)="1"),('[1]1SCSOPTI'!L85),(LEFT('[1]1SCSOPTI'!E85,1)="3"),('[1]1SCSOPTI'!L85*'[1]Répartition des résultats'!$C$5),(LEFT('[1]1SCSOPTI'!E85,2)&lt;"45"),('[1]1SCSOPTI'!L85*'[1]Répartition des résultats'!$C$5),(LEFT('[1]1SCSOPTI'!E85,2)&gt;"46"),('[1]1SCSOPTI'!L85*'[1]Répartition des résultats'!$C$5),(LEFT('[1]1SCSOPTI'!E85,4)="4452"),('[1]1SCSOPTI'!L85),(LEFT('[1]1SCSOPTI'!E85,4)="4672"),('[1]1SCSOPTI'!L85),(LEFT('[1]1SCSOPTI'!E85,1)="5"),('[1]1SCSOPTI'!L85),(LEFT('[1]1SCSOPTI'!E85,1)="6"),('[1]1SCSOPTI'!L85*'[1]Répartition des résultats'!$C$5),(LEFT('[1]1SCSOPTI'!E85,1)="7"),('[1]1SCSOPTI'!L85*'[1]Répartition des résultats'!$C$5)),0)</f>
        <v>40</v>
      </c>
      <c r="M85" cm="1">
        <f t="array" ref="M85">IFERROR(_xlfn.IFS((LEFT('[1]1SCSOPTI'!E85,1)="C"),('[1]1SCSOPTI'!M85*'[1]Répartition des résultats'!$C$5),(LEFT('[1]1SCSOPTI'!E85,1)="F"),('[1]1SCSOPTI'!M85*'[1]Répartition des résultats'!$C$5),(LEFT('[1]1SCSOPTI'!E85,1)="1"),('[1]1SCSOPTI'!M85),(LEFT('[1]1SCSOPTI'!E85,1)="3"),('[1]1SCSOPTI'!M85*'[1]Répartition des résultats'!$C$5),(LEFT('[1]1SCSOPTI'!E85,2)&lt;"45"),('[1]1SCSOPTI'!M85*'[1]Répartition des résultats'!$C$5),(LEFT('[1]1SCSOPTI'!E85,2)&gt;"46"),('[1]1SCSOPTI'!M85*'[1]Répartition des résultats'!$C$5),(LEFT('[1]1SCSOPTI'!E85,4)="4452"),('[1]1SCSOPTI'!M85),(LEFT('[1]1SCSOPTI'!E85,4)="4672"),('[1]1SCSOPTI'!M85),(LEFT('[1]1SCSOPTI'!E85,1)="5"),('[1]1SCSOPTI'!M85),(LEFT('[1]1SCSOPTI'!E85,1)="6"),('[1]1SCSOPTI'!M85*'[1]Répartition des résultats'!$C$5),(LEFT('[1]1SCSOPTI'!E85,1)="7"),('[1]1SCSOPTI'!M85*'[1]Répartition des résultats'!$C$5)),0)</f>
        <v>0</v>
      </c>
      <c r="N85">
        <f>'[1]1SCSOPTI'!N85</f>
        <v>0</v>
      </c>
      <c r="O85">
        <f>'[1]1SCSOPTI'!O85</f>
        <v>0</v>
      </c>
      <c r="P85">
        <f>'[1]1SCSOPTI'!P85</f>
        <v>20230626</v>
      </c>
      <c r="Q85">
        <f>'[1]1SCSOPTI'!Q85</f>
        <v>0</v>
      </c>
      <c r="R85">
        <f>'[1]1SCSOPTI'!R85</f>
        <v>0</v>
      </c>
      <c r="S85" s="13">
        <f t="shared" si="1"/>
        <v>-40</v>
      </c>
    </row>
    <row r="86" spans="1:19" x14ac:dyDescent="0.35">
      <c r="A86">
        <f>'[1]1SCSOPTI'!A86</f>
        <v>3</v>
      </c>
      <c r="B86" t="str">
        <f>'[1]1SCSOPTI'!B86</f>
        <v>CREDIT LYONNAIS</v>
      </c>
      <c r="C86">
        <f>'[1]1SCSOPTI'!C86</f>
        <v>10</v>
      </c>
      <c r="D86">
        <f>'[1]1SCSOPTI'!D86</f>
        <v>20221201</v>
      </c>
      <c r="E86">
        <f>'[1]1SCSOPTI'!E86</f>
        <v>627800</v>
      </c>
      <c r="F86" t="str">
        <f>'[1]1SCSOPTI'!F86</f>
        <v>AUTRES FRAIS BANCAIRES</v>
      </c>
      <c r="G86">
        <f>'[1]1SCSOPTI'!G86</f>
        <v>0</v>
      </c>
      <c r="H86">
        <f>'[1]1SCSOPTI'!H86</f>
        <v>0</v>
      </c>
      <c r="I86" t="str">
        <f>'[1]1SCSOPTI'!I86</f>
        <v>2212-3   -000002</v>
      </c>
      <c r="J86">
        <f>'[1]1SCSOPTI'!J86</f>
        <v>20221201</v>
      </c>
      <c r="K86" t="str">
        <f>'[1]1SCSOPTI'!K86</f>
        <v>FRAIS BANCAIRES</v>
      </c>
      <c r="L86" cm="1">
        <f t="array" ref="L86">IFERROR(_xlfn.IFS((LEFT('[1]1SCSOPTI'!E86,1)="C"),('[1]1SCSOPTI'!L86*'[1]Répartition des résultats'!$C$5),(LEFT('[1]1SCSOPTI'!E86,1)="F"),('[1]1SCSOPTI'!L86*'[1]Répartition des résultats'!$C$5),(LEFT('[1]1SCSOPTI'!E86,1)="1"),('[1]1SCSOPTI'!L86),(LEFT('[1]1SCSOPTI'!E86,1)="3"),('[1]1SCSOPTI'!L86*'[1]Répartition des résultats'!$C$5),(LEFT('[1]1SCSOPTI'!E86,2)&lt;"45"),('[1]1SCSOPTI'!L86*'[1]Répartition des résultats'!$C$5),(LEFT('[1]1SCSOPTI'!E86,2)&gt;"46"),('[1]1SCSOPTI'!L86*'[1]Répartition des résultats'!$C$5),(LEFT('[1]1SCSOPTI'!E86,4)="4452"),('[1]1SCSOPTI'!L86),(LEFT('[1]1SCSOPTI'!E86,4)="4672"),('[1]1SCSOPTI'!L86),(LEFT('[1]1SCSOPTI'!E86,1)="5"),('[1]1SCSOPTI'!L86),(LEFT('[1]1SCSOPTI'!E86,1)="6"),('[1]1SCSOPTI'!L86*'[1]Répartition des résultats'!$C$5),(LEFT('[1]1SCSOPTI'!E86,1)="7"),('[1]1SCSOPTI'!L86*'[1]Répartition des résultats'!$C$5)),0)</f>
        <v>80</v>
      </c>
      <c r="M86" cm="1">
        <f t="array" ref="M86">IFERROR(_xlfn.IFS((LEFT('[1]1SCSOPTI'!E86,1)="C"),('[1]1SCSOPTI'!M86*'[1]Répartition des résultats'!$C$5),(LEFT('[1]1SCSOPTI'!E86,1)="F"),('[1]1SCSOPTI'!M86*'[1]Répartition des résultats'!$C$5),(LEFT('[1]1SCSOPTI'!E86,1)="1"),('[1]1SCSOPTI'!M86),(LEFT('[1]1SCSOPTI'!E86,1)="3"),('[1]1SCSOPTI'!M86*'[1]Répartition des résultats'!$C$5),(LEFT('[1]1SCSOPTI'!E86,2)&lt;"45"),('[1]1SCSOPTI'!M86*'[1]Répartition des résultats'!$C$5),(LEFT('[1]1SCSOPTI'!E86,2)&gt;"46"),('[1]1SCSOPTI'!M86*'[1]Répartition des résultats'!$C$5),(LEFT('[1]1SCSOPTI'!E86,4)="4452"),('[1]1SCSOPTI'!M86),(LEFT('[1]1SCSOPTI'!E86,4)="4672"),('[1]1SCSOPTI'!M86),(LEFT('[1]1SCSOPTI'!E86,1)="5"),('[1]1SCSOPTI'!M86),(LEFT('[1]1SCSOPTI'!E86,1)="6"),('[1]1SCSOPTI'!M86*'[1]Répartition des résultats'!$C$5),(LEFT('[1]1SCSOPTI'!E86,1)="7"),('[1]1SCSOPTI'!M86*'[1]Répartition des résultats'!$C$5)),0)</f>
        <v>0</v>
      </c>
      <c r="N86">
        <f>'[1]1SCSOPTI'!N86</f>
        <v>0</v>
      </c>
      <c r="O86">
        <f>'[1]1SCSOPTI'!O86</f>
        <v>0</v>
      </c>
      <c r="P86">
        <f>'[1]1SCSOPTI'!P86</f>
        <v>20230626</v>
      </c>
      <c r="Q86">
        <f>'[1]1SCSOPTI'!Q86</f>
        <v>0</v>
      </c>
      <c r="R86">
        <f>'[1]1SCSOPTI'!R86</f>
        <v>0</v>
      </c>
      <c r="S86" s="13">
        <f t="shared" si="1"/>
        <v>-80</v>
      </c>
    </row>
    <row r="87" spans="1:19" x14ac:dyDescent="0.35">
      <c r="A87">
        <f>'[1]1SCSOPTI'!A87</f>
        <v>3</v>
      </c>
      <c r="B87" t="str">
        <f>'[1]1SCSOPTI'!B87</f>
        <v>CREDIT LYONNAIS</v>
      </c>
      <c r="C87">
        <f>'[1]1SCSOPTI'!C87</f>
        <v>10</v>
      </c>
      <c r="D87">
        <f>'[1]1SCSOPTI'!D87</f>
        <v>20221201</v>
      </c>
      <c r="E87">
        <f>'[1]1SCSOPTI'!E87</f>
        <v>635101</v>
      </c>
      <c r="F87" t="str">
        <f>'[1]1SCSOPTI'!F87</f>
        <v>TAXE FONCIERE (I1)</v>
      </c>
      <c r="G87">
        <f>'[1]1SCSOPTI'!G87</f>
        <v>0</v>
      </c>
      <c r="H87">
        <f>'[1]1SCSOPTI'!H87</f>
        <v>0</v>
      </c>
      <c r="I87" t="str">
        <f>'[1]1SCSOPTI'!I87</f>
        <v>2212-3   -000002</v>
      </c>
      <c r="J87">
        <f>'[1]1SCSOPTI'!J87</f>
        <v>20221201</v>
      </c>
      <c r="K87" t="str">
        <f>'[1]1SCSOPTI'!K87</f>
        <v>TAXE FONCIERE PROJET ACQUISITION</v>
      </c>
      <c r="L87" cm="1">
        <f t="array" ref="L87">IFERROR(_xlfn.IFS((LEFT('[1]1SCSOPTI'!E87,1)="C"),('[1]1SCSOPTI'!L87*'[1]Répartition des résultats'!$C$5),(LEFT('[1]1SCSOPTI'!E87,1)="F"),('[1]1SCSOPTI'!L87*'[1]Répartition des résultats'!$C$5),(LEFT('[1]1SCSOPTI'!E87,1)="1"),('[1]1SCSOPTI'!L87),(LEFT('[1]1SCSOPTI'!E87,1)="3"),('[1]1SCSOPTI'!L87*'[1]Répartition des résultats'!$C$5),(LEFT('[1]1SCSOPTI'!E87,2)&lt;"45"),('[1]1SCSOPTI'!L87*'[1]Répartition des résultats'!$C$5),(LEFT('[1]1SCSOPTI'!E87,2)&gt;"46"),('[1]1SCSOPTI'!L87*'[1]Répartition des résultats'!$C$5),(LEFT('[1]1SCSOPTI'!E87,4)="4452"),('[1]1SCSOPTI'!L87),(LEFT('[1]1SCSOPTI'!E87,4)="4672"),('[1]1SCSOPTI'!L87),(LEFT('[1]1SCSOPTI'!E87,1)="5"),('[1]1SCSOPTI'!L87),(LEFT('[1]1SCSOPTI'!E87,1)="6"),('[1]1SCSOPTI'!L87*'[1]Répartition des résultats'!$C$5),(LEFT('[1]1SCSOPTI'!E87,1)="7"),('[1]1SCSOPTI'!L87*'[1]Répartition des résultats'!$C$5)),0)</f>
        <v>120</v>
      </c>
      <c r="M87" cm="1">
        <f t="array" ref="M87">IFERROR(_xlfn.IFS((LEFT('[1]1SCSOPTI'!E87,1)="C"),('[1]1SCSOPTI'!M87*'[1]Répartition des résultats'!$C$5),(LEFT('[1]1SCSOPTI'!E87,1)="F"),('[1]1SCSOPTI'!M87*'[1]Répartition des résultats'!$C$5),(LEFT('[1]1SCSOPTI'!E87,1)="1"),('[1]1SCSOPTI'!M87),(LEFT('[1]1SCSOPTI'!E87,1)="3"),('[1]1SCSOPTI'!M87*'[1]Répartition des résultats'!$C$5),(LEFT('[1]1SCSOPTI'!E87,2)&lt;"45"),('[1]1SCSOPTI'!M87*'[1]Répartition des résultats'!$C$5),(LEFT('[1]1SCSOPTI'!E87,2)&gt;"46"),('[1]1SCSOPTI'!M87*'[1]Répartition des résultats'!$C$5),(LEFT('[1]1SCSOPTI'!E87,4)="4452"),('[1]1SCSOPTI'!M87),(LEFT('[1]1SCSOPTI'!E87,4)="4672"),('[1]1SCSOPTI'!M87),(LEFT('[1]1SCSOPTI'!E87,1)="5"),('[1]1SCSOPTI'!M87),(LEFT('[1]1SCSOPTI'!E87,1)="6"),('[1]1SCSOPTI'!M87*'[1]Répartition des résultats'!$C$5),(LEFT('[1]1SCSOPTI'!E87,1)="7"),('[1]1SCSOPTI'!M87*'[1]Répartition des résultats'!$C$5)),0)</f>
        <v>0</v>
      </c>
      <c r="N87">
        <f>'[1]1SCSOPTI'!N87</f>
        <v>0</v>
      </c>
      <c r="O87">
        <f>'[1]1SCSOPTI'!O87</f>
        <v>0</v>
      </c>
      <c r="P87">
        <f>'[1]1SCSOPTI'!P87</f>
        <v>20230626</v>
      </c>
      <c r="Q87">
        <f>'[1]1SCSOPTI'!Q87</f>
        <v>0</v>
      </c>
      <c r="R87">
        <f>'[1]1SCSOPTI'!R87</f>
        <v>0</v>
      </c>
      <c r="S87" s="13">
        <f t="shared" si="1"/>
        <v>-120</v>
      </c>
    </row>
    <row r="88" spans="1:19" x14ac:dyDescent="0.35">
      <c r="A88">
        <f>'[1]1SCSOPTI'!A88</f>
        <v>3</v>
      </c>
      <c r="B88" t="str">
        <f>'[1]1SCSOPTI'!B88</f>
        <v>CREDIT LYONNAIS</v>
      </c>
      <c r="C88">
        <f>'[1]1SCSOPTI'!C88</f>
        <v>10</v>
      </c>
      <c r="D88">
        <f>'[1]1SCSOPTI'!D88</f>
        <v>20221201</v>
      </c>
      <c r="E88">
        <f>'[1]1SCSOPTI'!E88</f>
        <v>635102</v>
      </c>
      <c r="F88" t="str">
        <f>'[1]1SCSOPTI'!F88</f>
        <v>TAXE FONCIERE (I2)</v>
      </c>
      <c r="G88">
        <f>'[1]1SCSOPTI'!G88</f>
        <v>0</v>
      </c>
      <c r="H88">
        <f>'[1]1SCSOPTI'!H88</f>
        <v>0</v>
      </c>
      <c r="I88" t="str">
        <f>'[1]1SCSOPTI'!I88</f>
        <v>2212-3   -000002</v>
      </c>
      <c r="J88">
        <f>'[1]1SCSOPTI'!J88</f>
        <v>20221201</v>
      </c>
      <c r="K88" t="str">
        <f>'[1]1SCSOPTI'!K88</f>
        <v>TAXE FONCIERE RACHAT 1 MAISON APPT1</v>
      </c>
      <c r="L88" cm="1">
        <f t="array" ref="L88">IFERROR(_xlfn.IFS((LEFT('[1]1SCSOPTI'!E88,1)="C"),('[1]1SCSOPTI'!L88*'[1]Répartition des résultats'!$C$5),(LEFT('[1]1SCSOPTI'!E88,1)="F"),('[1]1SCSOPTI'!L88*'[1]Répartition des résultats'!$C$5),(LEFT('[1]1SCSOPTI'!E88,1)="1"),('[1]1SCSOPTI'!L88),(LEFT('[1]1SCSOPTI'!E88,1)="3"),('[1]1SCSOPTI'!L88*'[1]Répartition des résultats'!$C$5),(LEFT('[1]1SCSOPTI'!E88,2)&lt;"45"),('[1]1SCSOPTI'!L88*'[1]Répartition des résultats'!$C$5),(LEFT('[1]1SCSOPTI'!E88,2)&gt;"46"),('[1]1SCSOPTI'!L88*'[1]Répartition des résultats'!$C$5),(LEFT('[1]1SCSOPTI'!E88,4)="4452"),('[1]1SCSOPTI'!L88),(LEFT('[1]1SCSOPTI'!E88,4)="4672"),('[1]1SCSOPTI'!L88),(LEFT('[1]1SCSOPTI'!E88,1)="5"),('[1]1SCSOPTI'!L88),(LEFT('[1]1SCSOPTI'!E88,1)="6"),('[1]1SCSOPTI'!L88*'[1]Répartition des résultats'!$C$5),(LEFT('[1]1SCSOPTI'!E88,1)="7"),('[1]1SCSOPTI'!L88*'[1]Répartition des résultats'!$C$5)),0)</f>
        <v>29.2</v>
      </c>
      <c r="M88" cm="1">
        <f t="array" ref="M88">IFERROR(_xlfn.IFS((LEFT('[1]1SCSOPTI'!E88,1)="C"),('[1]1SCSOPTI'!M88*'[1]Répartition des résultats'!$C$5),(LEFT('[1]1SCSOPTI'!E88,1)="F"),('[1]1SCSOPTI'!M88*'[1]Répartition des résultats'!$C$5),(LEFT('[1]1SCSOPTI'!E88,1)="1"),('[1]1SCSOPTI'!M88),(LEFT('[1]1SCSOPTI'!E88,1)="3"),('[1]1SCSOPTI'!M88*'[1]Répartition des résultats'!$C$5),(LEFT('[1]1SCSOPTI'!E88,2)&lt;"45"),('[1]1SCSOPTI'!M88*'[1]Répartition des résultats'!$C$5),(LEFT('[1]1SCSOPTI'!E88,2)&gt;"46"),('[1]1SCSOPTI'!M88*'[1]Répartition des résultats'!$C$5),(LEFT('[1]1SCSOPTI'!E88,4)="4452"),('[1]1SCSOPTI'!M88),(LEFT('[1]1SCSOPTI'!E88,4)="4672"),('[1]1SCSOPTI'!M88),(LEFT('[1]1SCSOPTI'!E88,1)="5"),('[1]1SCSOPTI'!M88),(LEFT('[1]1SCSOPTI'!E88,1)="6"),('[1]1SCSOPTI'!M88*'[1]Répartition des résultats'!$C$5),(LEFT('[1]1SCSOPTI'!E88,1)="7"),('[1]1SCSOPTI'!M88*'[1]Répartition des résultats'!$C$5)),0)</f>
        <v>0</v>
      </c>
      <c r="N88">
        <f>'[1]1SCSOPTI'!N88</f>
        <v>0</v>
      </c>
      <c r="O88">
        <f>'[1]1SCSOPTI'!O88</f>
        <v>0</v>
      </c>
      <c r="P88">
        <f>'[1]1SCSOPTI'!P88</f>
        <v>20230626</v>
      </c>
      <c r="Q88">
        <f>'[1]1SCSOPTI'!Q88</f>
        <v>0</v>
      </c>
      <c r="R88">
        <f>'[1]1SCSOPTI'!R88</f>
        <v>0</v>
      </c>
      <c r="S88" s="13">
        <f t="shared" si="1"/>
        <v>-29.2</v>
      </c>
    </row>
    <row r="89" spans="1:19" x14ac:dyDescent="0.35">
      <c r="A89">
        <f>'[1]1SCSOPTI'!A89</f>
        <v>3</v>
      </c>
      <c r="B89" t="str">
        <f>'[1]1SCSOPTI'!B89</f>
        <v>CREDIT LYONNAIS</v>
      </c>
      <c r="C89">
        <f>'[1]1SCSOPTI'!C89</f>
        <v>10</v>
      </c>
      <c r="D89">
        <f>'[1]1SCSOPTI'!D89</f>
        <v>20221201</v>
      </c>
      <c r="E89">
        <f>'[1]1SCSOPTI'!E89</f>
        <v>164100</v>
      </c>
      <c r="F89" t="str">
        <f>'[1]1SCSOPTI'!F89</f>
        <v>LCL EMPRUNT 1 PROJET ACQ</v>
      </c>
      <c r="G89">
        <f>'[1]1SCSOPTI'!G89</f>
        <v>0</v>
      </c>
      <c r="H89">
        <f>'[1]1SCSOPTI'!H89</f>
        <v>0</v>
      </c>
      <c r="I89" t="str">
        <f>'[1]1SCSOPTI'!I89</f>
        <v>2212-3   -000002</v>
      </c>
      <c r="J89">
        <f>'[1]1SCSOPTI'!J89</f>
        <v>20221201</v>
      </c>
      <c r="K89" t="str">
        <f>'[1]1SCSOPTI'!K89</f>
        <v>CAPITAL REMBOURSE EMPRUNT 1</v>
      </c>
      <c r="L89" cm="1">
        <f t="array" ref="L89">IFERROR(_xlfn.IFS((LEFT('[1]1SCSOPTI'!E89,1)="C"),('[1]1SCSOPTI'!L89*'[1]Répartition des résultats'!$C$5),(LEFT('[1]1SCSOPTI'!E89,1)="F"),('[1]1SCSOPTI'!L89*'[1]Répartition des résultats'!$C$5),(LEFT('[1]1SCSOPTI'!E89,1)="1"),('[1]1SCSOPTI'!L89),(LEFT('[1]1SCSOPTI'!E89,1)="3"),('[1]1SCSOPTI'!L89*'[1]Répartition des résultats'!$C$5),(LEFT('[1]1SCSOPTI'!E89,2)&lt;"45"),('[1]1SCSOPTI'!L89*'[1]Répartition des résultats'!$C$5),(LEFT('[1]1SCSOPTI'!E89,2)&gt;"46"),('[1]1SCSOPTI'!L89*'[1]Répartition des résultats'!$C$5),(LEFT('[1]1SCSOPTI'!E89,4)="4452"),('[1]1SCSOPTI'!L89),(LEFT('[1]1SCSOPTI'!E89,4)="4672"),('[1]1SCSOPTI'!L89),(LEFT('[1]1SCSOPTI'!E89,1)="5"),('[1]1SCSOPTI'!L89),(LEFT('[1]1SCSOPTI'!E89,1)="6"),('[1]1SCSOPTI'!L89*'[1]Répartition des résultats'!$C$5),(LEFT('[1]1SCSOPTI'!E89,1)="7"),('[1]1SCSOPTI'!L89*'[1]Répartition des résultats'!$C$5)),0)</f>
        <v>33277.800000000003</v>
      </c>
      <c r="M89" cm="1">
        <f t="array" ref="M89">IFERROR(_xlfn.IFS((LEFT('[1]1SCSOPTI'!E89,1)="C"),('[1]1SCSOPTI'!M89*'[1]Répartition des résultats'!$C$5),(LEFT('[1]1SCSOPTI'!E89,1)="F"),('[1]1SCSOPTI'!M89*'[1]Répartition des résultats'!$C$5),(LEFT('[1]1SCSOPTI'!E89,1)="1"),('[1]1SCSOPTI'!M89),(LEFT('[1]1SCSOPTI'!E89,1)="3"),('[1]1SCSOPTI'!M89*'[1]Répartition des résultats'!$C$5),(LEFT('[1]1SCSOPTI'!E89,2)&lt;"45"),('[1]1SCSOPTI'!M89*'[1]Répartition des résultats'!$C$5),(LEFT('[1]1SCSOPTI'!E89,2)&gt;"46"),('[1]1SCSOPTI'!M89*'[1]Répartition des résultats'!$C$5),(LEFT('[1]1SCSOPTI'!E89,4)="4452"),('[1]1SCSOPTI'!M89),(LEFT('[1]1SCSOPTI'!E89,4)="4672"),('[1]1SCSOPTI'!M89),(LEFT('[1]1SCSOPTI'!E89,1)="5"),('[1]1SCSOPTI'!M89),(LEFT('[1]1SCSOPTI'!E89,1)="6"),('[1]1SCSOPTI'!M89*'[1]Répartition des résultats'!$C$5),(LEFT('[1]1SCSOPTI'!E89,1)="7"),('[1]1SCSOPTI'!M89*'[1]Répartition des résultats'!$C$5)),0)</f>
        <v>0</v>
      </c>
      <c r="N89">
        <f>'[1]1SCSOPTI'!N89</f>
        <v>0</v>
      </c>
      <c r="O89">
        <f>'[1]1SCSOPTI'!O89</f>
        <v>0</v>
      </c>
      <c r="P89">
        <f>'[1]1SCSOPTI'!P89</f>
        <v>20230626</v>
      </c>
      <c r="Q89">
        <f>'[1]1SCSOPTI'!Q89</f>
        <v>0</v>
      </c>
      <c r="R89">
        <f>'[1]1SCSOPTI'!R89</f>
        <v>0</v>
      </c>
      <c r="S89" s="13">
        <f t="shared" si="1"/>
        <v>-33277.800000000003</v>
      </c>
    </row>
    <row r="90" spans="1:19" x14ac:dyDescent="0.35">
      <c r="A90">
        <f>'[1]1SCSOPTI'!A90</f>
        <v>3</v>
      </c>
      <c r="B90" t="str">
        <f>'[1]1SCSOPTI'!B90</f>
        <v>CREDIT LYONNAIS</v>
      </c>
      <c r="C90">
        <f>'[1]1SCSOPTI'!C90</f>
        <v>10</v>
      </c>
      <c r="D90">
        <f>'[1]1SCSOPTI'!D90</f>
        <v>20221201</v>
      </c>
      <c r="E90">
        <f>'[1]1SCSOPTI'!E90</f>
        <v>661100</v>
      </c>
      <c r="F90" t="str">
        <f>'[1]1SCSOPTI'!F90</f>
        <v>INTERETS/EMPRUNTS</v>
      </c>
      <c r="G90">
        <f>'[1]1SCSOPTI'!G90</f>
        <v>0</v>
      </c>
      <c r="H90">
        <f>'[1]1SCSOPTI'!H90</f>
        <v>0</v>
      </c>
      <c r="I90" t="str">
        <f>'[1]1SCSOPTI'!I90</f>
        <v>2212-3   -000002</v>
      </c>
      <c r="J90">
        <f>'[1]1SCSOPTI'!J90</f>
        <v>20221201</v>
      </c>
      <c r="K90" t="str">
        <f>'[1]1SCSOPTI'!K90</f>
        <v>INTERET EMPRUNT 1</v>
      </c>
      <c r="L90" cm="1">
        <f t="array" ref="L90">IFERROR(_xlfn.IFS((LEFT('[1]1SCSOPTI'!E90,1)="C"),('[1]1SCSOPTI'!L90*'[1]Répartition des résultats'!$C$5),(LEFT('[1]1SCSOPTI'!E90,1)="F"),('[1]1SCSOPTI'!L90*'[1]Répartition des résultats'!$C$5),(LEFT('[1]1SCSOPTI'!E90,1)="1"),('[1]1SCSOPTI'!L90),(LEFT('[1]1SCSOPTI'!E90,1)="3"),('[1]1SCSOPTI'!L90*'[1]Répartition des résultats'!$C$5),(LEFT('[1]1SCSOPTI'!E90,2)&lt;"45"),('[1]1SCSOPTI'!L90*'[1]Répartition des résultats'!$C$5),(LEFT('[1]1SCSOPTI'!E90,2)&gt;"46"),('[1]1SCSOPTI'!L90*'[1]Répartition des résultats'!$C$5),(LEFT('[1]1SCSOPTI'!E90,4)="4452"),('[1]1SCSOPTI'!L90),(LEFT('[1]1SCSOPTI'!E90,4)="4672"),('[1]1SCSOPTI'!L90),(LEFT('[1]1SCSOPTI'!E90,1)="5"),('[1]1SCSOPTI'!L90),(LEFT('[1]1SCSOPTI'!E90,1)="6"),('[1]1SCSOPTI'!L90*'[1]Répartition des résultats'!$C$5),(LEFT('[1]1SCSOPTI'!E90,1)="7"),('[1]1SCSOPTI'!L90*'[1]Répartition des résultats'!$C$5)),0)</f>
        <v>589.63559999999995</v>
      </c>
      <c r="M90" cm="1">
        <f t="array" ref="M90">IFERROR(_xlfn.IFS((LEFT('[1]1SCSOPTI'!E90,1)="C"),('[1]1SCSOPTI'!M90*'[1]Répartition des résultats'!$C$5),(LEFT('[1]1SCSOPTI'!E90,1)="F"),('[1]1SCSOPTI'!M90*'[1]Répartition des résultats'!$C$5),(LEFT('[1]1SCSOPTI'!E90,1)="1"),('[1]1SCSOPTI'!M90),(LEFT('[1]1SCSOPTI'!E90,1)="3"),('[1]1SCSOPTI'!M90*'[1]Répartition des résultats'!$C$5),(LEFT('[1]1SCSOPTI'!E90,2)&lt;"45"),('[1]1SCSOPTI'!M90*'[1]Répartition des résultats'!$C$5),(LEFT('[1]1SCSOPTI'!E90,2)&gt;"46"),('[1]1SCSOPTI'!M90*'[1]Répartition des résultats'!$C$5),(LEFT('[1]1SCSOPTI'!E90,4)="4452"),('[1]1SCSOPTI'!M90),(LEFT('[1]1SCSOPTI'!E90,4)="4672"),('[1]1SCSOPTI'!M90),(LEFT('[1]1SCSOPTI'!E90,1)="5"),('[1]1SCSOPTI'!M90),(LEFT('[1]1SCSOPTI'!E90,1)="6"),('[1]1SCSOPTI'!M90*'[1]Répartition des résultats'!$C$5),(LEFT('[1]1SCSOPTI'!E90,1)="7"),('[1]1SCSOPTI'!M90*'[1]Répartition des résultats'!$C$5)),0)</f>
        <v>0</v>
      </c>
      <c r="N90">
        <f>'[1]1SCSOPTI'!N90</f>
        <v>0</v>
      </c>
      <c r="O90">
        <f>'[1]1SCSOPTI'!O90</f>
        <v>0</v>
      </c>
      <c r="P90">
        <f>'[1]1SCSOPTI'!P90</f>
        <v>20230626</v>
      </c>
      <c r="Q90">
        <f>'[1]1SCSOPTI'!Q90</f>
        <v>0</v>
      </c>
      <c r="R90">
        <f>'[1]1SCSOPTI'!R90</f>
        <v>0</v>
      </c>
      <c r="S90" s="13">
        <f t="shared" si="1"/>
        <v>-589.63559999999995</v>
      </c>
    </row>
    <row r="91" spans="1:19" x14ac:dyDescent="0.35">
      <c r="A91">
        <f>'[1]1SCSOPTI'!A91</f>
        <v>3</v>
      </c>
      <c r="B91" t="str">
        <f>'[1]1SCSOPTI'!B91</f>
        <v>CREDIT LYONNAIS</v>
      </c>
      <c r="C91">
        <f>'[1]1SCSOPTI'!C91</f>
        <v>10</v>
      </c>
      <c r="D91">
        <f>'[1]1SCSOPTI'!D91</f>
        <v>20221201</v>
      </c>
      <c r="E91">
        <f>'[1]1SCSOPTI'!E91</f>
        <v>164200</v>
      </c>
      <c r="F91" t="str">
        <f>'[1]1SCSOPTI'!F91</f>
        <v>LCL EMPRUNT 2 RACHAT FBO</v>
      </c>
      <c r="G91">
        <f>'[1]1SCSOPTI'!G91</f>
        <v>0</v>
      </c>
      <c r="H91">
        <f>'[1]1SCSOPTI'!H91</f>
        <v>0</v>
      </c>
      <c r="I91" t="str">
        <f>'[1]1SCSOPTI'!I91</f>
        <v>2212-3   -000002</v>
      </c>
      <c r="J91">
        <f>'[1]1SCSOPTI'!J91</f>
        <v>20221201</v>
      </c>
      <c r="K91" t="str">
        <f>'[1]1SCSOPTI'!K91</f>
        <v>CAPITAL REMBOURSE EMPRUNT 2</v>
      </c>
      <c r="L91" cm="1">
        <f t="array" ref="L91">IFERROR(_xlfn.IFS((LEFT('[1]1SCSOPTI'!E91,1)="C"),('[1]1SCSOPTI'!L91*'[1]Répartition des résultats'!$C$5),(LEFT('[1]1SCSOPTI'!E91,1)="F"),('[1]1SCSOPTI'!L91*'[1]Répartition des résultats'!$C$5),(LEFT('[1]1SCSOPTI'!E91,1)="1"),('[1]1SCSOPTI'!L91),(LEFT('[1]1SCSOPTI'!E91,1)="3"),('[1]1SCSOPTI'!L91*'[1]Répartition des résultats'!$C$5),(LEFT('[1]1SCSOPTI'!E91,2)&lt;"45"),('[1]1SCSOPTI'!L91*'[1]Répartition des résultats'!$C$5),(LEFT('[1]1SCSOPTI'!E91,2)&gt;"46"),('[1]1SCSOPTI'!L91*'[1]Répartition des résultats'!$C$5),(LEFT('[1]1SCSOPTI'!E91,4)="4452"),('[1]1SCSOPTI'!L91),(LEFT('[1]1SCSOPTI'!E91,4)="4672"),('[1]1SCSOPTI'!L91),(LEFT('[1]1SCSOPTI'!E91,1)="5"),('[1]1SCSOPTI'!L91),(LEFT('[1]1SCSOPTI'!E91,1)="6"),('[1]1SCSOPTI'!L91*'[1]Répartition des résultats'!$C$5),(LEFT('[1]1SCSOPTI'!E91,1)="7"),('[1]1SCSOPTI'!L91*'[1]Répartition des résultats'!$C$5)),0)</f>
        <v>59194.44</v>
      </c>
      <c r="M91" cm="1">
        <f t="array" ref="M91">IFERROR(_xlfn.IFS((LEFT('[1]1SCSOPTI'!E91,1)="C"),('[1]1SCSOPTI'!M91*'[1]Répartition des résultats'!$C$5),(LEFT('[1]1SCSOPTI'!E91,1)="F"),('[1]1SCSOPTI'!M91*'[1]Répartition des résultats'!$C$5),(LEFT('[1]1SCSOPTI'!E91,1)="1"),('[1]1SCSOPTI'!M91),(LEFT('[1]1SCSOPTI'!E91,1)="3"),('[1]1SCSOPTI'!M91*'[1]Répartition des résultats'!$C$5),(LEFT('[1]1SCSOPTI'!E91,2)&lt;"45"),('[1]1SCSOPTI'!M91*'[1]Répartition des résultats'!$C$5),(LEFT('[1]1SCSOPTI'!E91,2)&gt;"46"),('[1]1SCSOPTI'!M91*'[1]Répartition des résultats'!$C$5),(LEFT('[1]1SCSOPTI'!E91,4)="4452"),('[1]1SCSOPTI'!M91),(LEFT('[1]1SCSOPTI'!E91,4)="4672"),('[1]1SCSOPTI'!M91),(LEFT('[1]1SCSOPTI'!E91,1)="5"),('[1]1SCSOPTI'!M91),(LEFT('[1]1SCSOPTI'!E91,1)="6"),('[1]1SCSOPTI'!M91*'[1]Répartition des résultats'!$C$5),(LEFT('[1]1SCSOPTI'!E91,1)="7"),('[1]1SCSOPTI'!M91*'[1]Répartition des résultats'!$C$5)),0)</f>
        <v>0</v>
      </c>
      <c r="N91">
        <f>'[1]1SCSOPTI'!N91</f>
        <v>0</v>
      </c>
      <c r="O91">
        <f>'[1]1SCSOPTI'!O91</f>
        <v>0</v>
      </c>
      <c r="P91">
        <f>'[1]1SCSOPTI'!P91</f>
        <v>20230626</v>
      </c>
      <c r="Q91">
        <f>'[1]1SCSOPTI'!Q91</f>
        <v>0</v>
      </c>
      <c r="R91">
        <f>'[1]1SCSOPTI'!R91</f>
        <v>0</v>
      </c>
      <c r="S91" s="13">
        <f t="shared" si="1"/>
        <v>-59194.44</v>
      </c>
    </row>
    <row r="92" spans="1:19" x14ac:dyDescent="0.35">
      <c r="A92">
        <f>'[1]1SCSOPTI'!A92</f>
        <v>3</v>
      </c>
      <c r="B92" t="str">
        <f>'[1]1SCSOPTI'!B92</f>
        <v>CREDIT LYONNAIS</v>
      </c>
      <c r="C92">
        <f>'[1]1SCSOPTI'!C92</f>
        <v>10</v>
      </c>
      <c r="D92">
        <f>'[1]1SCSOPTI'!D92</f>
        <v>20221201</v>
      </c>
      <c r="E92">
        <f>'[1]1SCSOPTI'!E92</f>
        <v>661100</v>
      </c>
      <c r="F92" t="str">
        <f>'[1]1SCSOPTI'!F92</f>
        <v>INTERETS/EMPRUNTS</v>
      </c>
      <c r="G92">
        <f>'[1]1SCSOPTI'!G92</f>
        <v>0</v>
      </c>
      <c r="H92">
        <f>'[1]1SCSOPTI'!H92</f>
        <v>0</v>
      </c>
      <c r="I92" t="str">
        <f>'[1]1SCSOPTI'!I92</f>
        <v>2212-3   -000002</v>
      </c>
      <c r="J92">
        <f>'[1]1SCSOPTI'!J92</f>
        <v>20221201</v>
      </c>
      <c r="K92" t="str">
        <f>'[1]1SCSOPTI'!K92</f>
        <v>INTERET EMPRUNT 2</v>
      </c>
      <c r="L92" cm="1">
        <f t="array" ref="L92">IFERROR(_xlfn.IFS((LEFT('[1]1SCSOPTI'!E92,1)="C"),('[1]1SCSOPTI'!L92*'[1]Répartition des résultats'!$C$5),(LEFT('[1]1SCSOPTI'!E92,1)="F"),('[1]1SCSOPTI'!L92*'[1]Répartition des résultats'!$C$5),(LEFT('[1]1SCSOPTI'!E92,1)="1"),('[1]1SCSOPTI'!L92),(LEFT('[1]1SCSOPTI'!E92,1)="3"),('[1]1SCSOPTI'!L92*'[1]Répartition des résultats'!$C$5),(LEFT('[1]1SCSOPTI'!E92,2)&lt;"45"),('[1]1SCSOPTI'!L92*'[1]Répartition des résultats'!$C$5),(LEFT('[1]1SCSOPTI'!E92,2)&gt;"46"),('[1]1SCSOPTI'!L92*'[1]Répartition des résultats'!$C$5),(LEFT('[1]1SCSOPTI'!E92,4)="4452"),('[1]1SCSOPTI'!L92),(LEFT('[1]1SCSOPTI'!E92,4)="4672"),('[1]1SCSOPTI'!L92),(LEFT('[1]1SCSOPTI'!E92,1)="5"),('[1]1SCSOPTI'!L92),(LEFT('[1]1SCSOPTI'!E92,1)="6"),('[1]1SCSOPTI'!L92*'[1]Répartition des résultats'!$C$5),(LEFT('[1]1SCSOPTI'!E92,1)="7"),('[1]1SCSOPTI'!L92*'[1]Répartition des résultats'!$C$5)),0)</f>
        <v>1120.5632000000001</v>
      </c>
      <c r="M92" cm="1">
        <f t="array" ref="M92">IFERROR(_xlfn.IFS((LEFT('[1]1SCSOPTI'!E92,1)="C"),('[1]1SCSOPTI'!M92*'[1]Répartition des résultats'!$C$5),(LEFT('[1]1SCSOPTI'!E92,1)="F"),('[1]1SCSOPTI'!M92*'[1]Répartition des résultats'!$C$5),(LEFT('[1]1SCSOPTI'!E92,1)="1"),('[1]1SCSOPTI'!M92),(LEFT('[1]1SCSOPTI'!E92,1)="3"),('[1]1SCSOPTI'!M92*'[1]Répartition des résultats'!$C$5),(LEFT('[1]1SCSOPTI'!E92,2)&lt;"45"),('[1]1SCSOPTI'!M92*'[1]Répartition des résultats'!$C$5),(LEFT('[1]1SCSOPTI'!E92,2)&gt;"46"),('[1]1SCSOPTI'!M92*'[1]Répartition des résultats'!$C$5),(LEFT('[1]1SCSOPTI'!E92,4)="4452"),('[1]1SCSOPTI'!M92),(LEFT('[1]1SCSOPTI'!E92,4)="4672"),('[1]1SCSOPTI'!M92),(LEFT('[1]1SCSOPTI'!E92,1)="5"),('[1]1SCSOPTI'!M92),(LEFT('[1]1SCSOPTI'!E92,1)="6"),('[1]1SCSOPTI'!M92*'[1]Répartition des résultats'!$C$5),(LEFT('[1]1SCSOPTI'!E92,1)="7"),('[1]1SCSOPTI'!M92*'[1]Répartition des résultats'!$C$5)),0)</f>
        <v>0</v>
      </c>
      <c r="N92">
        <f>'[1]1SCSOPTI'!N92</f>
        <v>0</v>
      </c>
      <c r="O92">
        <f>'[1]1SCSOPTI'!O92</f>
        <v>0</v>
      </c>
      <c r="P92">
        <f>'[1]1SCSOPTI'!P92</f>
        <v>20230626</v>
      </c>
      <c r="Q92">
        <f>'[1]1SCSOPTI'!Q92</f>
        <v>0</v>
      </c>
      <c r="R92">
        <f>'[1]1SCSOPTI'!R92</f>
        <v>0</v>
      </c>
      <c r="S92" s="13">
        <f t="shared" si="1"/>
        <v>-1120.5632000000001</v>
      </c>
    </row>
    <row r="93" spans="1:19" x14ac:dyDescent="0.35">
      <c r="A93">
        <f>'[1]1SCSOPTI'!A93</f>
        <v>3</v>
      </c>
      <c r="B93" t="str">
        <f>'[1]1SCSOPTI'!B93</f>
        <v>CREDIT LYONNAIS</v>
      </c>
      <c r="C93">
        <f>'[1]1SCSOPTI'!C93</f>
        <v>10</v>
      </c>
      <c r="D93">
        <f>'[1]1SCSOPTI'!D93</f>
        <v>20221201</v>
      </c>
      <c r="E93">
        <f>'[1]1SCSOPTI'!E93</f>
        <v>661510</v>
      </c>
      <c r="F93" t="str">
        <f>'[1]1SCSOPTI'!F93</f>
        <v>INTERET SUR C/C COMMANDITAIRE</v>
      </c>
      <c r="G93">
        <f>'[1]1SCSOPTI'!G93</f>
        <v>0</v>
      </c>
      <c r="H93">
        <f>'[1]1SCSOPTI'!H93</f>
        <v>0</v>
      </c>
      <c r="I93" t="str">
        <f>'[1]1SCSOPTI'!I93</f>
        <v>2212-3   -000002</v>
      </c>
      <c r="J93">
        <f>'[1]1SCSOPTI'!J93</f>
        <v>20221201</v>
      </c>
      <c r="K93" t="str">
        <f>'[1]1SCSOPTI'!K93</f>
        <v>INTERET C/C COMMANDITAIRE 1,40%</v>
      </c>
      <c r="L93" cm="1">
        <f t="array" ref="L93">IFERROR(_xlfn.IFS((LEFT('[1]1SCSOPTI'!E93,1)="C"),('[1]1SCSOPTI'!L93*'[1]Répartition des résultats'!$C$5),(LEFT('[1]1SCSOPTI'!E93,1)="F"),('[1]1SCSOPTI'!L93*'[1]Répartition des résultats'!$C$5),(LEFT('[1]1SCSOPTI'!E93,1)="1"),('[1]1SCSOPTI'!L93),(LEFT('[1]1SCSOPTI'!E93,1)="3"),('[1]1SCSOPTI'!L93*'[1]Répartition des résultats'!$C$5),(LEFT('[1]1SCSOPTI'!E93,2)&lt;"45"),('[1]1SCSOPTI'!L93*'[1]Répartition des résultats'!$C$5),(LEFT('[1]1SCSOPTI'!E93,2)&gt;"46"),('[1]1SCSOPTI'!L93*'[1]Répartition des résultats'!$C$5),(LEFT('[1]1SCSOPTI'!E93,4)="4452"),('[1]1SCSOPTI'!L93),(LEFT('[1]1SCSOPTI'!E93,4)="4672"),('[1]1SCSOPTI'!L93),(LEFT('[1]1SCSOPTI'!E93,1)="5"),('[1]1SCSOPTI'!L93),(LEFT('[1]1SCSOPTI'!E93,1)="6"),('[1]1SCSOPTI'!L93*'[1]Répartition des résultats'!$C$5),(LEFT('[1]1SCSOPTI'!E93,1)="7"),('[1]1SCSOPTI'!L93*'[1]Répartition des résultats'!$C$5)),0)</f>
        <v>388.64</v>
      </c>
      <c r="M93" cm="1">
        <f t="array" ref="M93">IFERROR(_xlfn.IFS((LEFT('[1]1SCSOPTI'!E93,1)="C"),('[1]1SCSOPTI'!M93*'[1]Répartition des résultats'!$C$5),(LEFT('[1]1SCSOPTI'!E93,1)="F"),('[1]1SCSOPTI'!M93*'[1]Répartition des résultats'!$C$5),(LEFT('[1]1SCSOPTI'!E93,1)="1"),('[1]1SCSOPTI'!M93),(LEFT('[1]1SCSOPTI'!E93,1)="3"),('[1]1SCSOPTI'!M93*'[1]Répartition des résultats'!$C$5),(LEFT('[1]1SCSOPTI'!E93,2)&lt;"45"),('[1]1SCSOPTI'!M93*'[1]Répartition des résultats'!$C$5),(LEFT('[1]1SCSOPTI'!E93,2)&gt;"46"),('[1]1SCSOPTI'!M93*'[1]Répartition des résultats'!$C$5),(LEFT('[1]1SCSOPTI'!E93,4)="4452"),('[1]1SCSOPTI'!M93),(LEFT('[1]1SCSOPTI'!E93,4)="4672"),('[1]1SCSOPTI'!M93),(LEFT('[1]1SCSOPTI'!E93,1)="5"),('[1]1SCSOPTI'!M93),(LEFT('[1]1SCSOPTI'!E93,1)="6"),('[1]1SCSOPTI'!M93*'[1]Répartition des résultats'!$C$5),(LEFT('[1]1SCSOPTI'!E93,1)="7"),('[1]1SCSOPTI'!M93*'[1]Répartition des résultats'!$C$5)),0)</f>
        <v>0</v>
      </c>
      <c r="N93">
        <f>'[1]1SCSOPTI'!N93</f>
        <v>0</v>
      </c>
      <c r="O93">
        <f>'[1]1SCSOPTI'!O93</f>
        <v>0</v>
      </c>
      <c r="P93">
        <f>'[1]1SCSOPTI'!P93</f>
        <v>20230626</v>
      </c>
      <c r="Q93">
        <f>'[1]1SCSOPTI'!Q93</f>
        <v>0</v>
      </c>
      <c r="R93">
        <f>'[1]1SCSOPTI'!R93</f>
        <v>0</v>
      </c>
      <c r="S93" s="13">
        <f t="shared" si="1"/>
        <v>-388.64</v>
      </c>
    </row>
    <row r="94" spans="1:19" x14ac:dyDescent="0.35">
      <c r="A94">
        <f>'[1]1SCSOPTI'!A94</f>
        <v>3</v>
      </c>
      <c r="B94" t="str">
        <f>'[1]1SCSOPTI'!B94</f>
        <v>CREDIT LYONNAIS</v>
      </c>
      <c r="C94">
        <f>'[1]1SCSOPTI'!C94</f>
        <v>10</v>
      </c>
      <c r="D94">
        <f>'[1]1SCSOPTI'!D94</f>
        <v>20221201</v>
      </c>
      <c r="E94">
        <f>'[1]1SCSOPTI'!E94</f>
        <v>661520</v>
      </c>
      <c r="F94" t="str">
        <f>'[1]1SCSOPTI'!F94</f>
        <v>INTERET SUR C/C COMMANDITE</v>
      </c>
      <c r="G94">
        <f>'[1]1SCSOPTI'!G94</f>
        <v>0</v>
      </c>
      <c r="H94">
        <f>'[1]1SCSOPTI'!H94</f>
        <v>0</v>
      </c>
      <c r="I94" t="str">
        <f>'[1]1SCSOPTI'!I94</f>
        <v>2212-3   -000002</v>
      </c>
      <c r="J94">
        <f>'[1]1SCSOPTI'!J94</f>
        <v>20221201</v>
      </c>
      <c r="K94" t="str">
        <f>'[1]1SCSOPTI'!K94</f>
        <v>INTERET C/C COMMANDITES 1,40%</v>
      </c>
      <c r="L94" cm="1">
        <f t="array" ref="L94">IFERROR(_xlfn.IFS((LEFT('[1]1SCSOPTI'!E94,1)="C"),('[1]1SCSOPTI'!L94*'[1]Répartition des résultats'!$C$5),(LEFT('[1]1SCSOPTI'!E94,1)="F"),('[1]1SCSOPTI'!L94*'[1]Répartition des résultats'!$C$5),(LEFT('[1]1SCSOPTI'!E94,1)="1"),('[1]1SCSOPTI'!L94),(LEFT('[1]1SCSOPTI'!E94,1)="3"),('[1]1SCSOPTI'!L94*'[1]Répartition des résultats'!$C$5),(LEFT('[1]1SCSOPTI'!E94,2)&lt;"45"),('[1]1SCSOPTI'!L94*'[1]Répartition des résultats'!$C$5),(LEFT('[1]1SCSOPTI'!E94,2)&gt;"46"),('[1]1SCSOPTI'!L94*'[1]Répartition des résultats'!$C$5),(LEFT('[1]1SCSOPTI'!E94,4)="4452"),('[1]1SCSOPTI'!L94),(LEFT('[1]1SCSOPTI'!E94,4)="4672"),('[1]1SCSOPTI'!L94),(LEFT('[1]1SCSOPTI'!E94,1)="5"),('[1]1SCSOPTI'!L94),(LEFT('[1]1SCSOPTI'!E94,1)="6"),('[1]1SCSOPTI'!L94*'[1]Répartition des résultats'!$C$5),(LEFT('[1]1SCSOPTI'!E94,1)="7"),('[1]1SCSOPTI'!L94*'[1]Répartition des résultats'!$C$5)),0)</f>
        <v>15.120000000000001</v>
      </c>
      <c r="M94" cm="1">
        <f t="array" ref="M94">IFERROR(_xlfn.IFS((LEFT('[1]1SCSOPTI'!E94,1)="C"),('[1]1SCSOPTI'!M94*'[1]Répartition des résultats'!$C$5),(LEFT('[1]1SCSOPTI'!E94,1)="F"),('[1]1SCSOPTI'!M94*'[1]Répartition des résultats'!$C$5),(LEFT('[1]1SCSOPTI'!E94,1)="1"),('[1]1SCSOPTI'!M94),(LEFT('[1]1SCSOPTI'!E94,1)="3"),('[1]1SCSOPTI'!M94*'[1]Répartition des résultats'!$C$5),(LEFT('[1]1SCSOPTI'!E94,2)&lt;"45"),('[1]1SCSOPTI'!M94*'[1]Répartition des résultats'!$C$5),(LEFT('[1]1SCSOPTI'!E94,2)&gt;"46"),('[1]1SCSOPTI'!M94*'[1]Répartition des résultats'!$C$5),(LEFT('[1]1SCSOPTI'!E94,4)="4452"),('[1]1SCSOPTI'!M94),(LEFT('[1]1SCSOPTI'!E94,4)="4672"),('[1]1SCSOPTI'!M94),(LEFT('[1]1SCSOPTI'!E94,1)="5"),('[1]1SCSOPTI'!M94),(LEFT('[1]1SCSOPTI'!E94,1)="6"),('[1]1SCSOPTI'!M94*'[1]Répartition des résultats'!$C$5),(LEFT('[1]1SCSOPTI'!E94,1)="7"),('[1]1SCSOPTI'!M94*'[1]Répartition des résultats'!$C$5)),0)</f>
        <v>0</v>
      </c>
      <c r="N94">
        <f>'[1]1SCSOPTI'!N94</f>
        <v>0</v>
      </c>
      <c r="O94">
        <f>'[1]1SCSOPTI'!O94</f>
        <v>0</v>
      </c>
      <c r="P94">
        <f>'[1]1SCSOPTI'!P94</f>
        <v>20230626</v>
      </c>
      <c r="Q94">
        <f>'[1]1SCSOPTI'!Q94</f>
        <v>0</v>
      </c>
      <c r="R94">
        <f>'[1]1SCSOPTI'!R94</f>
        <v>0</v>
      </c>
      <c r="S94" s="13">
        <f t="shared" si="1"/>
        <v>-15.120000000000001</v>
      </c>
    </row>
    <row r="95" spans="1:19" x14ac:dyDescent="0.35">
      <c r="A95">
        <f>'[1]1SCSOPTI'!A95</f>
        <v>3</v>
      </c>
      <c r="B95" t="str">
        <f>'[1]1SCSOPTI'!B95</f>
        <v>CREDIT LYONNAIS</v>
      </c>
      <c r="C95">
        <f>'[1]1SCSOPTI'!C95</f>
        <v>10</v>
      </c>
      <c r="D95">
        <f>'[1]1SCSOPTI'!D95</f>
        <v>20221201</v>
      </c>
      <c r="E95">
        <f>'[1]1SCSOPTI'!E95</f>
        <v>646000</v>
      </c>
      <c r="F95" t="str">
        <f>'[1]1SCSOPTI'!F95</f>
        <v>COT. PERSON. EXPLOITANT</v>
      </c>
      <c r="G95">
        <f>'[1]1SCSOPTI'!G95</f>
        <v>0</v>
      </c>
      <c r="H95">
        <f>'[1]1SCSOPTI'!H95</f>
        <v>0</v>
      </c>
      <c r="I95" t="str">
        <f>'[1]1SCSOPTI'!I95</f>
        <v>2212-3   -000002</v>
      </c>
      <c r="J95">
        <f>'[1]1SCSOPTI'!J95</f>
        <v>20221201</v>
      </c>
      <c r="K95" t="str">
        <f>'[1]1SCSOPTI'!K95</f>
        <v>COT TNS ZACHARRY</v>
      </c>
      <c r="L95" cm="1">
        <f t="array" ref="L95">IFERROR(_xlfn.IFS((LEFT('[1]1SCSOPTI'!E95,1)="C"),('[1]1SCSOPTI'!L95*'[1]Répartition des résultats'!$C$5),(LEFT('[1]1SCSOPTI'!E95,1)="F"),('[1]1SCSOPTI'!L95*'[1]Répartition des résultats'!$C$5),(LEFT('[1]1SCSOPTI'!E95,1)="1"),('[1]1SCSOPTI'!L95),(LEFT('[1]1SCSOPTI'!E95,1)="3"),('[1]1SCSOPTI'!L95*'[1]Répartition des résultats'!$C$5),(LEFT('[1]1SCSOPTI'!E95,2)&lt;"45"),('[1]1SCSOPTI'!L95*'[1]Répartition des résultats'!$C$5),(LEFT('[1]1SCSOPTI'!E95,2)&gt;"46"),('[1]1SCSOPTI'!L95*'[1]Répartition des résultats'!$C$5),(LEFT('[1]1SCSOPTI'!E95,4)="4452"),('[1]1SCSOPTI'!L95),(LEFT('[1]1SCSOPTI'!E95,4)="4672"),('[1]1SCSOPTI'!L95),(LEFT('[1]1SCSOPTI'!E95,1)="5"),('[1]1SCSOPTI'!L95),(LEFT('[1]1SCSOPTI'!E95,1)="6"),('[1]1SCSOPTI'!L95*'[1]Répartition des résultats'!$C$5),(LEFT('[1]1SCSOPTI'!E95,1)="7"),('[1]1SCSOPTI'!L95*'[1]Répartition des résultats'!$C$5)),0)</f>
        <v>48</v>
      </c>
      <c r="M95" cm="1">
        <f t="array" ref="M95">IFERROR(_xlfn.IFS((LEFT('[1]1SCSOPTI'!E95,1)="C"),('[1]1SCSOPTI'!M95*'[1]Répartition des résultats'!$C$5),(LEFT('[1]1SCSOPTI'!E95,1)="F"),('[1]1SCSOPTI'!M95*'[1]Répartition des résultats'!$C$5),(LEFT('[1]1SCSOPTI'!E95,1)="1"),('[1]1SCSOPTI'!M95),(LEFT('[1]1SCSOPTI'!E95,1)="3"),('[1]1SCSOPTI'!M95*'[1]Répartition des résultats'!$C$5),(LEFT('[1]1SCSOPTI'!E95,2)&lt;"45"),('[1]1SCSOPTI'!M95*'[1]Répartition des résultats'!$C$5),(LEFT('[1]1SCSOPTI'!E95,2)&gt;"46"),('[1]1SCSOPTI'!M95*'[1]Répartition des résultats'!$C$5),(LEFT('[1]1SCSOPTI'!E95,4)="4452"),('[1]1SCSOPTI'!M95),(LEFT('[1]1SCSOPTI'!E95,4)="4672"),('[1]1SCSOPTI'!M95),(LEFT('[1]1SCSOPTI'!E95,1)="5"),('[1]1SCSOPTI'!M95),(LEFT('[1]1SCSOPTI'!E95,1)="6"),('[1]1SCSOPTI'!M95*'[1]Répartition des résultats'!$C$5),(LEFT('[1]1SCSOPTI'!E95,1)="7"),('[1]1SCSOPTI'!M95*'[1]Répartition des résultats'!$C$5)),0)</f>
        <v>0</v>
      </c>
      <c r="N95">
        <f>'[1]1SCSOPTI'!N95</f>
        <v>0</v>
      </c>
      <c r="O95">
        <f>'[1]1SCSOPTI'!O95</f>
        <v>0</v>
      </c>
      <c r="P95">
        <f>'[1]1SCSOPTI'!P95</f>
        <v>20230626</v>
      </c>
      <c r="Q95">
        <f>'[1]1SCSOPTI'!Q95</f>
        <v>0</v>
      </c>
      <c r="R95">
        <f>'[1]1SCSOPTI'!R95</f>
        <v>0</v>
      </c>
      <c r="S95" s="13">
        <f t="shared" si="1"/>
        <v>-48</v>
      </c>
    </row>
    <row r="96" spans="1:19" x14ac:dyDescent="0.35">
      <c r="A96">
        <f>'[1]1SCSOPTI'!A96</f>
        <v>3</v>
      </c>
      <c r="B96" t="str">
        <f>'[1]1SCSOPTI'!B96</f>
        <v>CREDIT LYONNAIS</v>
      </c>
      <c r="C96">
        <f>'[1]1SCSOPTI'!C96</f>
        <v>10</v>
      </c>
      <c r="D96">
        <f>'[1]1SCSOPTI'!D96</f>
        <v>20221201</v>
      </c>
      <c r="E96">
        <f>'[1]1SCSOPTI'!E96</f>
        <v>646100</v>
      </c>
      <c r="F96" t="str">
        <f>'[1]1SCSOPTI'!F96</f>
        <v>Cotisations perso. exploitant</v>
      </c>
      <c r="G96">
        <f>'[1]1SCSOPTI'!G96</f>
        <v>0</v>
      </c>
      <c r="H96">
        <f>'[1]1SCSOPTI'!H96</f>
        <v>0</v>
      </c>
      <c r="I96" t="str">
        <f>'[1]1SCSOPTI'!I96</f>
        <v>2212-3   -000002</v>
      </c>
      <c r="J96">
        <f>'[1]1SCSOPTI'!J96</f>
        <v>20221201</v>
      </c>
      <c r="K96" t="str">
        <f>'[1]1SCSOPTI'!K96</f>
        <v>COT TNS VANESSA</v>
      </c>
      <c r="L96" cm="1">
        <f t="array" ref="L96">IFERROR(_xlfn.IFS((LEFT('[1]1SCSOPTI'!E96,1)="C"),('[1]1SCSOPTI'!L96*'[1]Répartition des résultats'!$C$5),(LEFT('[1]1SCSOPTI'!E96,1)="F"),('[1]1SCSOPTI'!L96*'[1]Répartition des résultats'!$C$5),(LEFT('[1]1SCSOPTI'!E96,1)="1"),('[1]1SCSOPTI'!L96),(LEFT('[1]1SCSOPTI'!E96,1)="3"),('[1]1SCSOPTI'!L96*'[1]Répartition des résultats'!$C$5),(LEFT('[1]1SCSOPTI'!E96,2)&lt;"45"),('[1]1SCSOPTI'!L96*'[1]Répartition des résultats'!$C$5),(LEFT('[1]1SCSOPTI'!E96,2)&gt;"46"),('[1]1SCSOPTI'!L96*'[1]Répartition des résultats'!$C$5),(LEFT('[1]1SCSOPTI'!E96,4)="4452"),('[1]1SCSOPTI'!L96),(LEFT('[1]1SCSOPTI'!E96,4)="4672"),('[1]1SCSOPTI'!L96),(LEFT('[1]1SCSOPTI'!E96,1)="5"),('[1]1SCSOPTI'!L96),(LEFT('[1]1SCSOPTI'!E96,1)="6"),('[1]1SCSOPTI'!L96*'[1]Répartition des résultats'!$C$5),(LEFT('[1]1SCSOPTI'!E96,1)="7"),('[1]1SCSOPTI'!L96*'[1]Répartition des résultats'!$C$5)),0)</f>
        <v>48</v>
      </c>
      <c r="M96" cm="1">
        <f t="array" ref="M96">IFERROR(_xlfn.IFS((LEFT('[1]1SCSOPTI'!E96,1)="C"),('[1]1SCSOPTI'!M96*'[1]Répartition des résultats'!$C$5),(LEFT('[1]1SCSOPTI'!E96,1)="F"),('[1]1SCSOPTI'!M96*'[1]Répartition des résultats'!$C$5),(LEFT('[1]1SCSOPTI'!E96,1)="1"),('[1]1SCSOPTI'!M96),(LEFT('[1]1SCSOPTI'!E96,1)="3"),('[1]1SCSOPTI'!M96*'[1]Répartition des résultats'!$C$5),(LEFT('[1]1SCSOPTI'!E96,2)&lt;"45"),('[1]1SCSOPTI'!M96*'[1]Répartition des résultats'!$C$5),(LEFT('[1]1SCSOPTI'!E96,2)&gt;"46"),('[1]1SCSOPTI'!M96*'[1]Répartition des résultats'!$C$5),(LEFT('[1]1SCSOPTI'!E96,4)="4452"),('[1]1SCSOPTI'!M96),(LEFT('[1]1SCSOPTI'!E96,4)="4672"),('[1]1SCSOPTI'!M96),(LEFT('[1]1SCSOPTI'!E96,1)="5"),('[1]1SCSOPTI'!M96),(LEFT('[1]1SCSOPTI'!E96,1)="6"),('[1]1SCSOPTI'!M96*'[1]Répartition des résultats'!$C$5),(LEFT('[1]1SCSOPTI'!E96,1)="7"),('[1]1SCSOPTI'!M96*'[1]Répartition des résultats'!$C$5)),0)</f>
        <v>0</v>
      </c>
      <c r="N96">
        <f>'[1]1SCSOPTI'!N96</f>
        <v>0</v>
      </c>
      <c r="O96">
        <f>'[1]1SCSOPTI'!O96</f>
        <v>0</v>
      </c>
      <c r="P96">
        <f>'[1]1SCSOPTI'!P96</f>
        <v>20230626</v>
      </c>
      <c r="Q96">
        <f>'[1]1SCSOPTI'!Q96</f>
        <v>0</v>
      </c>
      <c r="R96">
        <f>'[1]1SCSOPTI'!R96</f>
        <v>0</v>
      </c>
      <c r="S96" s="13">
        <f t="shared" si="1"/>
        <v>-48</v>
      </c>
    </row>
    <row r="97" spans="1:19" x14ac:dyDescent="0.35">
      <c r="A97">
        <f>'[1]1SCSOPTI'!A97</f>
        <v>3</v>
      </c>
      <c r="B97" t="str">
        <f>'[1]1SCSOPTI'!B97</f>
        <v>CREDIT LYONNAIS</v>
      </c>
      <c r="C97">
        <f>'[1]1SCSOPTI'!C97</f>
        <v>10</v>
      </c>
      <c r="D97">
        <f>'[1]1SCSOPTI'!D97</f>
        <v>20221201</v>
      </c>
      <c r="E97">
        <f>'[1]1SCSOPTI'!E97</f>
        <v>275000</v>
      </c>
      <c r="F97" t="str">
        <f>'[1]1SCSOPTI'!F97</f>
        <v>DEPOTS CAUTIONNEMENTS</v>
      </c>
      <c r="G97">
        <f>'[1]1SCSOPTI'!G97</f>
        <v>0</v>
      </c>
      <c r="H97">
        <f>'[1]1SCSOPTI'!H97</f>
        <v>0</v>
      </c>
      <c r="I97" t="str">
        <f>'[1]1SCSOPTI'!I97</f>
        <v>2212-3   -000002</v>
      </c>
      <c r="J97">
        <f>'[1]1SCSOPTI'!J97</f>
        <v>20221201</v>
      </c>
      <c r="K97" t="str">
        <f>'[1]1SCSOPTI'!K97</f>
        <v>CAUTIONNEMENT BANCAIRE</v>
      </c>
      <c r="L97" cm="1">
        <f t="array" ref="L97">IFERROR(_xlfn.IFS((LEFT('[1]1SCSOPTI'!E97,1)="C"),('[1]1SCSOPTI'!L97*'[1]Répartition des résultats'!$C$5),(LEFT('[1]1SCSOPTI'!E97,1)="F"),('[1]1SCSOPTI'!L97*'[1]Répartition des résultats'!$C$5),(LEFT('[1]1SCSOPTI'!E97,1)="1"),('[1]1SCSOPTI'!L97),(LEFT('[1]1SCSOPTI'!E97,1)="3"),('[1]1SCSOPTI'!L97*'[1]Répartition des résultats'!$C$5),(LEFT('[1]1SCSOPTI'!E97,2)&lt;"45"),('[1]1SCSOPTI'!L97*'[1]Répartition des résultats'!$C$5),(LEFT('[1]1SCSOPTI'!E97,2)&gt;"46"),('[1]1SCSOPTI'!L97*'[1]Répartition des résultats'!$C$5),(LEFT('[1]1SCSOPTI'!E97,4)="4452"),('[1]1SCSOPTI'!L97),(LEFT('[1]1SCSOPTI'!E97,4)="4672"),('[1]1SCSOPTI'!L97),(LEFT('[1]1SCSOPTI'!E97,1)="5"),('[1]1SCSOPTI'!L97),(LEFT('[1]1SCSOPTI'!E97,1)="6"),('[1]1SCSOPTI'!L97*'[1]Répartition des résultats'!$C$5),(LEFT('[1]1SCSOPTI'!E97,1)="7"),('[1]1SCSOPTI'!L97*'[1]Répartition des résultats'!$C$5)),0)</f>
        <v>520</v>
      </c>
      <c r="M97" cm="1">
        <f t="array" ref="M97">IFERROR(_xlfn.IFS((LEFT('[1]1SCSOPTI'!E97,1)="C"),('[1]1SCSOPTI'!M97*'[1]Répartition des résultats'!$C$5),(LEFT('[1]1SCSOPTI'!E97,1)="F"),('[1]1SCSOPTI'!M97*'[1]Répartition des résultats'!$C$5),(LEFT('[1]1SCSOPTI'!E97,1)="1"),('[1]1SCSOPTI'!M97),(LEFT('[1]1SCSOPTI'!E97,1)="3"),('[1]1SCSOPTI'!M97*'[1]Répartition des résultats'!$C$5),(LEFT('[1]1SCSOPTI'!E97,2)&lt;"45"),('[1]1SCSOPTI'!M97*'[1]Répartition des résultats'!$C$5),(LEFT('[1]1SCSOPTI'!E97,2)&gt;"46"),('[1]1SCSOPTI'!M97*'[1]Répartition des résultats'!$C$5),(LEFT('[1]1SCSOPTI'!E97,4)="4452"),('[1]1SCSOPTI'!M97),(LEFT('[1]1SCSOPTI'!E97,4)="4672"),('[1]1SCSOPTI'!M97),(LEFT('[1]1SCSOPTI'!E97,1)="5"),('[1]1SCSOPTI'!M97),(LEFT('[1]1SCSOPTI'!E97,1)="6"),('[1]1SCSOPTI'!M97*'[1]Répartition des résultats'!$C$5),(LEFT('[1]1SCSOPTI'!E97,1)="7"),('[1]1SCSOPTI'!M97*'[1]Répartition des résultats'!$C$5)),0)</f>
        <v>0</v>
      </c>
      <c r="N97">
        <f>'[1]1SCSOPTI'!N97</f>
        <v>0</v>
      </c>
      <c r="O97">
        <f>'[1]1SCSOPTI'!O97</f>
        <v>0</v>
      </c>
      <c r="P97">
        <f>'[1]1SCSOPTI'!P97</f>
        <v>20230626</v>
      </c>
      <c r="Q97">
        <f>'[1]1SCSOPTI'!Q97</f>
        <v>0</v>
      </c>
      <c r="R97">
        <f>'[1]1SCSOPTI'!R97</f>
        <v>0</v>
      </c>
      <c r="S97" s="13">
        <f t="shared" si="1"/>
        <v>-520</v>
      </c>
    </row>
    <row r="98" spans="1:19" x14ac:dyDescent="0.35">
      <c r="A98">
        <f>'[1]1SCSOPTI'!A98</f>
        <v>3</v>
      </c>
      <c r="B98" t="str">
        <f>'[1]1SCSOPTI'!B98</f>
        <v>CREDIT LYONNAIS</v>
      </c>
      <c r="C98">
        <f>'[1]1SCSOPTI'!C98</f>
        <v>10</v>
      </c>
      <c r="D98">
        <f>'[1]1SCSOPTI'!D98</f>
        <v>20221201</v>
      </c>
      <c r="E98">
        <f>'[1]1SCSOPTI'!E98</f>
        <v>635103</v>
      </c>
      <c r="F98" t="str">
        <f>'[1]1SCSOPTI'!F98</f>
        <v>TAXE FONCIERE (I3)</v>
      </c>
      <c r="G98">
        <f>'[1]1SCSOPTI'!G98</f>
        <v>0</v>
      </c>
      <c r="H98">
        <f>'[1]1SCSOPTI'!H98</f>
        <v>0</v>
      </c>
      <c r="I98" t="str">
        <f>'[1]1SCSOPTI'!I98</f>
        <v>2212-3   -000002</v>
      </c>
      <c r="J98">
        <f>'[1]1SCSOPTI'!J98</f>
        <v>20221201</v>
      </c>
      <c r="K98" t="str">
        <f>'[1]1SCSOPTI'!K98</f>
        <v>TAXE FONCIERE RACHAT 1 MAISON APPT2</v>
      </c>
      <c r="L98" cm="1">
        <f t="array" ref="L98">IFERROR(_xlfn.IFS((LEFT('[1]1SCSOPTI'!E98,1)="C"),('[1]1SCSOPTI'!L98*'[1]Répartition des résultats'!$C$5),(LEFT('[1]1SCSOPTI'!E98,1)="F"),('[1]1SCSOPTI'!L98*'[1]Répartition des résultats'!$C$5),(LEFT('[1]1SCSOPTI'!E98,1)="1"),('[1]1SCSOPTI'!L98),(LEFT('[1]1SCSOPTI'!E98,1)="3"),('[1]1SCSOPTI'!L98*'[1]Répartition des résultats'!$C$5),(LEFT('[1]1SCSOPTI'!E98,2)&lt;"45"),('[1]1SCSOPTI'!L98*'[1]Répartition des résultats'!$C$5),(LEFT('[1]1SCSOPTI'!E98,2)&gt;"46"),('[1]1SCSOPTI'!L98*'[1]Répartition des résultats'!$C$5),(LEFT('[1]1SCSOPTI'!E98,4)="4452"),('[1]1SCSOPTI'!L98),(LEFT('[1]1SCSOPTI'!E98,4)="4672"),('[1]1SCSOPTI'!L98),(LEFT('[1]1SCSOPTI'!E98,1)="5"),('[1]1SCSOPTI'!L98),(LEFT('[1]1SCSOPTI'!E98,1)="6"),('[1]1SCSOPTI'!L98*'[1]Répartition des résultats'!$C$5),(LEFT('[1]1SCSOPTI'!E98,1)="7"),('[1]1SCSOPTI'!L98*'[1]Répartition des résultats'!$C$5)),0)</f>
        <v>25.32</v>
      </c>
      <c r="M98" cm="1">
        <f t="array" ref="M98">IFERROR(_xlfn.IFS((LEFT('[1]1SCSOPTI'!E98,1)="C"),('[1]1SCSOPTI'!M98*'[1]Répartition des résultats'!$C$5),(LEFT('[1]1SCSOPTI'!E98,1)="F"),('[1]1SCSOPTI'!M98*'[1]Répartition des résultats'!$C$5),(LEFT('[1]1SCSOPTI'!E98,1)="1"),('[1]1SCSOPTI'!M98),(LEFT('[1]1SCSOPTI'!E98,1)="3"),('[1]1SCSOPTI'!M98*'[1]Répartition des résultats'!$C$5),(LEFT('[1]1SCSOPTI'!E98,2)&lt;"45"),('[1]1SCSOPTI'!M98*'[1]Répartition des résultats'!$C$5),(LEFT('[1]1SCSOPTI'!E98,2)&gt;"46"),('[1]1SCSOPTI'!M98*'[1]Répartition des résultats'!$C$5),(LEFT('[1]1SCSOPTI'!E98,4)="4452"),('[1]1SCSOPTI'!M98),(LEFT('[1]1SCSOPTI'!E98,4)="4672"),('[1]1SCSOPTI'!M98),(LEFT('[1]1SCSOPTI'!E98,1)="5"),('[1]1SCSOPTI'!M98),(LEFT('[1]1SCSOPTI'!E98,1)="6"),('[1]1SCSOPTI'!M98*'[1]Répartition des résultats'!$C$5),(LEFT('[1]1SCSOPTI'!E98,1)="7"),('[1]1SCSOPTI'!M98*'[1]Répartition des résultats'!$C$5)),0)</f>
        <v>0</v>
      </c>
      <c r="N98">
        <f>'[1]1SCSOPTI'!N98</f>
        <v>0</v>
      </c>
      <c r="O98">
        <f>'[1]1SCSOPTI'!O98</f>
        <v>0</v>
      </c>
      <c r="P98">
        <f>'[1]1SCSOPTI'!P98</f>
        <v>20230626</v>
      </c>
      <c r="Q98">
        <f>'[1]1SCSOPTI'!Q98</f>
        <v>0</v>
      </c>
      <c r="R98">
        <f>'[1]1SCSOPTI'!R98</f>
        <v>0</v>
      </c>
      <c r="S98" s="13">
        <f t="shared" si="1"/>
        <v>-25.32</v>
      </c>
    </row>
    <row r="99" spans="1:19" x14ac:dyDescent="0.35">
      <c r="A99">
        <f>'[1]1SCSOPTI'!A99</f>
        <v>3</v>
      </c>
      <c r="B99" t="str">
        <f>'[1]1SCSOPTI'!B99</f>
        <v>CREDIT LYONNAIS</v>
      </c>
      <c r="C99">
        <f>'[1]1SCSOPTI'!C99</f>
        <v>10</v>
      </c>
      <c r="D99">
        <f>'[1]1SCSOPTI'!D99</f>
        <v>20221201</v>
      </c>
      <c r="E99">
        <f>'[1]1SCSOPTI'!E99</f>
        <v>635104</v>
      </c>
      <c r="F99" t="str">
        <f>'[1]1SCSOPTI'!F99</f>
        <v>TAXE FONCIERE (I4)</v>
      </c>
      <c r="G99">
        <f>'[1]1SCSOPTI'!G99</f>
        <v>0</v>
      </c>
      <c r="H99">
        <f>'[1]1SCSOPTI'!H99</f>
        <v>0</v>
      </c>
      <c r="I99" t="str">
        <f>'[1]1SCSOPTI'!I99</f>
        <v>2212-3   -000002</v>
      </c>
      <c r="J99">
        <f>'[1]1SCSOPTI'!J99</f>
        <v>20221201</v>
      </c>
      <c r="K99" t="str">
        <f>'[1]1SCSOPTI'!K99</f>
        <v>TAXE FONCIERE RACHAT 1 MAISON APPT3</v>
      </c>
      <c r="L99" cm="1">
        <f t="array" ref="L99">IFERROR(_xlfn.IFS((LEFT('[1]1SCSOPTI'!E99,1)="C"),('[1]1SCSOPTI'!L99*'[1]Répartition des résultats'!$C$5),(LEFT('[1]1SCSOPTI'!E99,1)="F"),('[1]1SCSOPTI'!L99*'[1]Répartition des résultats'!$C$5),(LEFT('[1]1SCSOPTI'!E99,1)="1"),('[1]1SCSOPTI'!L99),(LEFT('[1]1SCSOPTI'!E99,1)="3"),('[1]1SCSOPTI'!L99*'[1]Répartition des résultats'!$C$5),(LEFT('[1]1SCSOPTI'!E99,2)&lt;"45"),('[1]1SCSOPTI'!L99*'[1]Répartition des résultats'!$C$5),(LEFT('[1]1SCSOPTI'!E99,2)&gt;"46"),('[1]1SCSOPTI'!L99*'[1]Répartition des résultats'!$C$5),(LEFT('[1]1SCSOPTI'!E99,4)="4452"),('[1]1SCSOPTI'!L99),(LEFT('[1]1SCSOPTI'!E99,4)="4672"),('[1]1SCSOPTI'!L99),(LEFT('[1]1SCSOPTI'!E99,1)="5"),('[1]1SCSOPTI'!L99),(LEFT('[1]1SCSOPTI'!E99,1)="6"),('[1]1SCSOPTI'!L99*'[1]Répartition des résultats'!$C$5),(LEFT('[1]1SCSOPTI'!E99,1)="7"),('[1]1SCSOPTI'!L99*'[1]Répartition des résultats'!$C$5)),0)</f>
        <v>23.36</v>
      </c>
      <c r="M99" cm="1">
        <f t="array" ref="M99">IFERROR(_xlfn.IFS((LEFT('[1]1SCSOPTI'!E99,1)="C"),('[1]1SCSOPTI'!M99*'[1]Répartition des résultats'!$C$5),(LEFT('[1]1SCSOPTI'!E99,1)="F"),('[1]1SCSOPTI'!M99*'[1]Répartition des résultats'!$C$5),(LEFT('[1]1SCSOPTI'!E99,1)="1"),('[1]1SCSOPTI'!M99),(LEFT('[1]1SCSOPTI'!E99,1)="3"),('[1]1SCSOPTI'!M99*'[1]Répartition des résultats'!$C$5),(LEFT('[1]1SCSOPTI'!E99,2)&lt;"45"),('[1]1SCSOPTI'!M99*'[1]Répartition des résultats'!$C$5),(LEFT('[1]1SCSOPTI'!E99,2)&gt;"46"),('[1]1SCSOPTI'!M99*'[1]Répartition des résultats'!$C$5),(LEFT('[1]1SCSOPTI'!E99,4)="4452"),('[1]1SCSOPTI'!M99),(LEFT('[1]1SCSOPTI'!E99,4)="4672"),('[1]1SCSOPTI'!M99),(LEFT('[1]1SCSOPTI'!E99,1)="5"),('[1]1SCSOPTI'!M99),(LEFT('[1]1SCSOPTI'!E99,1)="6"),('[1]1SCSOPTI'!M99*'[1]Répartition des résultats'!$C$5),(LEFT('[1]1SCSOPTI'!E99,1)="7"),('[1]1SCSOPTI'!M99*'[1]Répartition des résultats'!$C$5)),0)</f>
        <v>0</v>
      </c>
      <c r="N99">
        <f>'[1]1SCSOPTI'!N99</f>
        <v>0</v>
      </c>
      <c r="O99">
        <f>'[1]1SCSOPTI'!O99</f>
        <v>0</v>
      </c>
      <c r="P99">
        <f>'[1]1SCSOPTI'!P99</f>
        <v>20230626</v>
      </c>
      <c r="Q99">
        <f>'[1]1SCSOPTI'!Q99</f>
        <v>0</v>
      </c>
      <c r="R99">
        <f>'[1]1SCSOPTI'!R99</f>
        <v>0</v>
      </c>
      <c r="S99" s="13">
        <f t="shared" si="1"/>
        <v>-23.36</v>
      </c>
    </row>
    <row r="100" spans="1:19" x14ac:dyDescent="0.35">
      <c r="A100">
        <f>'[1]1SCSOPTI'!A100</f>
        <v>3</v>
      </c>
      <c r="B100" t="str">
        <f>'[1]1SCSOPTI'!B100</f>
        <v>CREDIT LYONNAIS</v>
      </c>
      <c r="C100">
        <f>'[1]1SCSOPTI'!C100</f>
        <v>10</v>
      </c>
      <c r="D100">
        <f>'[1]1SCSOPTI'!D100</f>
        <v>20221201</v>
      </c>
      <c r="E100">
        <f>'[1]1SCSOPTI'!E100</f>
        <v>635105</v>
      </c>
      <c r="F100" t="str">
        <f>'[1]1SCSOPTI'!F100</f>
        <v>TAXE FONCIERE (I5)</v>
      </c>
      <c r="G100">
        <f>'[1]1SCSOPTI'!G100</f>
        <v>0</v>
      </c>
      <c r="H100">
        <f>'[1]1SCSOPTI'!H100</f>
        <v>0</v>
      </c>
      <c r="I100" t="str">
        <f>'[1]1SCSOPTI'!I100</f>
        <v>2212-3   -000002</v>
      </c>
      <c r="J100">
        <f>'[1]1SCSOPTI'!J100</f>
        <v>20221201</v>
      </c>
      <c r="K100" t="str">
        <f>'[1]1SCSOPTI'!K100</f>
        <v>TAXE FONCIERE RACHAT 1 MAISON APPT4</v>
      </c>
      <c r="L100" cm="1">
        <f t="array" ref="L100">IFERROR(_xlfn.IFS((LEFT('[1]1SCSOPTI'!E100,1)="C"),('[1]1SCSOPTI'!L100*'[1]Répartition des résultats'!$C$5),(LEFT('[1]1SCSOPTI'!E100,1)="F"),('[1]1SCSOPTI'!L100*'[1]Répartition des résultats'!$C$5),(LEFT('[1]1SCSOPTI'!E100,1)="1"),('[1]1SCSOPTI'!L100),(LEFT('[1]1SCSOPTI'!E100,1)="3"),('[1]1SCSOPTI'!L100*'[1]Répartition des résultats'!$C$5),(LEFT('[1]1SCSOPTI'!E100,2)&lt;"45"),('[1]1SCSOPTI'!L100*'[1]Répartition des résultats'!$C$5),(LEFT('[1]1SCSOPTI'!E100,2)&gt;"46"),('[1]1SCSOPTI'!L100*'[1]Répartition des résultats'!$C$5),(LEFT('[1]1SCSOPTI'!E100,4)="4452"),('[1]1SCSOPTI'!L100),(LEFT('[1]1SCSOPTI'!E100,4)="4672"),('[1]1SCSOPTI'!L100),(LEFT('[1]1SCSOPTI'!E100,1)="5"),('[1]1SCSOPTI'!L100),(LEFT('[1]1SCSOPTI'!E100,1)="6"),('[1]1SCSOPTI'!L100*'[1]Répartition des résultats'!$C$5),(LEFT('[1]1SCSOPTI'!E100,1)="7"),('[1]1SCSOPTI'!L100*'[1]Répartition des résultats'!$C$5)),0)</f>
        <v>25.32</v>
      </c>
      <c r="M100" cm="1">
        <f t="array" ref="M100">IFERROR(_xlfn.IFS((LEFT('[1]1SCSOPTI'!E100,1)="C"),('[1]1SCSOPTI'!M100*'[1]Répartition des résultats'!$C$5),(LEFT('[1]1SCSOPTI'!E100,1)="F"),('[1]1SCSOPTI'!M100*'[1]Répartition des résultats'!$C$5),(LEFT('[1]1SCSOPTI'!E100,1)="1"),('[1]1SCSOPTI'!M100),(LEFT('[1]1SCSOPTI'!E100,1)="3"),('[1]1SCSOPTI'!M100*'[1]Répartition des résultats'!$C$5),(LEFT('[1]1SCSOPTI'!E100,2)&lt;"45"),('[1]1SCSOPTI'!M100*'[1]Répartition des résultats'!$C$5),(LEFT('[1]1SCSOPTI'!E100,2)&gt;"46"),('[1]1SCSOPTI'!M100*'[1]Répartition des résultats'!$C$5),(LEFT('[1]1SCSOPTI'!E100,4)="4452"),('[1]1SCSOPTI'!M100),(LEFT('[1]1SCSOPTI'!E100,4)="4672"),('[1]1SCSOPTI'!M100),(LEFT('[1]1SCSOPTI'!E100,1)="5"),('[1]1SCSOPTI'!M100),(LEFT('[1]1SCSOPTI'!E100,1)="6"),('[1]1SCSOPTI'!M100*'[1]Répartition des résultats'!$C$5),(LEFT('[1]1SCSOPTI'!E100,1)="7"),('[1]1SCSOPTI'!M100*'[1]Répartition des résultats'!$C$5)),0)</f>
        <v>0</v>
      </c>
      <c r="N100">
        <f>'[1]1SCSOPTI'!N100</f>
        <v>0</v>
      </c>
      <c r="O100">
        <f>'[1]1SCSOPTI'!O100</f>
        <v>0</v>
      </c>
      <c r="P100">
        <f>'[1]1SCSOPTI'!P100</f>
        <v>20230626</v>
      </c>
      <c r="Q100">
        <f>'[1]1SCSOPTI'!Q100</f>
        <v>0</v>
      </c>
      <c r="R100">
        <f>'[1]1SCSOPTI'!R100</f>
        <v>0</v>
      </c>
      <c r="S100" s="13">
        <f t="shared" si="1"/>
        <v>-25.32</v>
      </c>
    </row>
    <row r="101" spans="1:19" x14ac:dyDescent="0.35">
      <c r="A101">
        <f>'[1]1SCSOPTI'!A101</f>
        <v>3</v>
      </c>
      <c r="B101" t="str">
        <f>'[1]1SCSOPTI'!B101</f>
        <v>CREDIT LYONNAIS</v>
      </c>
      <c r="C101">
        <f>'[1]1SCSOPTI'!C101</f>
        <v>10</v>
      </c>
      <c r="D101">
        <f>'[1]1SCSOPTI'!D101</f>
        <v>20221201</v>
      </c>
      <c r="E101">
        <f>'[1]1SCSOPTI'!E101</f>
        <v>635106</v>
      </c>
      <c r="F101" t="str">
        <f>'[1]1SCSOPTI'!F101</f>
        <v>TAXE FONCIERE (I6)</v>
      </c>
      <c r="G101">
        <f>'[1]1SCSOPTI'!G101</f>
        <v>0</v>
      </c>
      <c r="H101">
        <f>'[1]1SCSOPTI'!H101</f>
        <v>0</v>
      </c>
      <c r="I101" t="str">
        <f>'[1]1SCSOPTI'!I101</f>
        <v>2212-3   -000002</v>
      </c>
      <c r="J101">
        <f>'[1]1SCSOPTI'!J101</f>
        <v>20221201</v>
      </c>
      <c r="K101" t="str">
        <f>'[1]1SCSOPTI'!K101</f>
        <v>TAXE FONCIERE RACHAT 2 APPT PINEL 1</v>
      </c>
      <c r="L101" cm="1">
        <f t="array" ref="L101">IFERROR(_xlfn.IFS((LEFT('[1]1SCSOPTI'!E101,1)="C"),('[1]1SCSOPTI'!L101*'[1]Répartition des résultats'!$C$5),(LEFT('[1]1SCSOPTI'!E101,1)="F"),('[1]1SCSOPTI'!L101*'[1]Répartition des résultats'!$C$5),(LEFT('[1]1SCSOPTI'!E101,1)="1"),('[1]1SCSOPTI'!L101),(LEFT('[1]1SCSOPTI'!E101,1)="3"),('[1]1SCSOPTI'!L101*'[1]Répartition des résultats'!$C$5),(LEFT('[1]1SCSOPTI'!E101,2)&lt;"45"),('[1]1SCSOPTI'!L101*'[1]Répartition des résultats'!$C$5),(LEFT('[1]1SCSOPTI'!E101,2)&gt;"46"),('[1]1SCSOPTI'!L101*'[1]Répartition des résultats'!$C$5),(LEFT('[1]1SCSOPTI'!E101,4)="4452"),('[1]1SCSOPTI'!L101),(LEFT('[1]1SCSOPTI'!E101,4)="4672"),('[1]1SCSOPTI'!L101),(LEFT('[1]1SCSOPTI'!E101,1)="5"),('[1]1SCSOPTI'!L101),(LEFT('[1]1SCSOPTI'!E101,1)="6"),('[1]1SCSOPTI'!L101*'[1]Répartition des résultats'!$C$5),(LEFT('[1]1SCSOPTI'!E101,1)="7"),('[1]1SCSOPTI'!L101*'[1]Répartition des résultats'!$C$5)),0)</f>
        <v>35.4</v>
      </c>
      <c r="M101" cm="1">
        <f t="array" ref="M101">IFERROR(_xlfn.IFS((LEFT('[1]1SCSOPTI'!E101,1)="C"),('[1]1SCSOPTI'!M101*'[1]Répartition des résultats'!$C$5),(LEFT('[1]1SCSOPTI'!E101,1)="F"),('[1]1SCSOPTI'!M101*'[1]Répartition des résultats'!$C$5),(LEFT('[1]1SCSOPTI'!E101,1)="1"),('[1]1SCSOPTI'!M101),(LEFT('[1]1SCSOPTI'!E101,1)="3"),('[1]1SCSOPTI'!M101*'[1]Répartition des résultats'!$C$5),(LEFT('[1]1SCSOPTI'!E101,2)&lt;"45"),('[1]1SCSOPTI'!M101*'[1]Répartition des résultats'!$C$5),(LEFT('[1]1SCSOPTI'!E101,2)&gt;"46"),('[1]1SCSOPTI'!M101*'[1]Répartition des résultats'!$C$5),(LEFT('[1]1SCSOPTI'!E101,4)="4452"),('[1]1SCSOPTI'!M101),(LEFT('[1]1SCSOPTI'!E101,4)="4672"),('[1]1SCSOPTI'!M101),(LEFT('[1]1SCSOPTI'!E101,1)="5"),('[1]1SCSOPTI'!M101),(LEFT('[1]1SCSOPTI'!E101,1)="6"),('[1]1SCSOPTI'!M101*'[1]Répartition des résultats'!$C$5),(LEFT('[1]1SCSOPTI'!E101,1)="7"),('[1]1SCSOPTI'!M101*'[1]Répartition des résultats'!$C$5)),0)</f>
        <v>0</v>
      </c>
      <c r="N101">
        <f>'[1]1SCSOPTI'!N101</f>
        <v>0</v>
      </c>
      <c r="O101">
        <f>'[1]1SCSOPTI'!O101</f>
        <v>0</v>
      </c>
      <c r="P101">
        <f>'[1]1SCSOPTI'!P101</f>
        <v>20230626</v>
      </c>
      <c r="Q101">
        <f>'[1]1SCSOPTI'!Q101</f>
        <v>0</v>
      </c>
      <c r="R101">
        <f>'[1]1SCSOPTI'!R101</f>
        <v>0</v>
      </c>
      <c r="S101" s="13">
        <f t="shared" si="1"/>
        <v>-35.4</v>
      </c>
    </row>
    <row r="102" spans="1:19" x14ac:dyDescent="0.35">
      <c r="A102">
        <f>'[1]1SCSOPTI'!A102</f>
        <v>3</v>
      </c>
      <c r="B102" t="str">
        <f>'[1]1SCSOPTI'!B102</f>
        <v>CREDIT LYONNAIS</v>
      </c>
      <c r="C102">
        <f>'[1]1SCSOPTI'!C102</f>
        <v>10</v>
      </c>
      <c r="D102">
        <f>'[1]1SCSOPTI'!D102</f>
        <v>20221201</v>
      </c>
      <c r="E102">
        <f>'[1]1SCSOPTI'!E102</f>
        <v>635107</v>
      </c>
      <c r="F102" t="str">
        <f>'[1]1SCSOPTI'!F102</f>
        <v>TAXE FONCIERE (I7)</v>
      </c>
      <c r="G102">
        <f>'[1]1SCSOPTI'!G102</f>
        <v>0</v>
      </c>
      <c r="H102">
        <f>'[1]1SCSOPTI'!H102</f>
        <v>0</v>
      </c>
      <c r="I102" t="str">
        <f>'[1]1SCSOPTI'!I102</f>
        <v>2212-3   -000002</v>
      </c>
      <c r="J102">
        <f>'[1]1SCSOPTI'!J102</f>
        <v>20221201</v>
      </c>
      <c r="K102" t="str">
        <f>'[1]1SCSOPTI'!K102</f>
        <v>TAXE FONCIERE RACHAT 2 APPT PINEL 2</v>
      </c>
      <c r="L102" cm="1">
        <f t="array" ref="L102">IFERROR(_xlfn.IFS((LEFT('[1]1SCSOPTI'!E102,1)="C"),('[1]1SCSOPTI'!L102*'[1]Répartition des résultats'!$C$5),(LEFT('[1]1SCSOPTI'!E102,1)="F"),('[1]1SCSOPTI'!L102*'[1]Répartition des résultats'!$C$5),(LEFT('[1]1SCSOPTI'!E102,1)="1"),('[1]1SCSOPTI'!L102),(LEFT('[1]1SCSOPTI'!E102,1)="3"),('[1]1SCSOPTI'!L102*'[1]Répartition des résultats'!$C$5),(LEFT('[1]1SCSOPTI'!E102,2)&lt;"45"),('[1]1SCSOPTI'!L102*'[1]Répartition des résultats'!$C$5),(LEFT('[1]1SCSOPTI'!E102,2)&gt;"46"),('[1]1SCSOPTI'!L102*'[1]Répartition des résultats'!$C$5),(LEFT('[1]1SCSOPTI'!E102,4)="4452"),('[1]1SCSOPTI'!L102),(LEFT('[1]1SCSOPTI'!E102,4)="4672"),('[1]1SCSOPTI'!L102),(LEFT('[1]1SCSOPTI'!E102,1)="5"),('[1]1SCSOPTI'!L102),(LEFT('[1]1SCSOPTI'!E102,1)="6"),('[1]1SCSOPTI'!L102*'[1]Répartition des résultats'!$C$5),(LEFT('[1]1SCSOPTI'!E102,1)="7"),('[1]1SCSOPTI'!L102*'[1]Répartition des résultats'!$C$5)),0)</f>
        <v>35.4</v>
      </c>
      <c r="M102" cm="1">
        <f t="array" ref="M102">IFERROR(_xlfn.IFS((LEFT('[1]1SCSOPTI'!E102,1)="C"),('[1]1SCSOPTI'!M102*'[1]Répartition des résultats'!$C$5),(LEFT('[1]1SCSOPTI'!E102,1)="F"),('[1]1SCSOPTI'!M102*'[1]Répartition des résultats'!$C$5),(LEFT('[1]1SCSOPTI'!E102,1)="1"),('[1]1SCSOPTI'!M102),(LEFT('[1]1SCSOPTI'!E102,1)="3"),('[1]1SCSOPTI'!M102*'[1]Répartition des résultats'!$C$5),(LEFT('[1]1SCSOPTI'!E102,2)&lt;"45"),('[1]1SCSOPTI'!M102*'[1]Répartition des résultats'!$C$5),(LEFT('[1]1SCSOPTI'!E102,2)&gt;"46"),('[1]1SCSOPTI'!M102*'[1]Répartition des résultats'!$C$5),(LEFT('[1]1SCSOPTI'!E102,4)="4452"),('[1]1SCSOPTI'!M102),(LEFT('[1]1SCSOPTI'!E102,4)="4672"),('[1]1SCSOPTI'!M102),(LEFT('[1]1SCSOPTI'!E102,1)="5"),('[1]1SCSOPTI'!M102),(LEFT('[1]1SCSOPTI'!E102,1)="6"),('[1]1SCSOPTI'!M102*'[1]Répartition des résultats'!$C$5),(LEFT('[1]1SCSOPTI'!E102,1)="7"),('[1]1SCSOPTI'!M102*'[1]Répartition des résultats'!$C$5)),0)</f>
        <v>0</v>
      </c>
      <c r="N102">
        <f>'[1]1SCSOPTI'!N102</f>
        <v>0</v>
      </c>
      <c r="O102">
        <f>'[1]1SCSOPTI'!O102</f>
        <v>0</v>
      </c>
      <c r="P102">
        <f>'[1]1SCSOPTI'!P102</f>
        <v>20230626</v>
      </c>
      <c r="Q102">
        <f>'[1]1SCSOPTI'!Q102</f>
        <v>0</v>
      </c>
      <c r="R102">
        <f>'[1]1SCSOPTI'!R102</f>
        <v>0</v>
      </c>
      <c r="S102" s="13">
        <f t="shared" si="1"/>
        <v>-35.4</v>
      </c>
    </row>
    <row r="103" spans="1:19" x14ac:dyDescent="0.35">
      <c r="A103">
        <f>'[1]1SCSOPTI'!A103</f>
        <v>3</v>
      </c>
      <c r="B103" t="str">
        <f>'[1]1SCSOPTI'!B103</f>
        <v>CREDIT LYONNAIS</v>
      </c>
      <c r="C103">
        <f>'[1]1SCSOPTI'!C103</f>
        <v>10</v>
      </c>
      <c r="D103">
        <f>'[1]1SCSOPTI'!D103</f>
        <v>20221201</v>
      </c>
      <c r="E103">
        <f>'[1]1SCSOPTI'!E103</f>
        <v>635108</v>
      </c>
      <c r="F103" t="str">
        <f>'[1]1SCSOPTI'!F103</f>
        <v>TAXE FONCIERE (I8)</v>
      </c>
      <c r="G103">
        <f>'[1]1SCSOPTI'!G103</f>
        <v>0</v>
      </c>
      <c r="H103">
        <f>'[1]1SCSOPTI'!H103</f>
        <v>0</v>
      </c>
      <c r="I103" t="str">
        <f>'[1]1SCSOPTI'!I103</f>
        <v>2212-3   -000002</v>
      </c>
      <c r="J103">
        <f>'[1]1SCSOPTI'!J103</f>
        <v>20221201</v>
      </c>
      <c r="K103" t="str">
        <f>'[1]1SCSOPTI'!K103</f>
        <v>TAXE FONCIERE RACHAT 3 LOCAL PROF SCI NF</v>
      </c>
      <c r="L103" cm="1">
        <f t="array" ref="L103">IFERROR(_xlfn.IFS((LEFT('[1]1SCSOPTI'!E103,1)="C"),('[1]1SCSOPTI'!L103*'[1]Répartition des résultats'!$C$5),(LEFT('[1]1SCSOPTI'!E103,1)="F"),('[1]1SCSOPTI'!L103*'[1]Répartition des résultats'!$C$5),(LEFT('[1]1SCSOPTI'!E103,1)="1"),('[1]1SCSOPTI'!L103),(LEFT('[1]1SCSOPTI'!E103,1)="3"),('[1]1SCSOPTI'!L103*'[1]Répartition des résultats'!$C$5),(LEFT('[1]1SCSOPTI'!E103,2)&lt;"45"),('[1]1SCSOPTI'!L103*'[1]Répartition des résultats'!$C$5),(LEFT('[1]1SCSOPTI'!E103,2)&gt;"46"),('[1]1SCSOPTI'!L103*'[1]Répartition des résultats'!$C$5),(LEFT('[1]1SCSOPTI'!E103,4)="4452"),('[1]1SCSOPTI'!L103),(LEFT('[1]1SCSOPTI'!E103,4)="4672"),('[1]1SCSOPTI'!L103),(LEFT('[1]1SCSOPTI'!E103,1)="5"),('[1]1SCSOPTI'!L103),(LEFT('[1]1SCSOPTI'!E103,1)="6"),('[1]1SCSOPTI'!L103*'[1]Répartition des résultats'!$C$5),(LEFT('[1]1SCSOPTI'!E103,1)="7"),('[1]1SCSOPTI'!L103*'[1]Répartition des résultats'!$C$5)),0)</f>
        <v>79.2</v>
      </c>
      <c r="M103" cm="1">
        <f t="array" ref="M103">IFERROR(_xlfn.IFS((LEFT('[1]1SCSOPTI'!E103,1)="C"),('[1]1SCSOPTI'!M103*'[1]Répartition des résultats'!$C$5),(LEFT('[1]1SCSOPTI'!E103,1)="F"),('[1]1SCSOPTI'!M103*'[1]Répartition des résultats'!$C$5),(LEFT('[1]1SCSOPTI'!E103,1)="1"),('[1]1SCSOPTI'!M103),(LEFT('[1]1SCSOPTI'!E103,1)="3"),('[1]1SCSOPTI'!M103*'[1]Répartition des résultats'!$C$5),(LEFT('[1]1SCSOPTI'!E103,2)&lt;"45"),('[1]1SCSOPTI'!M103*'[1]Répartition des résultats'!$C$5),(LEFT('[1]1SCSOPTI'!E103,2)&gt;"46"),('[1]1SCSOPTI'!M103*'[1]Répartition des résultats'!$C$5),(LEFT('[1]1SCSOPTI'!E103,4)="4452"),('[1]1SCSOPTI'!M103),(LEFT('[1]1SCSOPTI'!E103,4)="4672"),('[1]1SCSOPTI'!M103),(LEFT('[1]1SCSOPTI'!E103,1)="5"),('[1]1SCSOPTI'!M103),(LEFT('[1]1SCSOPTI'!E103,1)="6"),('[1]1SCSOPTI'!M103*'[1]Répartition des résultats'!$C$5),(LEFT('[1]1SCSOPTI'!E103,1)="7"),('[1]1SCSOPTI'!M103*'[1]Répartition des résultats'!$C$5)),0)</f>
        <v>0</v>
      </c>
      <c r="N103">
        <f>'[1]1SCSOPTI'!N103</f>
        <v>0</v>
      </c>
      <c r="O103">
        <f>'[1]1SCSOPTI'!O103</f>
        <v>0</v>
      </c>
      <c r="P103">
        <f>'[1]1SCSOPTI'!P103</f>
        <v>20230626</v>
      </c>
      <c r="Q103">
        <f>'[1]1SCSOPTI'!Q103</f>
        <v>0</v>
      </c>
      <c r="R103">
        <f>'[1]1SCSOPTI'!R103</f>
        <v>0</v>
      </c>
      <c r="S103" s="13">
        <f t="shared" si="1"/>
        <v>-79.2</v>
      </c>
    </row>
    <row r="104" spans="1:19" x14ac:dyDescent="0.35">
      <c r="A104">
        <f>'[1]1SCSOPTI'!A104</f>
        <v>3</v>
      </c>
      <c r="B104" t="str">
        <f>'[1]1SCSOPTI'!B104</f>
        <v>CREDIT LYONNAIS</v>
      </c>
      <c r="C104">
        <f>'[1]1SCSOPTI'!C104</f>
        <v>10</v>
      </c>
      <c r="D104">
        <f>'[1]1SCSOPTI'!D104</f>
        <v>20221201</v>
      </c>
      <c r="E104">
        <f>'[1]1SCSOPTI'!E104</f>
        <v>635109</v>
      </c>
      <c r="F104" t="str">
        <f>'[1]1SCSOPTI'!F104</f>
        <v>TAXE FONCIERE (I9)</v>
      </c>
      <c r="G104">
        <f>'[1]1SCSOPTI'!G104</f>
        <v>0</v>
      </c>
      <c r="H104">
        <f>'[1]1SCSOPTI'!H104</f>
        <v>0</v>
      </c>
      <c r="I104" t="str">
        <f>'[1]1SCSOPTI'!I104</f>
        <v>2212-3   -000002</v>
      </c>
      <c r="J104">
        <f>'[1]1SCSOPTI'!J104</f>
        <v>20221201</v>
      </c>
      <c r="K104" t="str">
        <f>'[1]1SCSOPTI'!K104</f>
        <v>TAXE FONCIERE RACHAT 4 APPT 1 T2</v>
      </c>
      <c r="L104" cm="1">
        <f t="array" ref="L104">IFERROR(_xlfn.IFS((LEFT('[1]1SCSOPTI'!E104,1)="C"),('[1]1SCSOPTI'!L104*'[1]Répartition des résultats'!$C$5),(LEFT('[1]1SCSOPTI'!E104,1)="F"),('[1]1SCSOPTI'!L104*'[1]Répartition des résultats'!$C$5),(LEFT('[1]1SCSOPTI'!E104,1)="1"),('[1]1SCSOPTI'!L104),(LEFT('[1]1SCSOPTI'!E104,1)="3"),('[1]1SCSOPTI'!L104*'[1]Répartition des résultats'!$C$5),(LEFT('[1]1SCSOPTI'!E104,2)&lt;"45"),('[1]1SCSOPTI'!L104*'[1]Répartition des résultats'!$C$5),(LEFT('[1]1SCSOPTI'!E104,2)&gt;"46"),('[1]1SCSOPTI'!L104*'[1]Répartition des résultats'!$C$5),(LEFT('[1]1SCSOPTI'!E104,4)="4452"),('[1]1SCSOPTI'!L104),(LEFT('[1]1SCSOPTI'!E104,4)="4672"),('[1]1SCSOPTI'!L104),(LEFT('[1]1SCSOPTI'!E104,1)="5"),('[1]1SCSOPTI'!L104),(LEFT('[1]1SCSOPTI'!E104,1)="6"),('[1]1SCSOPTI'!L104*'[1]Répartition des résultats'!$C$5),(LEFT('[1]1SCSOPTI'!E104,1)="7"),('[1]1SCSOPTI'!L104*'[1]Répartition des résultats'!$C$5)),0)</f>
        <v>37.200000000000003</v>
      </c>
      <c r="M104" cm="1">
        <f t="array" ref="M104">IFERROR(_xlfn.IFS((LEFT('[1]1SCSOPTI'!E104,1)="C"),('[1]1SCSOPTI'!M104*'[1]Répartition des résultats'!$C$5),(LEFT('[1]1SCSOPTI'!E104,1)="F"),('[1]1SCSOPTI'!M104*'[1]Répartition des résultats'!$C$5),(LEFT('[1]1SCSOPTI'!E104,1)="1"),('[1]1SCSOPTI'!M104),(LEFT('[1]1SCSOPTI'!E104,1)="3"),('[1]1SCSOPTI'!M104*'[1]Répartition des résultats'!$C$5),(LEFT('[1]1SCSOPTI'!E104,2)&lt;"45"),('[1]1SCSOPTI'!M104*'[1]Répartition des résultats'!$C$5),(LEFT('[1]1SCSOPTI'!E104,2)&gt;"46"),('[1]1SCSOPTI'!M104*'[1]Répartition des résultats'!$C$5),(LEFT('[1]1SCSOPTI'!E104,4)="4452"),('[1]1SCSOPTI'!M104),(LEFT('[1]1SCSOPTI'!E104,4)="4672"),('[1]1SCSOPTI'!M104),(LEFT('[1]1SCSOPTI'!E104,1)="5"),('[1]1SCSOPTI'!M104),(LEFT('[1]1SCSOPTI'!E104,1)="6"),('[1]1SCSOPTI'!M104*'[1]Répartition des résultats'!$C$5),(LEFT('[1]1SCSOPTI'!E104,1)="7"),('[1]1SCSOPTI'!M104*'[1]Répartition des résultats'!$C$5)),0)</f>
        <v>0</v>
      </c>
      <c r="N104">
        <f>'[1]1SCSOPTI'!N104</f>
        <v>0</v>
      </c>
      <c r="O104">
        <f>'[1]1SCSOPTI'!O104</f>
        <v>0</v>
      </c>
      <c r="P104">
        <f>'[1]1SCSOPTI'!P104</f>
        <v>20230626</v>
      </c>
      <c r="Q104">
        <f>'[1]1SCSOPTI'!Q104</f>
        <v>0</v>
      </c>
      <c r="R104">
        <f>'[1]1SCSOPTI'!R104</f>
        <v>0</v>
      </c>
      <c r="S104" s="13">
        <f t="shared" si="1"/>
        <v>-37.200000000000003</v>
      </c>
    </row>
    <row r="105" spans="1:19" x14ac:dyDescent="0.35">
      <c r="A105">
        <f>'[1]1SCSOPTI'!A105</f>
        <v>3</v>
      </c>
      <c r="B105" t="str">
        <f>'[1]1SCSOPTI'!B105</f>
        <v>CREDIT LYONNAIS</v>
      </c>
      <c r="C105">
        <f>'[1]1SCSOPTI'!C105</f>
        <v>10</v>
      </c>
      <c r="D105">
        <f>'[1]1SCSOPTI'!D105</f>
        <v>20221201</v>
      </c>
      <c r="E105">
        <f>'[1]1SCSOPTI'!E105</f>
        <v>635110</v>
      </c>
      <c r="F105" t="str">
        <f>'[1]1SCSOPTI'!F105</f>
        <v>TAXE FONCIERE (I10)</v>
      </c>
      <c r="G105">
        <f>'[1]1SCSOPTI'!G105</f>
        <v>0</v>
      </c>
      <c r="H105">
        <f>'[1]1SCSOPTI'!H105</f>
        <v>0</v>
      </c>
      <c r="I105" t="str">
        <f>'[1]1SCSOPTI'!I105</f>
        <v>2212-3   -000002</v>
      </c>
      <c r="J105">
        <f>'[1]1SCSOPTI'!J105</f>
        <v>20221201</v>
      </c>
      <c r="K105" t="str">
        <f>'[1]1SCSOPTI'!K105</f>
        <v>TAXE FONCIERE RACHAT 5 APPT 2 T1</v>
      </c>
      <c r="L105" cm="1">
        <f t="array" ref="L105">IFERROR(_xlfn.IFS((LEFT('[1]1SCSOPTI'!E105,1)="C"),('[1]1SCSOPTI'!L105*'[1]Répartition des résultats'!$C$5),(LEFT('[1]1SCSOPTI'!E105,1)="F"),('[1]1SCSOPTI'!L105*'[1]Répartition des résultats'!$C$5),(LEFT('[1]1SCSOPTI'!E105,1)="1"),('[1]1SCSOPTI'!L105),(LEFT('[1]1SCSOPTI'!E105,1)="3"),('[1]1SCSOPTI'!L105*'[1]Répartition des résultats'!$C$5),(LEFT('[1]1SCSOPTI'!E105,2)&lt;"45"),('[1]1SCSOPTI'!L105*'[1]Répartition des résultats'!$C$5),(LEFT('[1]1SCSOPTI'!E105,2)&gt;"46"),('[1]1SCSOPTI'!L105*'[1]Répartition des résultats'!$C$5),(LEFT('[1]1SCSOPTI'!E105,4)="4452"),('[1]1SCSOPTI'!L105),(LEFT('[1]1SCSOPTI'!E105,4)="4672"),('[1]1SCSOPTI'!L105),(LEFT('[1]1SCSOPTI'!E105,1)="5"),('[1]1SCSOPTI'!L105),(LEFT('[1]1SCSOPTI'!E105,1)="6"),('[1]1SCSOPTI'!L105*'[1]Répartition des résultats'!$C$5),(LEFT('[1]1SCSOPTI'!E105,1)="7"),('[1]1SCSOPTI'!L105*'[1]Répartition des résultats'!$C$5)),0)</f>
        <v>32.799999999999997</v>
      </c>
      <c r="M105" cm="1">
        <f t="array" ref="M105">IFERROR(_xlfn.IFS((LEFT('[1]1SCSOPTI'!E105,1)="C"),('[1]1SCSOPTI'!M105*'[1]Répartition des résultats'!$C$5),(LEFT('[1]1SCSOPTI'!E105,1)="F"),('[1]1SCSOPTI'!M105*'[1]Répartition des résultats'!$C$5),(LEFT('[1]1SCSOPTI'!E105,1)="1"),('[1]1SCSOPTI'!M105),(LEFT('[1]1SCSOPTI'!E105,1)="3"),('[1]1SCSOPTI'!M105*'[1]Répartition des résultats'!$C$5),(LEFT('[1]1SCSOPTI'!E105,2)&lt;"45"),('[1]1SCSOPTI'!M105*'[1]Répartition des résultats'!$C$5),(LEFT('[1]1SCSOPTI'!E105,2)&gt;"46"),('[1]1SCSOPTI'!M105*'[1]Répartition des résultats'!$C$5),(LEFT('[1]1SCSOPTI'!E105,4)="4452"),('[1]1SCSOPTI'!M105),(LEFT('[1]1SCSOPTI'!E105,4)="4672"),('[1]1SCSOPTI'!M105),(LEFT('[1]1SCSOPTI'!E105,1)="5"),('[1]1SCSOPTI'!M105),(LEFT('[1]1SCSOPTI'!E105,1)="6"),('[1]1SCSOPTI'!M105*'[1]Répartition des résultats'!$C$5),(LEFT('[1]1SCSOPTI'!E105,1)="7"),('[1]1SCSOPTI'!M105*'[1]Répartition des résultats'!$C$5)),0)</f>
        <v>0</v>
      </c>
      <c r="N105">
        <f>'[1]1SCSOPTI'!N105</f>
        <v>0</v>
      </c>
      <c r="O105">
        <f>'[1]1SCSOPTI'!O105</f>
        <v>0</v>
      </c>
      <c r="P105">
        <f>'[1]1SCSOPTI'!P105</f>
        <v>20230626</v>
      </c>
      <c r="Q105">
        <f>'[1]1SCSOPTI'!Q105</f>
        <v>0</v>
      </c>
      <c r="R105">
        <f>'[1]1SCSOPTI'!R105</f>
        <v>0</v>
      </c>
      <c r="S105" s="13">
        <f t="shared" si="1"/>
        <v>-32.799999999999997</v>
      </c>
    </row>
    <row r="106" spans="1:19" x14ac:dyDescent="0.35">
      <c r="A106">
        <f>'[1]1SCSOPTI'!A106</f>
        <v>3</v>
      </c>
      <c r="B106" t="str">
        <f>'[1]1SCSOPTI'!B106</f>
        <v>CREDIT LYONNAIS</v>
      </c>
      <c r="C106">
        <f>'[1]1SCSOPTI'!C106</f>
        <v>10</v>
      </c>
      <c r="D106">
        <f>'[1]1SCSOPTI'!D106</f>
        <v>20221201</v>
      </c>
      <c r="E106">
        <f>'[1]1SCSOPTI'!E106</f>
        <v>635111</v>
      </c>
      <c r="F106" t="str">
        <f>'[1]1SCSOPTI'!F106</f>
        <v>TAXE FONCIERE (I11)</v>
      </c>
      <c r="G106">
        <f>'[1]1SCSOPTI'!G106</f>
        <v>0</v>
      </c>
      <c r="H106">
        <f>'[1]1SCSOPTI'!H106</f>
        <v>0</v>
      </c>
      <c r="I106" t="str">
        <f>'[1]1SCSOPTI'!I106</f>
        <v>2212-3   -000002</v>
      </c>
      <c r="J106">
        <f>'[1]1SCSOPTI'!J106</f>
        <v>20221201</v>
      </c>
      <c r="K106" t="str">
        <f>'[1]1SCSOPTI'!K106</f>
        <v>TAXE FONCIERE RACHAT 6 LOCAUX PROF SARL ECO</v>
      </c>
      <c r="L106" cm="1">
        <f t="array" ref="L106">IFERROR(_xlfn.IFS((LEFT('[1]1SCSOPTI'!E106,1)="C"),('[1]1SCSOPTI'!L106*'[1]Répartition des résultats'!$C$5),(LEFT('[1]1SCSOPTI'!E106,1)="F"),('[1]1SCSOPTI'!L106*'[1]Répartition des résultats'!$C$5),(LEFT('[1]1SCSOPTI'!E106,1)="1"),('[1]1SCSOPTI'!L106),(LEFT('[1]1SCSOPTI'!E106,1)="3"),('[1]1SCSOPTI'!L106*'[1]Répartition des résultats'!$C$5),(LEFT('[1]1SCSOPTI'!E106,2)&lt;"45"),('[1]1SCSOPTI'!L106*'[1]Répartition des résultats'!$C$5),(LEFT('[1]1SCSOPTI'!E106,2)&gt;"46"),('[1]1SCSOPTI'!L106*'[1]Répartition des résultats'!$C$5),(LEFT('[1]1SCSOPTI'!E106,4)="4452"),('[1]1SCSOPTI'!L106),(LEFT('[1]1SCSOPTI'!E106,4)="4672"),('[1]1SCSOPTI'!L106),(LEFT('[1]1SCSOPTI'!E106,1)="5"),('[1]1SCSOPTI'!L106),(LEFT('[1]1SCSOPTI'!E106,1)="6"),('[1]1SCSOPTI'!L106*'[1]Répartition des résultats'!$C$5),(LEFT('[1]1SCSOPTI'!E106,1)="7"),('[1]1SCSOPTI'!L106*'[1]Répartition des résultats'!$C$5)),0)</f>
        <v>56</v>
      </c>
      <c r="M106" cm="1">
        <f t="array" ref="M106">IFERROR(_xlfn.IFS((LEFT('[1]1SCSOPTI'!E106,1)="C"),('[1]1SCSOPTI'!M106*'[1]Répartition des résultats'!$C$5),(LEFT('[1]1SCSOPTI'!E106,1)="F"),('[1]1SCSOPTI'!M106*'[1]Répartition des résultats'!$C$5),(LEFT('[1]1SCSOPTI'!E106,1)="1"),('[1]1SCSOPTI'!M106),(LEFT('[1]1SCSOPTI'!E106,1)="3"),('[1]1SCSOPTI'!M106*'[1]Répartition des résultats'!$C$5),(LEFT('[1]1SCSOPTI'!E106,2)&lt;"45"),('[1]1SCSOPTI'!M106*'[1]Répartition des résultats'!$C$5),(LEFT('[1]1SCSOPTI'!E106,2)&gt;"46"),('[1]1SCSOPTI'!M106*'[1]Répartition des résultats'!$C$5),(LEFT('[1]1SCSOPTI'!E106,4)="4452"),('[1]1SCSOPTI'!M106),(LEFT('[1]1SCSOPTI'!E106,4)="4672"),('[1]1SCSOPTI'!M106),(LEFT('[1]1SCSOPTI'!E106,1)="5"),('[1]1SCSOPTI'!M106),(LEFT('[1]1SCSOPTI'!E106,1)="6"),('[1]1SCSOPTI'!M106*'[1]Répartition des résultats'!$C$5),(LEFT('[1]1SCSOPTI'!E106,1)="7"),('[1]1SCSOPTI'!M106*'[1]Répartition des résultats'!$C$5)),0)</f>
        <v>0</v>
      </c>
      <c r="N106">
        <f>'[1]1SCSOPTI'!N106</f>
        <v>0</v>
      </c>
      <c r="O106">
        <f>'[1]1SCSOPTI'!O106</f>
        <v>0</v>
      </c>
      <c r="P106">
        <f>'[1]1SCSOPTI'!P106</f>
        <v>20230626</v>
      </c>
      <c r="Q106">
        <f>'[1]1SCSOPTI'!Q106</f>
        <v>0</v>
      </c>
      <c r="R106">
        <f>'[1]1SCSOPTI'!R106</f>
        <v>0</v>
      </c>
      <c r="S106" s="13">
        <f t="shared" si="1"/>
        <v>-56</v>
      </c>
    </row>
    <row r="107" spans="1:19" x14ac:dyDescent="0.35">
      <c r="A107">
        <f>'[1]1SCSOPTI'!A107</f>
        <v>3</v>
      </c>
      <c r="B107" t="str">
        <f>'[1]1SCSOPTI'!B107</f>
        <v>CREDIT LYONNAIS</v>
      </c>
      <c r="C107">
        <f>'[1]1SCSOPTI'!C107</f>
        <v>10</v>
      </c>
      <c r="D107">
        <f>'[1]1SCSOPTI'!D107</f>
        <v>20221201</v>
      </c>
      <c r="E107">
        <f>'[1]1SCSOPTI'!E107</f>
        <v>512100</v>
      </c>
      <c r="F107" t="str">
        <f>'[1]1SCSOPTI'!F107</f>
        <v>LCL</v>
      </c>
      <c r="G107">
        <f>'[1]1SCSOPTI'!G107</f>
        <v>0</v>
      </c>
      <c r="H107">
        <f>'[1]1SCSOPTI'!H107</f>
        <v>0</v>
      </c>
      <c r="I107" t="str">
        <f>'[1]1SCSOPTI'!I107</f>
        <v>2212-3   -000001</v>
      </c>
      <c r="J107">
        <f>'[1]1SCSOPTI'!J107</f>
        <v>20221201</v>
      </c>
      <c r="K107" t="str">
        <f>'[1]1SCSOPTI'!K107</f>
        <v>BANQUE LCL</v>
      </c>
      <c r="L107" cm="1">
        <f t="array" ref="L107">IFERROR(_xlfn.IFS((LEFT('[1]1SCSOPTI'!E107,1)="C"),('[1]1SCSOPTI'!L107*'[1]Répartition des résultats'!$C$5),(LEFT('[1]1SCSOPTI'!E107,1)="F"),('[1]1SCSOPTI'!L107*'[1]Répartition des résultats'!$C$5),(LEFT('[1]1SCSOPTI'!E107,1)="1"),('[1]1SCSOPTI'!L107),(LEFT('[1]1SCSOPTI'!E107,1)="3"),('[1]1SCSOPTI'!L107*'[1]Répartition des résultats'!$C$5),(LEFT('[1]1SCSOPTI'!E107,2)&lt;"45"),('[1]1SCSOPTI'!L107*'[1]Répartition des résultats'!$C$5),(LEFT('[1]1SCSOPTI'!E107,2)&gt;"46"),('[1]1SCSOPTI'!L107*'[1]Répartition des résultats'!$C$5),(LEFT('[1]1SCSOPTI'!E107,4)="4452"),('[1]1SCSOPTI'!L107),(LEFT('[1]1SCSOPTI'!E107,4)="4672"),('[1]1SCSOPTI'!L107),(LEFT('[1]1SCSOPTI'!E107,1)="5"),('[1]1SCSOPTI'!L107),(LEFT('[1]1SCSOPTI'!E107,1)="6"),('[1]1SCSOPTI'!L107*'[1]Répartition des résultats'!$C$5),(LEFT('[1]1SCSOPTI'!E107,1)="7"),('[1]1SCSOPTI'!L107*'[1]Répartition des résultats'!$C$5)),0)</f>
        <v>0</v>
      </c>
      <c r="M107" cm="1">
        <f t="array" ref="M107">IFERROR(_xlfn.IFS((LEFT('[1]1SCSOPTI'!E107,1)="C"),('[1]1SCSOPTI'!M107*'[1]Répartition des résultats'!$C$5),(LEFT('[1]1SCSOPTI'!E107,1)="F"),('[1]1SCSOPTI'!M107*'[1]Répartition des résultats'!$C$5),(LEFT('[1]1SCSOPTI'!E107,1)="1"),('[1]1SCSOPTI'!M107),(LEFT('[1]1SCSOPTI'!E107,1)="3"),('[1]1SCSOPTI'!M107*'[1]Répartition des résultats'!$C$5),(LEFT('[1]1SCSOPTI'!E107,2)&lt;"45"),('[1]1SCSOPTI'!M107*'[1]Répartition des résultats'!$C$5),(LEFT('[1]1SCSOPTI'!E107,2)&gt;"46"),('[1]1SCSOPTI'!M107*'[1]Répartition des résultats'!$C$5),(LEFT('[1]1SCSOPTI'!E107,4)="4452"),('[1]1SCSOPTI'!M107),(LEFT('[1]1SCSOPTI'!E107,4)="4672"),('[1]1SCSOPTI'!M107),(LEFT('[1]1SCSOPTI'!E107,1)="5"),('[1]1SCSOPTI'!M107),(LEFT('[1]1SCSOPTI'!E107,1)="6"),('[1]1SCSOPTI'!M107*'[1]Répartition des résultats'!$C$5),(LEFT('[1]1SCSOPTI'!E107,1)="7"),('[1]1SCSOPTI'!M107*'[1]Répartition des résultats'!$C$5)),0)</f>
        <v>7008.0483999999997</v>
      </c>
      <c r="N107">
        <f>'[1]1SCSOPTI'!N107</f>
        <v>0</v>
      </c>
      <c r="O107">
        <f>'[1]1SCSOPTI'!O107</f>
        <v>0</v>
      </c>
      <c r="P107">
        <f>'[1]1SCSOPTI'!P107</f>
        <v>20230626</v>
      </c>
      <c r="Q107">
        <f>'[1]1SCSOPTI'!Q107</f>
        <v>0</v>
      </c>
      <c r="R107">
        <f>'[1]1SCSOPTI'!R107</f>
        <v>0</v>
      </c>
      <c r="S107" s="13">
        <f t="shared" si="1"/>
        <v>7008.0483999999997</v>
      </c>
    </row>
    <row r="108" spans="1:19" x14ac:dyDescent="0.35">
      <c r="A108">
        <f>'[1]1SCSOPTI'!A108</f>
        <v>3</v>
      </c>
      <c r="B108" t="str">
        <f>'[1]1SCSOPTI'!B108</f>
        <v>CREDIT LYONNAIS</v>
      </c>
      <c r="C108">
        <f>'[1]1SCSOPTI'!C108</f>
        <v>11</v>
      </c>
      <c r="D108">
        <f>'[1]1SCSOPTI'!D108</f>
        <v>20221231</v>
      </c>
      <c r="E108">
        <f>'[1]1SCSOPTI'!E108</f>
        <v>512100</v>
      </c>
      <c r="F108" t="str">
        <f>'[1]1SCSOPTI'!F108</f>
        <v>LCL</v>
      </c>
      <c r="G108">
        <f>'[1]1SCSOPTI'!G108</f>
        <v>0</v>
      </c>
      <c r="H108">
        <f>'[1]1SCSOPTI'!H108</f>
        <v>0</v>
      </c>
      <c r="I108" t="str">
        <f>'[1]1SCSOPTI'!I108</f>
        <v>2212-3   -000003</v>
      </c>
      <c r="J108">
        <f>'[1]1SCSOPTI'!J108</f>
        <v>20221231</v>
      </c>
      <c r="K108" t="str">
        <f>'[1]1SCSOPTI'!K108</f>
        <v>LCL ENCAISSEMENT LOCATION PARC IMMO ANNEE 1</v>
      </c>
      <c r="L108" cm="1">
        <f t="array" ref="L108">IFERROR(_xlfn.IFS((LEFT('[1]1SCSOPTI'!E108,1)="C"),('[1]1SCSOPTI'!L108*'[1]Répartition des résultats'!$C$5),(LEFT('[1]1SCSOPTI'!E108,1)="F"),('[1]1SCSOPTI'!L108*'[1]Répartition des résultats'!$C$5),(LEFT('[1]1SCSOPTI'!E108,1)="1"),('[1]1SCSOPTI'!L108),(LEFT('[1]1SCSOPTI'!E108,1)="3"),('[1]1SCSOPTI'!L108*'[1]Répartition des résultats'!$C$5),(LEFT('[1]1SCSOPTI'!E108,2)&lt;"45"),('[1]1SCSOPTI'!L108*'[1]Répartition des résultats'!$C$5),(LEFT('[1]1SCSOPTI'!E108,2)&gt;"46"),('[1]1SCSOPTI'!L108*'[1]Répartition des résultats'!$C$5),(LEFT('[1]1SCSOPTI'!E108,4)="4452"),('[1]1SCSOPTI'!L108),(LEFT('[1]1SCSOPTI'!E108,4)="4672"),('[1]1SCSOPTI'!L108),(LEFT('[1]1SCSOPTI'!E108,1)="5"),('[1]1SCSOPTI'!L108),(LEFT('[1]1SCSOPTI'!E108,1)="6"),('[1]1SCSOPTI'!L108*'[1]Répartition des résultats'!$C$5),(LEFT('[1]1SCSOPTI'!E108,1)="7"),('[1]1SCSOPTI'!L108*'[1]Répartition des résultats'!$C$5)),0)</f>
        <v>9667.2000000000007</v>
      </c>
      <c r="M108" cm="1">
        <f t="array" ref="M108">IFERROR(_xlfn.IFS((LEFT('[1]1SCSOPTI'!E108,1)="C"),('[1]1SCSOPTI'!M108*'[1]Répartition des résultats'!$C$5),(LEFT('[1]1SCSOPTI'!E108,1)="F"),('[1]1SCSOPTI'!M108*'[1]Répartition des résultats'!$C$5),(LEFT('[1]1SCSOPTI'!E108,1)="1"),('[1]1SCSOPTI'!M108),(LEFT('[1]1SCSOPTI'!E108,1)="3"),('[1]1SCSOPTI'!M108*'[1]Répartition des résultats'!$C$5),(LEFT('[1]1SCSOPTI'!E108,2)&lt;"45"),('[1]1SCSOPTI'!M108*'[1]Répartition des résultats'!$C$5),(LEFT('[1]1SCSOPTI'!E108,2)&gt;"46"),('[1]1SCSOPTI'!M108*'[1]Répartition des résultats'!$C$5),(LEFT('[1]1SCSOPTI'!E108,4)="4452"),('[1]1SCSOPTI'!M108),(LEFT('[1]1SCSOPTI'!E108,4)="4672"),('[1]1SCSOPTI'!M108),(LEFT('[1]1SCSOPTI'!E108,1)="5"),('[1]1SCSOPTI'!M108),(LEFT('[1]1SCSOPTI'!E108,1)="6"),('[1]1SCSOPTI'!M108*'[1]Répartition des résultats'!$C$5),(LEFT('[1]1SCSOPTI'!E108,1)="7"),('[1]1SCSOPTI'!M108*'[1]Répartition des résultats'!$C$5)),0)</f>
        <v>0</v>
      </c>
      <c r="N108">
        <f>'[1]1SCSOPTI'!N108</f>
        <v>0</v>
      </c>
      <c r="O108">
        <f>'[1]1SCSOPTI'!O108</f>
        <v>0</v>
      </c>
      <c r="P108">
        <f>'[1]1SCSOPTI'!P108</f>
        <v>20230626</v>
      </c>
      <c r="Q108">
        <f>'[1]1SCSOPTI'!Q108</f>
        <v>0</v>
      </c>
      <c r="R108">
        <f>'[1]1SCSOPTI'!R108</f>
        <v>0</v>
      </c>
      <c r="S108" s="13">
        <f t="shared" si="1"/>
        <v>-9667.2000000000007</v>
      </c>
    </row>
    <row r="109" spans="1:19" x14ac:dyDescent="0.35">
      <c r="A109">
        <f>'[1]1SCSOPTI'!A109</f>
        <v>3</v>
      </c>
      <c r="B109" t="str">
        <f>'[1]1SCSOPTI'!B109</f>
        <v>CREDIT LYONNAIS</v>
      </c>
      <c r="C109">
        <f>'[1]1SCSOPTI'!C109</f>
        <v>11</v>
      </c>
      <c r="D109">
        <f>'[1]1SCSOPTI'!D109</f>
        <v>20221231</v>
      </c>
      <c r="E109">
        <f>'[1]1SCSOPTI'!E109</f>
        <v>411</v>
      </c>
      <c r="F109" t="str">
        <f>'[1]1SCSOPTI'!F109</f>
        <v>Collectif client</v>
      </c>
      <c r="G109" t="str">
        <f>'[1]1SCSOPTI'!G109</f>
        <v>CDIV</v>
      </c>
      <c r="H109" t="str">
        <f>'[1]1SCSOPTI'!H109</f>
        <v>DIV</v>
      </c>
      <c r="I109" t="str">
        <f>'[1]1SCSOPTI'!I109</f>
        <v>2212-3   -000003</v>
      </c>
      <c r="J109">
        <f>'[1]1SCSOPTI'!J109</f>
        <v>20221231</v>
      </c>
      <c r="K109" t="str">
        <f>'[1]1SCSOPTI'!K109</f>
        <v>LCL ENCAISSEMENT LOCATION PARC IMMO ANNEE 1</v>
      </c>
      <c r="L109" cm="1">
        <f t="array" ref="L109">IFERROR(_xlfn.IFS((LEFT('[1]1SCSOPTI'!E109,1)="C"),('[1]1SCSOPTI'!L109*'[1]Répartition des résultats'!$C$5),(LEFT('[1]1SCSOPTI'!E109,1)="F"),('[1]1SCSOPTI'!L109*'[1]Répartition des résultats'!$C$5),(LEFT('[1]1SCSOPTI'!E109,1)="1"),('[1]1SCSOPTI'!L109),(LEFT('[1]1SCSOPTI'!E109,1)="3"),('[1]1SCSOPTI'!L109*'[1]Répartition des résultats'!$C$5),(LEFT('[1]1SCSOPTI'!E109,2)&lt;"45"),('[1]1SCSOPTI'!L109*'[1]Répartition des résultats'!$C$5),(LEFT('[1]1SCSOPTI'!E109,2)&gt;"46"),('[1]1SCSOPTI'!L109*'[1]Répartition des résultats'!$C$5),(LEFT('[1]1SCSOPTI'!E109,4)="4452"),('[1]1SCSOPTI'!L109),(LEFT('[1]1SCSOPTI'!E109,4)="4672"),('[1]1SCSOPTI'!L109),(LEFT('[1]1SCSOPTI'!E109,1)="5"),('[1]1SCSOPTI'!L109),(LEFT('[1]1SCSOPTI'!E109,1)="6"),('[1]1SCSOPTI'!L109*'[1]Répartition des résultats'!$C$5),(LEFT('[1]1SCSOPTI'!E109,1)="7"),('[1]1SCSOPTI'!L109*'[1]Répartition des résultats'!$C$5)),0)</f>
        <v>0</v>
      </c>
      <c r="M109" cm="1">
        <f t="array" ref="M109">IFERROR(_xlfn.IFS((LEFT('[1]1SCSOPTI'!E109,1)="C"),('[1]1SCSOPTI'!M109*'[1]Répartition des résultats'!$C$5),(LEFT('[1]1SCSOPTI'!E109,1)="F"),('[1]1SCSOPTI'!M109*'[1]Répartition des résultats'!$C$5),(LEFT('[1]1SCSOPTI'!E109,1)="1"),('[1]1SCSOPTI'!M109),(LEFT('[1]1SCSOPTI'!E109,1)="3"),('[1]1SCSOPTI'!M109*'[1]Répartition des résultats'!$C$5),(LEFT('[1]1SCSOPTI'!E109,2)&lt;"45"),('[1]1SCSOPTI'!M109*'[1]Répartition des résultats'!$C$5),(LEFT('[1]1SCSOPTI'!E109,2)&gt;"46"),('[1]1SCSOPTI'!M109*'[1]Répartition des résultats'!$C$5),(LEFT('[1]1SCSOPTI'!E109,4)="4452"),('[1]1SCSOPTI'!M109),(LEFT('[1]1SCSOPTI'!E109,4)="4672"),('[1]1SCSOPTI'!M109),(LEFT('[1]1SCSOPTI'!E109,1)="5"),('[1]1SCSOPTI'!M109),(LEFT('[1]1SCSOPTI'!E109,1)="6"),('[1]1SCSOPTI'!M109*'[1]Répartition des résultats'!$C$5),(LEFT('[1]1SCSOPTI'!E109,1)="7"),('[1]1SCSOPTI'!M109*'[1]Répartition des résultats'!$C$5)),0)</f>
        <v>9667.2000000000007</v>
      </c>
      <c r="N109" t="str">
        <f>'[1]1SCSOPTI'!N109</f>
        <v>A</v>
      </c>
      <c r="O109">
        <f>'[1]1SCSOPTI'!O109</f>
        <v>20230626</v>
      </c>
      <c r="P109">
        <f>'[1]1SCSOPTI'!P109</f>
        <v>20230626</v>
      </c>
      <c r="Q109">
        <f>'[1]1SCSOPTI'!Q109</f>
        <v>0</v>
      </c>
      <c r="R109">
        <f>'[1]1SCSOPTI'!R109</f>
        <v>0</v>
      </c>
      <c r="S109" s="13">
        <f t="shared" si="1"/>
        <v>9667.2000000000007</v>
      </c>
    </row>
    <row r="110" spans="1:19" x14ac:dyDescent="0.35">
      <c r="A110">
        <f>'[1]1SCSOPTI'!A110</f>
        <v>3</v>
      </c>
      <c r="B110" t="str">
        <f>'[1]1SCSOPTI'!B110</f>
        <v>CREDIT LYONNAIS</v>
      </c>
      <c r="C110">
        <f>'[1]1SCSOPTI'!C110</f>
        <v>12</v>
      </c>
      <c r="D110">
        <f>'[1]1SCSOPTI'!D110</f>
        <v>20221231</v>
      </c>
      <c r="E110">
        <f>'[1]1SCSOPTI'!E110</f>
        <v>445830</v>
      </c>
      <c r="F110" t="str">
        <f>'[1]1SCSOPTI'!F110</f>
        <v>REMBOURSEMENT DE TVA</v>
      </c>
      <c r="G110">
        <f>'[1]1SCSOPTI'!G110</f>
        <v>0</v>
      </c>
      <c r="H110">
        <f>'[1]1SCSOPTI'!H110</f>
        <v>0</v>
      </c>
      <c r="I110" t="str">
        <f>'[1]1SCSOPTI'!I110</f>
        <v>2212-3   -000004</v>
      </c>
      <c r="J110">
        <f>'[1]1SCSOPTI'!J110</f>
        <v>20221231</v>
      </c>
      <c r="K110" t="str">
        <f>'[1]1SCSOPTI'!K110</f>
        <v>REMBOURSEMENT DE TVA</v>
      </c>
      <c r="L110" cm="1">
        <f t="array" ref="L110">IFERROR(_xlfn.IFS((LEFT('[1]1SCSOPTI'!E110,1)="C"),('[1]1SCSOPTI'!L110*'[1]Répartition des résultats'!$C$5),(LEFT('[1]1SCSOPTI'!E110,1)="F"),('[1]1SCSOPTI'!L110*'[1]Répartition des résultats'!$C$5),(LEFT('[1]1SCSOPTI'!E110,1)="1"),('[1]1SCSOPTI'!L110),(LEFT('[1]1SCSOPTI'!E110,1)="3"),('[1]1SCSOPTI'!L110*'[1]Répartition des résultats'!$C$5),(LEFT('[1]1SCSOPTI'!E110,2)&lt;"45"),('[1]1SCSOPTI'!L110*'[1]Répartition des résultats'!$C$5),(LEFT('[1]1SCSOPTI'!E110,2)&gt;"46"),('[1]1SCSOPTI'!L110*'[1]Répartition des résultats'!$C$5),(LEFT('[1]1SCSOPTI'!E110,4)="4452"),('[1]1SCSOPTI'!L110),(LEFT('[1]1SCSOPTI'!E110,4)="4672"),('[1]1SCSOPTI'!L110),(LEFT('[1]1SCSOPTI'!E110,1)="5"),('[1]1SCSOPTI'!L110),(LEFT('[1]1SCSOPTI'!E110,1)="6"),('[1]1SCSOPTI'!L110*'[1]Répartition des résultats'!$C$5),(LEFT('[1]1SCSOPTI'!E110,1)="7"),('[1]1SCSOPTI'!L110*'[1]Répartition des résultats'!$C$5)),0)</f>
        <v>0</v>
      </c>
      <c r="M110" cm="1">
        <f t="array" ref="M110">IFERROR(_xlfn.IFS((LEFT('[1]1SCSOPTI'!E110,1)="C"),('[1]1SCSOPTI'!M110*'[1]Répartition des résultats'!$C$5),(LEFT('[1]1SCSOPTI'!E110,1)="F"),('[1]1SCSOPTI'!M110*'[1]Répartition des résultats'!$C$5),(LEFT('[1]1SCSOPTI'!E110,1)="1"),('[1]1SCSOPTI'!M110),(LEFT('[1]1SCSOPTI'!E110,1)="3"),('[1]1SCSOPTI'!M110*'[1]Répartition des résultats'!$C$5),(LEFT('[1]1SCSOPTI'!E110,2)&lt;"45"),('[1]1SCSOPTI'!M110*'[1]Répartition des résultats'!$C$5),(LEFT('[1]1SCSOPTI'!E110,2)&gt;"46"),('[1]1SCSOPTI'!M110*'[1]Répartition des résultats'!$C$5),(LEFT('[1]1SCSOPTI'!E110,4)="4452"),('[1]1SCSOPTI'!M110),(LEFT('[1]1SCSOPTI'!E110,4)="4672"),('[1]1SCSOPTI'!M110),(LEFT('[1]1SCSOPTI'!E110,1)="5"),('[1]1SCSOPTI'!M110),(LEFT('[1]1SCSOPTI'!E110,1)="6"),('[1]1SCSOPTI'!M110*'[1]Répartition des résultats'!$C$5),(LEFT('[1]1SCSOPTI'!E110,1)="7"),('[1]1SCSOPTI'!M110*'[1]Répartition des résultats'!$C$5)),0)</f>
        <v>387.52</v>
      </c>
      <c r="N110">
        <f>'[1]1SCSOPTI'!N110</f>
        <v>0</v>
      </c>
      <c r="O110">
        <f>'[1]1SCSOPTI'!O110</f>
        <v>0</v>
      </c>
      <c r="P110">
        <f>'[1]1SCSOPTI'!P110</f>
        <v>20230626</v>
      </c>
      <c r="Q110">
        <f>'[1]1SCSOPTI'!Q110</f>
        <v>0</v>
      </c>
      <c r="R110">
        <f>'[1]1SCSOPTI'!R110</f>
        <v>0</v>
      </c>
      <c r="S110" s="13">
        <f t="shared" si="1"/>
        <v>387.52</v>
      </c>
    </row>
    <row r="111" spans="1:19" x14ac:dyDescent="0.35">
      <c r="A111">
        <f>'[1]1SCSOPTI'!A111</f>
        <v>3</v>
      </c>
      <c r="B111" t="str">
        <f>'[1]1SCSOPTI'!B111</f>
        <v>CREDIT LYONNAIS</v>
      </c>
      <c r="C111">
        <f>'[1]1SCSOPTI'!C111</f>
        <v>12</v>
      </c>
      <c r="D111">
        <f>'[1]1SCSOPTI'!D111</f>
        <v>20221231</v>
      </c>
      <c r="E111">
        <f>'[1]1SCSOPTI'!E111</f>
        <v>512100</v>
      </c>
      <c r="F111" t="str">
        <f>'[1]1SCSOPTI'!F111</f>
        <v>LCL</v>
      </c>
      <c r="G111">
        <f>'[1]1SCSOPTI'!G111</f>
        <v>0</v>
      </c>
      <c r="H111">
        <f>'[1]1SCSOPTI'!H111</f>
        <v>0</v>
      </c>
      <c r="I111" t="str">
        <f>'[1]1SCSOPTI'!I111</f>
        <v>2212-3   -000004</v>
      </c>
      <c r="J111">
        <f>'[1]1SCSOPTI'!J111</f>
        <v>20221231</v>
      </c>
      <c r="K111" t="str">
        <f>'[1]1SCSOPTI'!K111</f>
        <v>REMBOURSEMENT DE TVA</v>
      </c>
      <c r="L111" cm="1">
        <f t="array" ref="L111">IFERROR(_xlfn.IFS((LEFT('[1]1SCSOPTI'!E111,1)="C"),('[1]1SCSOPTI'!L111*'[1]Répartition des résultats'!$C$5),(LEFT('[1]1SCSOPTI'!E111,1)="F"),('[1]1SCSOPTI'!L111*'[1]Répartition des résultats'!$C$5),(LEFT('[1]1SCSOPTI'!E111,1)="1"),('[1]1SCSOPTI'!L111),(LEFT('[1]1SCSOPTI'!E111,1)="3"),('[1]1SCSOPTI'!L111*'[1]Répartition des résultats'!$C$5),(LEFT('[1]1SCSOPTI'!E111,2)&lt;"45"),('[1]1SCSOPTI'!L111*'[1]Répartition des résultats'!$C$5),(LEFT('[1]1SCSOPTI'!E111,2)&gt;"46"),('[1]1SCSOPTI'!L111*'[1]Répartition des résultats'!$C$5),(LEFT('[1]1SCSOPTI'!E111,4)="4452"),('[1]1SCSOPTI'!L111),(LEFT('[1]1SCSOPTI'!E111,4)="4672"),('[1]1SCSOPTI'!L111),(LEFT('[1]1SCSOPTI'!E111,1)="5"),('[1]1SCSOPTI'!L111),(LEFT('[1]1SCSOPTI'!E111,1)="6"),('[1]1SCSOPTI'!L111*'[1]Répartition des résultats'!$C$5),(LEFT('[1]1SCSOPTI'!E111,1)="7"),('[1]1SCSOPTI'!L111*'[1]Répartition des résultats'!$C$5)),0)</f>
        <v>387.52</v>
      </c>
      <c r="M111" cm="1">
        <f t="array" ref="M111">IFERROR(_xlfn.IFS((LEFT('[1]1SCSOPTI'!E111,1)="C"),('[1]1SCSOPTI'!M111*'[1]Répartition des résultats'!$C$5),(LEFT('[1]1SCSOPTI'!E111,1)="F"),('[1]1SCSOPTI'!M111*'[1]Répartition des résultats'!$C$5),(LEFT('[1]1SCSOPTI'!E111,1)="1"),('[1]1SCSOPTI'!M111),(LEFT('[1]1SCSOPTI'!E111,1)="3"),('[1]1SCSOPTI'!M111*'[1]Répartition des résultats'!$C$5),(LEFT('[1]1SCSOPTI'!E111,2)&lt;"45"),('[1]1SCSOPTI'!M111*'[1]Répartition des résultats'!$C$5),(LEFT('[1]1SCSOPTI'!E111,2)&gt;"46"),('[1]1SCSOPTI'!M111*'[1]Répartition des résultats'!$C$5),(LEFT('[1]1SCSOPTI'!E111,4)="4452"),('[1]1SCSOPTI'!M111),(LEFT('[1]1SCSOPTI'!E111,4)="4672"),('[1]1SCSOPTI'!M111),(LEFT('[1]1SCSOPTI'!E111,1)="5"),('[1]1SCSOPTI'!M111),(LEFT('[1]1SCSOPTI'!E111,1)="6"),('[1]1SCSOPTI'!M111*'[1]Répartition des résultats'!$C$5),(LEFT('[1]1SCSOPTI'!E111,1)="7"),('[1]1SCSOPTI'!M111*'[1]Répartition des résultats'!$C$5)),0)</f>
        <v>0</v>
      </c>
      <c r="N111">
        <f>'[1]1SCSOPTI'!N111</f>
        <v>0</v>
      </c>
      <c r="O111">
        <f>'[1]1SCSOPTI'!O111</f>
        <v>0</v>
      </c>
      <c r="P111">
        <f>'[1]1SCSOPTI'!P111</f>
        <v>20230626</v>
      </c>
      <c r="Q111">
        <f>'[1]1SCSOPTI'!Q111</f>
        <v>0</v>
      </c>
      <c r="R111">
        <f>'[1]1SCSOPTI'!R111</f>
        <v>0</v>
      </c>
      <c r="S111" s="13">
        <f t="shared" si="1"/>
        <v>-387.52</v>
      </c>
    </row>
    <row r="112" spans="1:19" x14ac:dyDescent="0.35">
      <c r="A112" t="str">
        <f>'[1]1SCSOPTI'!A112</f>
        <v>INVR</v>
      </c>
      <c r="B112" t="str">
        <f>'[1]1SCSOPTI'!B112</f>
        <v>Journal de révision</v>
      </c>
      <c r="C112">
        <f>'[1]1SCSOPTI'!C112</f>
        <v>13</v>
      </c>
      <c r="D112">
        <f>'[1]1SCSOPTI'!D112</f>
        <v>20221231</v>
      </c>
      <c r="E112">
        <f>'[1]1SCSOPTI'!E112</f>
        <v>281310</v>
      </c>
      <c r="F112" t="str">
        <f>'[1]1SCSOPTI'!F112</f>
        <v>AMT BATIMENTS</v>
      </c>
      <c r="G112">
        <f>'[1]1SCSOPTI'!G112</f>
        <v>0</v>
      </c>
      <c r="H112">
        <f>'[1]1SCSOPTI'!H112</f>
        <v>0</v>
      </c>
      <c r="I112" t="str">
        <f>'[1]1SCSOPTI'!I112</f>
        <v>2212-IGEC-000003</v>
      </c>
      <c r="J112">
        <f>'[1]1SCSOPTI'!J112</f>
        <v>20221231</v>
      </c>
      <c r="K112" t="str">
        <f>'[1]1SCSOPTI'!K112</f>
        <v>Trf immob. Dotation</v>
      </c>
      <c r="L112" cm="1">
        <f t="array" ref="L112">IFERROR(_xlfn.IFS((LEFT('[1]1SCSOPTI'!E112,1)="C"),('[1]1SCSOPTI'!L112*'[1]Répartition des résultats'!$C$5),(LEFT('[1]1SCSOPTI'!E112,1)="F"),('[1]1SCSOPTI'!L112*'[1]Répartition des résultats'!$C$5),(LEFT('[1]1SCSOPTI'!E112,1)="1"),('[1]1SCSOPTI'!L112),(LEFT('[1]1SCSOPTI'!E112,1)="3"),('[1]1SCSOPTI'!L112*'[1]Répartition des résultats'!$C$5),(LEFT('[1]1SCSOPTI'!E112,2)&lt;"45"),('[1]1SCSOPTI'!L112*'[1]Répartition des résultats'!$C$5),(LEFT('[1]1SCSOPTI'!E112,2)&gt;"46"),('[1]1SCSOPTI'!L112*'[1]Répartition des résultats'!$C$5),(LEFT('[1]1SCSOPTI'!E112,4)="4452"),('[1]1SCSOPTI'!L112),(LEFT('[1]1SCSOPTI'!E112,4)="4672"),('[1]1SCSOPTI'!L112),(LEFT('[1]1SCSOPTI'!E112,1)="5"),('[1]1SCSOPTI'!L112),(LEFT('[1]1SCSOPTI'!E112,1)="6"),('[1]1SCSOPTI'!L112*'[1]Répartition des résultats'!$C$5),(LEFT('[1]1SCSOPTI'!E112,1)="7"),('[1]1SCSOPTI'!L112*'[1]Répartition des résultats'!$C$5)),0)</f>
        <v>0</v>
      </c>
      <c r="M112" cm="1">
        <f t="array" ref="M112">IFERROR(_xlfn.IFS((LEFT('[1]1SCSOPTI'!E112,1)="C"),('[1]1SCSOPTI'!M112*'[1]Répartition des résultats'!$C$5),(LEFT('[1]1SCSOPTI'!E112,1)="F"),('[1]1SCSOPTI'!M112*'[1]Répartition des résultats'!$C$5),(LEFT('[1]1SCSOPTI'!E112,1)="1"),('[1]1SCSOPTI'!M112),(LEFT('[1]1SCSOPTI'!E112,1)="3"),('[1]1SCSOPTI'!M112*'[1]Répartition des résultats'!$C$5),(LEFT('[1]1SCSOPTI'!E112,2)&lt;"45"),('[1]1SCSOPTI'!M112*'[1]Répartition des résultats'!$C$5),(LEFT('[1]1SCSOPTI'!E112,2)&gt;"46"),('[1]1SCSOPTI'!M112*'[1]Répartition des résultats'!$C$5),(LEFT('[1]1SCSOPTI'!E112,4)="4452"),('[1]1SCSOPTI'!M112),(LEFT('[1]1SCSOPTI'!E112,4)="4672"),('[1]1SCSOPTI'!M112),(LEFT('[1]1SCSOPTI'!E112,1)="5"),('[1]1SCSOPTI'!M112),(LEFT('[1]1SCSOPTI'!E112,1)="6"),('[1]1SCSOPTI'!M112*'[1]Répartition des résultats'!$C$5),(LEFT('[1]1SCSOPTI'!E112,1)="7"),('[1]1SCSOPTI'!M112*'[1]Répartition des résultats'!$C$5)),0)</f>
        <v>834.08</v>
      </c>
      <c r="N112">
        <f>'[1]1SCSOPTI'!N112</f>
        <v>0</v>
      </c>
      <c r="O112">
        <f>'[1]1SCSOPTI'!O112</f>
        <v>0</v>
      </c>
      <c r="P112">
        <f>'[1]1SCSOPTI'!P112</f>
        <v>20230626</v>
      </c>
      <c r="Q112">
        <f>'[1]1SCSOPTI'!Q112</f>
        <v>0</v>
      </c>
      <c r="R112">
        <f>'[1]1SCSOPTI'!R112</f>
        <v>0</v>
      </c>
      <c r="S112" s="13">
        <f t="shared" si="1"/>
        <v>834.08</v>
      </c>
    </row>
    <row r="113" spans="1:19" x14ac:dyDescent="0.35">
      <c r="A113" t="str">
        <f>'[1]1SCSOPTI'!A113</f>
        <v>INVR</v>
      </c>
      <c r="B113" t="str">
        <f>'[1]1SCSOPTI'!B113</f>
        <v>Journal de révision</v>
      </c>
      <c r="C113">
        <f>'[1]1SCSOPTI'!C113</f>
        <v>13</v>
      </c>
      <c r="D113">
        <f>'[1]1SCSOPTI'!D113</f>
        <v>20221231</v>
      </c>
      <c r="E113">
        <f>'[1]1SCSOPTI'!E113</f>
        <v>681120</v>
      </c>
      <c r="F113" t="str">
        <f>'[1]1SCSOPTI'!F113</f>
        <v>DOT. AMT IMMOB. CORP</v>
      </c>
      <c r="G113">
        <f>'[1]1SCSOPTI'!G113</f>
        <v>0</v>
      </c>
      <c r="H113">
        <f>'[1]1SCSOPTI'!H113</f>
        <v>0</v>
      </c>
      <c r="I113" t="str">
        <f>'[1]1SCSOPTI'!I113</f>
        <v>2212-IGEC-000003</v>
      </c>
      <c r="J113">
        <f>'[1]1SCSOPTI'!J113</f>
        <v>20221231</v>
      </c>
      <c r="K113" t="str">
        <f>'[1]1SCSOPTI'!K113</f>
        <v>Trf immob. Dotation</v>
      </c>
      <c r="L113" cm="1">
        <f t="array" ref="L113">IFERROR(_xlfn.IFS((LEFT('[1]1SCSOPTI'!E113,1)="C"),('[1]1SCSOPTI'!L113*'[1]Répartition des résultats'!$C$5),(LEFT('[1]1SCSOPTI'!E113,1)="F"),('[1]1SCSOPTI'!L113*'[1]Répartition des résultats'!$C$5),(LEFT('[1]1SCSOPTI'!E113,1)="1"),('[1]1SCSOPTI'!L113),(LEFT('[1]1SCSOPTI'!E113,1)="3"),('[1]1SCSOPTI'!L113*'[1]Répartition des résultats'!$C$5),(LEFT('[1]1SCSOPTI'!E113,2)&lt;"45"),('[1]1SCSOPTI'!L113*'[1]Répartition des résultats'!$C$5),(LEFT('[1]1SCSOPTI'!E113,2)&gt;"46"),('[1]1SCSOPTI'!L113*'[1]Répartition des résultats'!$C$5),(LEFT('[1]1SCSOPTI'!E113,4)="4452"),('[1]1SCSOPTI'!L113),(LEFT('[1]1SCSOPTI'!E113,4)="4672"),('[1]1SCSOPTI'!L113),(LEFT('[1]1SCSOPTI'!E113,1)="5"),('[1]1SCSOPTI'!L113),(LEFT('[1]1SCSOPTI'!E113,1)="6"),('[1]1SCSOPTI'!L113*'[1]Répartition des résultats'!$C$5),(LEFT('[1]1SCSOPTI'!E113,1)="7"),('[1]1SCSOPTI'!L113*'[1]Répartition des résultats'!$C$5)),0)</f>
        <v>834.08</v>
      </c>
      <c r="M113" cm="1">
        <f t="array" ref="M113">IFERROR(_xlfn.IFS((LEFT('[1]1SCSOPTI'!E113,1)="C"),('[1]1SCSOPTI'!M113*'[1]Répartition des résultats'!$C$5),(LEFT('[1]1SCSOPTI'!E113,1)="F"),('[1]1SCSOPTI'!M113*'[1]Répartition des résultats'!$C$5),(LEFT('[1]1SCSOPTI'!E113,1)="1"),('[1]1SCSOPTI'!M113),(LEFT('[1]1SCSOPTI'!E113,1)="3"),('[1]1SCSOPTI'!M113*'[1]Répartition des résultats'!$C$5),(LEFT('[1]1SCSOPTI'!E113,2)&lt;"45"),('[1]1SCSOPTI'!M113*'[1]Répartition des résultats'!$C$5),(LEFT('[1]1SCSOPTI'!E113,2)&gt;"46"),('[1]1SCSOPTI'!M113*'[1]Répartition des résultats'!$C$5),(LEFT('[1]1SCSOPTI'!E113,4)="4452"),('[1]1SCSOPTI'!M113),(LEFT('[1]1SCSOPTI'!E113,4)="4672"),('[1]1SCSOPTI'!M113),(LEFT('[1]1SCSOPTI'!E113,1)="5"),('[1]1SCSOPTI'!M113),(LEFT('[1]1SCSOPTI'!E113,1)="6"),('[1]1SCSOPTI'!M113*'[1]Répartition des résultats'!$C$5),(LEFT('[1]1SCSOPTI'!E113,1)="7"),('[1]1SCSOPTI'!M113*'[1]Répartition des résultats'!$C$5)),0)</f>
        <v>0</v>
      </c>
      <c r="N113">
        <f>'[1]1SCSOPTI'!N113</f>
        <v>0</v>
      </c>
      <c r="O113">
        <f>'[1]1SCSOPTI'!O113</f>
        <v>0</v>
      </c>
      <c r="P113">
        <f>'[1]1SCSOPTI'!P113</f>
        <v>20230626</v>
      </c>
      <c r="Q113">
        <f>'[1]1SCSOPTI'!Q113</f>
        <v>0</v>
      </c>
      <c r="R113">
        <f>'[1]1SCSOPTI'!R113</f>
        <v>0</v>
      </c>
      <c r="S113" s="13">
        <f t="shared" si="1"/>
        <v>-834.08</v>
      </c>
    </row>
    <row r="114" spans="1:19" x14ac:dyDescent="0.35">
      <c r="A114" t="str">
        <f>'[1]1SCSOPTI'!A114</f>
        <v>INVR</v>
      </c>
      <c r="B114" t="str">
        <f>'[1]1SCSOPTI'!B114</f>
        <v>Journal de révision</v>
      </c>
      <c r="C114">
        <f>'[1]1SCSOPTI'!C114</f>
        <v>13</v>
      </c>
      <c r="D114">
        <f>'[1]1SCSOPTI'!D114</f>
        <v>20221231</v>
      </c>
      <c r="E114">
        <f>'[1]1SCSOPTI'!E114</f>
        <v>281310</v>
      </c>
      <c r="F114" t="str">
        <f>'[1]1SCSOPTI'!F114</f>
        <v>AMT BATIMENTS</v>
      </c>
      <c r="G114">
        <f>'[1]1SCSOPTI'!G114</f>
        <v>0</v>
      </c>
      <c r="H114">
        <f>'[1]1SCSOPTI'!H114</f>
        <v>0</v>
      </c>
      <c r="I114" t="str">
        <f>'[1]1SCSOPTI'!I114</f>
        <v>2212-IGEC-000003</v>
      </c>
      <c r="J114">
        <f>'[1]1SCSOPTI'!J114</f>
        <v>20221231</v>
      </c>
      <c r="K114" t="str">
        <f>'[1]1SCSOPTI'!K114</f>
        <v>Trf immob. Dotation</v>
      </c>
      <c r="L114" cm="1">
        <f t="array" ref="L114">IFERROR(_xlfn.IFS((LEFT('[1]1SCSOPTI'!E114,1)="C"),('[1]1SCSOPTI'!L114*'[1]Répartition des résultats'!$C$5),(LEFT('[1]1SCSOPTI'!E114,1)="F"),('[1]1SCSOPTI'!L114*'[1]Répartition des résultats'!$C$5),(LEFT('[1]1SCSOPTI'!E114,1)="1"),('[1]1SCSOPTI'!L114),(LEFT('[1]1SCSOPTI'!E114,1)="3"),('[1]1SCSOPTI'!L114*'[1]Répartition des résultats'!$C$5),(LEFT('[1]1SCSOPTI'!E114,2)&lt;"45"),('[1]1SCSOPTI'!L114*'[1]Répartition des résultats'!$C$5),(LEFT('[1]1SCSOPTI'!E114,2)&gt;"46"),('[1]1SCSOPTI'!L114*'[1]Répartition des résultats'!$C$5),(LEFT('[1]1SCSOPTI'!E114,4)="4452"),('[1]1SCSOPTI'!L114),(LEFT('[1]1SCSOPTI'!E114,4)="4672"),('[1]1SCSOPTI'!L114),(LEFT('[1]1SCSOPTI'!E114,1)="5"),('[1]1SCSOPTI'!L114),(LEFT('[1]1SCSOPTI'!E114,1)="6"),('[1]1SCSOPTI'!L114*'[1]Répartition des résultats'!$C$5),(LEFT('[1]1SCSOPTI'!E114,1)="7"),('[1]1SCSOPTI'!L114*'[1]Répartition des résultats'!$C$5)),0)</f>
        <v>0</v>
      </c>
      <c r="M114" cm="1">
        <f t="array" ref="M114">IFERROR(_xlfn.IFS((LEFT('[1]1SCSOPTI'!E114,1)="C"),('[1]1SCSOPTI'!M114*'[1]Répartition des résultats'!$C$5),(LEFT('[1]1SCSOPTI'!E114,1)="F"),('[1]1SCSOPTI'!M114*'[1]Répartition des résultats'!$C$5),(LEFT('[1]1SCSOPTI'!E114,1)="1"),('[1]1SCSOPTI'!M114),(LEFT('[1]1SCSOPTI'!E114,1)="3"),('[1]1SCSOPTI'!M114*'[1]Répartition des résultats'!$C$5),(LEFT('[1]1SCSOPTI'!E114,2)&lt;"45"),('[1]1SCSOPTI'!M114*'[1]Répartition des résultats'!$C$5),(LEFT('[1]1SCSOPTI'!E114,2)&gt;"46"),('[1]1SCSOPTI'!M114*'[1]Répartition des résultats'!$C$5),(LEFT('[1]1SCSOPTI'!E114,4)="4452"),('[1]1SCSOPTI'!M114),(LEFT('[1]1SCSOPTI'!E114,4)="4672"),('[1]1SCSOPTI'!M114),(LEFT('[1]1SCSOPTI'!E114,1)="5"),('[1]1SCSOPTI'!M114),(LEFT('[1]1SCSOPTI'!E114,1)="6"),('[1]1SCSOPTI'!M114*'[1]Répartition des résultats'!$C$5),(LEFT('[1]1SCSOPTI'!E114,1)="7"),('[1]1SCSOPTI'!M114*'[1]Répartition des résultats'!$C$5)),0)</f>
        <v>142.4152</v>
      </c>
      <c r="N114">
        <f>'[1]1SCSOPTI'!N114</f>
        <v>0</v>
      </c>
      <c r="O114">
        <f>'[1]1SCSOPTI'!O114</f>
        <v>0</v>
      </c>
      <c r="P114">
        <f>'[1]1SCSOPTI'!P114</f>
        <v>20230626</v>
      </c>
      <c r="Q114">
        <f>'[1]1SCSOPTI'!Q114</f>
        <v>0</v>
      </c>
      <c r="R114">
        <f>'[1]1SCSOPTI'!R114</f>
        <v>0</v>
      </c>
      <c r="S114" s="13">
        <f t="shared" si="1"/>
        <v>142.4152</v>
      </c>
    </row>
    <row r="115" spans="1:19" x14ac:dyDescent="0.35">
      <c r="A115" t="str">
        <f>'[1]1SCSOPTI'!A115</f>
        <v>INVR</v>
      </c>
      <c r="B115" t="str">
        <f>'[1]1SCSOPTI'!B115</f>
        <v>Journal de révision</v>
      </c>
      <c r="C115">
        <f>'[1]1SCSOPTI'!C115</f>
        <v>13</v>
      </c>
      <c r="D115">
        <f>'[1]1SCSOPTI'!D115</f>
        <v>20221231</v>
      </c>
      <c r="E115">
        <f>'[1]1SCSOPTI'!E115</f>
        <v>681120</v>
      </c>
      <c r="F115" t="str">
        <f>'[1]1SCSOPTI'!F115</f>
        <v>DOT. AMT IMMOB. CORP</v>
      </c>
      <c r="G115">
        <f>'[1]1SCSOPTI'!G115</f>
        <v>0</v>
      </c>
      <c r="H115">
        <f>'[1]1SCSOPTI'!H115</f>
        <v>0</v>
      </c>
      <c r="I115" t="str">
        <f>'[1]1SCSOPTI'!I115</f>
        <v>2212-IGEC-000003</v>
      </c>
      <c r="J115">
        <f>'[1]1SCSOPTI'!J115</f>
        <v>20221231</v>
      </c>
      <c r="K115" t="str">
        <f>'[1]1SCSOPTI'!K115</f>
        <v>Trf immob. Dotation</v>
      </c>
      <c r="L115" cm="1">
        <f t="array" ref="L115">IFERROR(_xlfn.IFS((LEFT('[1]1SCSOPTI'!E115,1)="C"),('[1]1SCSOPTI'!L115*'[1]Répartition des résultats'!$C$5),(LEFT('[1]1SCSOPTI'!E115,1)="F"),('[1]1SCSOPTI'!L115*'[1]Répartition des résultats'!$C$5),(LEFT('[1]1SCSOPTI'!E115,1)="1"),('[1]1SCSOPTI'!L115),(LEFT('[1]1SCSOPTI'!E115,1)="3"),('[1]1SCSOPTI'!L115*'[1]Répartition des résultats'!$C$5),(LEFT('[1]1SCSOPTI'!E115,2)&lt;"45"),('[1]1SCSOPTI'!L115*'[1]Répartition des résultats'!$C$5),(LEFT('[1]1SCSOPTI'!E115,2)&gt;"46"),('[1]1SCSOPTI'!L115*'[1]Répartition des résultats'!$C$5),(LEFT('[1]1SCSOPTI'!E115,4)="4452"),('[1]1SCSOPTI'!L115),(LEFT('[1]1SCSOPTI'!E115,4)="4672"),('[1]1SCSOPTI'!L115),(LEFT('[1]1SCSOPTI'!E115,1)="5"),('[1]1SCSOPTI'!L115),(LEFT('[1]1SCSOPTI'!E115,1)="6"),('[1]1SCSOPTI'!L115*'[1]Répartition des résultats'!$C$5),(LEFT('[1]1SCSOPTI'!E115,1)="7"),('[1]1SCSOPTI'!L115*'[1]Répartition des résultats'!$C$5)),0)</f>
        <v>142.4152</v>
      </c>
      <c r="M115" cm="1">
        <f t="array" ref="M115">IFERROR(_xlfn.IFS((LEFT('[1]1SCSOPTI'!E115,1)="C"),('[1]1SCSOPTI'!M115*'[1]Répartition des résultats'!$C$5),(LEFT('[1]1SCSOPTI'!E115,1)="F"),('[1]1SCSOPTI'!M115*'[1]Répartition des résultats'!$C$5),(LEFT('[1]1SCSOPTI'!E115,1)="1"),('[1]1SCSOPTI'!M115),(LEFT('[1]1SCSOPTI'!E115,1)="3"),('[1]1SCSOPTI'!M115*'[1]Répartition des résultats'!$C$5),(LEFT('[1]1SCSOPTI'!E115,2)&lt;"45"),('[1]1SCSOPTI'!M115*'[1]Répartition des résultats'!$C$5),(LEFT('[1]1SCSOPTI'!E115,2)&gt;"46"),('[1]1SCSOPTI'!M115*'[1]Répartition des résultats'!$C$5),(LEFT('[1]1SCSOPTI'!E115,4)="4452"),('[1]1SCSOPTI'!M115),(LEFT('[1]1SCSOPTI'!E115,4)="4672"),('[1]1SCSOPTI'!M115),(LEFT('[1]1SCSOPTI'!E115,1)="5"),('[1]1SCSOPTI'!M115),(LEFT('[1]1SCSOPTI'!E115,1)="6"),('[1]1SCSOPTI'!M115*'[1]Répartition des résultats'!$C$5),(LEFT('[1]1SCSOPTI'!E115,1)="7"),('[1]1SCSOPTI'!M115*'[1]Répartition des résultats'!$C$5)),0)</f>
        <v>0</v>
      </c>
      <c r="N115">
        <f>'[1]1SCSOPTI'!N115</f>
        <v>0</v>
      </c>
      <c r="O115">
        <f>'[1]1SCSOPTI'!O115</f>
        <v>0</v>
      </c>
      <c r="P115">
        <f>'[1]1SCSOPTI'!P115</f>
        <v>20230626</v>
      </c>
      <c r="Q115">
        <f>'[1]1SCSOPTI'!Q115</f>
        <v>0</v>
      </c>
      <c r="R115">
        <f>'[1]1SCSOPTI'!R115</f>
        <v>0</v>
      </c>
      <c r="S115" s="13">
        <f t="shared" si="1"/>
        <v>-142.4152</v>
      </c>
    </row>
    <row r="116" spans="1:19" x14ac:dyDescent="0.35">
      <c r="A116" t="str">
        <f>'[1]1SCSOPTI'!A116</f>
        <v>INVR</v>
      </c>
      <c r="B116" t="str">
        <f>'[1]1SCSOPTI'!B116</f>
        <v>Journal de révision</v>
      </c>
      <c r="C116">
        <f>'[1]1SCSOPTI'!C116</f>
        <v>13</v>
      </c>
      <c r="D116">
        <f>'[1]1SCSOPTI'!D116</f>
        <v>20221231</v>
      </c>
      <c r="E116">
        <f>'[1]1SCSOPTI'!E116</f>
        <v>281310</v>
      </c>
      <c r="F116" t="str">
        <f>'[1]1SCSOPTI'!F116</f>
        <v>AMT BATIMENTS</v>
      </c>
      <c r="G116">
        <f>'[1]1SCSOPTI'!G116</f>
        <v>0</v>
      </c>
      <c r="H116">
        <f>'[1]1SCSOPTI'!H116</f>
        <v>0</v>
      </c>
      <c r="I116" t="str">
        <f>'[1]1SCSOPTI'!I116</f>
        <v>2212-IGEC-000003</v>
      </c>
      <c r="J116">
        <f>'[1]1SCSOPTI'!J116</f>
        <v>20221231</v>
      </c>
      <c r="K116" t="str">
        <f>'[1]1SCSOPTI'!K116</f>
        <v>Trf immob. Dotation</v>
      </c>
      <c r="L116" cm="1">
        <f t="array" ref="L116">IFERROR(_xlfn.IFS((LEFT('[1]1SCSOPTI'!E116,1)="C"),('[1]1SCSOPTI'!L116*'[1]Répartition des résultats'!$C$5),(LEFT('[1]1SCSOPTI'!E116,1)="F"),('[1]1SCSOPTI'!L116*'[1]Répartition des résultats'!$C$5),(LEFT('[1]1SCSOPTI'!E116,1)="1"),('[1]1SCSOPTI'!L116),(LEFT('[1]1SCSOPTI'!E116,1)="3"),('[1]1SCSOPTI'!L116*'[1]Répartition des résultats'!$C$5),(LEFT('[1]1SCSOPTI'!E116,2)&lt;"45"),('[1]1SCSOPTI'!L116*'[1]Répartition des résultats'!$C$5),(LEFT('[1]1SCSOPTI'!E116,2)&gt;"46"),('[1]1SCSOPTI'!L116*'[1]Répartition des résultats'!$C$5),(LEFT('[1]1SCSOPTI'!E116,4)="4452"),('[1]1SCSOPTI'!L116),(LEFT('[1]1SCSOPTI'!E116,4)="4672"),('[1]1SCSOPTI'!L116),(LEFT('[1]1SCSOPTI'!E116,1)="5"),('[1]1SCSOPTI'!L116),(LEFT('[1]1SCSOPTI'!E116,1)="6"),('[1]1SCSOPTI'!L116*'[1]Répartition des résultats'!$C$5),(LEFT('[1]1SCSOPTI'!E116,1)="7"),('[1]1SCSOPTI'!L116*'[1]Répartition des résultats'!$C$5)),0)</f>
        <v>0</v>
      </c>
      <c r="M116" cm="1">
        <f t="array" ref="M116">IFERROR(_xlfn.IFS((LEFT('[1]1SCSOPTI'!E116,1)="C"),('[1]1SCSOPTI'!M116*'[1]Répartition des résultats'!$C$5),(LEFT('[1]1SCSOPTI'!E116,1)="F"),('[1]1SCSOPTI'!M116*'[1]Répartition des résultats'!$C$5),(LEFT('[1]1SCSOPTI'!E116,1)="1"),('[1]1SCSOPTI'!M116),(LEFT('[1]1SCSOPTI'!E116,1)="3"),('[1]1SCSOPTI'!M116*'[1]Répartition des résultats'!$C$5),(LEFT('[1]1SCSOPTI'!E116,2)&lt;"45"),('[1]1SCSOPTI'!M116*'[1]Répartition des résultats'!$C$5),(LEFT('[1]1SCSOPTI'!E116,2)&gt;"46"),('[1]1SCSOPTI'!M116*'[1]Répartition des résultats'!$C$5),(LEFT('[1]1SCSOPTI'!E116,4)="4452"),('[1]1SCSOPTI'!M116),(LEFT('[1]1SCSOPTI'!E116,4)="4672"),('[1]1SCSOPTI'!M116),(LEFT('[1]1SCSOPTI'!E116,1)="5"),('[1]1SCSOPTI'!M116),(LEFT('[1]1SCSOPTI'!E116,1)="6"),('[1]1SCSOPTI'!M116*'[1]Répartition des résultats'!$C$5),(LEFT('[1]1SCSOPTI'!E116,1)="7"),('[1]1SCSOPTI'!M116*'[1]Répartition des résultats'!$C$5)),0)</f>
        <v>123.4264</v>
      </c>
      <c r="N116">
        <f>'[1]1SCSOPTI'!N116</f>
        <v>0</v>
      </c>
      <c r="O116">
        <f>'[1]1SCSOPTI'!O116</f>
        <v>0</v>
      </c>
      <c r="P116">
        <f>'[1]1SCSOPTI'!P116</f>
        <v>20230626</v>
      </c>
      <c r="Q116">
        <f>'[1]1SCSOPTI'!Q116</f>
        <v>0</v>
      </c>
      <c r="R116">
        <f>'[1]1SCSOPTI'!R116</f>
        <v>0</v>
      </c>
      <c r="S116" s="13">
        <f t="shared" si="1"/>
        <v>123.4264</v>
      </c>
    </row>
    <row r="117" spans="1:19" x14ac:dyDescent="0.35">
      <c r="A117" t="str">
        <f>'[1]1SCSOPTI'!A117</f>
        <v>INVR</v>
      </c>
      <c r="B117" t="str">
        <f>'[1]1SCSOPTI'!B117</f>
        <v>Journal de révision</v>
      </c>
      <c r="C117">
        <f>'[1]1SCSOPTI'!C117</f>
        <v>13</v>
      </c>
      <c r="D117">
        <f>'[1]1SCSOPTI'!D117</f>
        <v>20221231</v>
      </c>
      <c r="E117">
        <f>'[1]1SCSOPTI'!E117</f>
        <v>681120</v>
      </c>
      <c r="F117" t="str">
        <f>'[1]1SCSOPTI'!F117</f>
        <v>DOT. AMT IMMOB. CORP</v>
      </c>
      <c r="G117">
        <f>'[1]1SCSOPTI'!G117</f>
        <v>0</v>
      </c>
      <c r="H117">
        <f>'[1]1SCSOPTI'!H117</f>
        <v>0</v>
      </c>
      <c r="I117" t="str">
        <f>'[1]1SCSOPTI'!I117</f>
        <v>2212-IGEC-000003</v>
      </c>
      <c r="J117">
        <f>'[1]1SCSOPTI'!J117</f>
        <v>20221231</v>
      </c>
      <c r="K117" t="str">
        <f>'[1]1SCSOPTI'!K117</f>
        <v>Trf immob. Dotation</v>
      </c>
      <c r="L117" cm="1">
        <f t="array" ref="L117">IFERROR(_xlfn.IFS((LEFT('[1]1SCSOPTI'!E117,1)="C"),('[1]1SCSOPTI'!L117*'[1]Répartition des résultats'!$C$5),(LEFT('[1]1SCSOPTI'!E117,1)="F"),('[1]1SCSOPTI'!L117*'[1]Répartition des résultats'!$C$5),(LEFT('[1]1SCSOPTI'!E117,1)="1"),('[1]1SCSOPTI'!L117),(LEFT('[1]1SCSOPTI'!E117,1)="3"),('[1]1SCSOPTI'!L117*'[1]Répartition des résultats'!$C$5),(LEFT('[1]1SCSOPTI'!E117,2)&lt;"45"),('[1]1SCSOPTI'!L117*'[1]Répartition des résultats'!$C$5),(LEFT('[1]1SCSOPTI'!E117,2)&gt;"46"),('[1]1SCSOPTI'!L117*'[1]Répartition des résultats'!$C$5),(LEFT('[1]1SCSOPTI'!E117,4)="4452"),('[1]1SCSOPTI'!L117),(LEFT('[1]1SCSOPTI'!E117,4)="4672"),('[1]1SCSOPTI'!L117),(LEFT('[1]1SCSOPTI'!E117,1)="5"),('[1]1SCSOPTI'!L117),(LEFT('[1]1SCSOPTI'!E117,1)="6"),('[1]1SCSOPTI'!L117*'[1]Répartition des résultats'!$C$5),(LEFT('[1]1SCSOPTI'!E117,1)="7"),('[1]1SCSOPTI'!L117*'[1]Répartition des résultats'!$C$5)),0)</f>
        <v>123.4264</v>
      </c>
      <c r="M117" cm="1">
        <f t="array" ref="M117">IFERROR(_xlfn.IFS((LEFT('[1]1SCSOPTI'!E117,1)="C"),('[1]1SCSOPTI'!M117*'[1]Répartition des résultats'!$C$5),(LEFT('[1]1SCSOPTI'!E117,1)="F"),('[1]1SCSOPTI'!M117*'[1]Répartition des résultats'!$C$5),(LEFT('[1]1SCSOPTI'!E117,1)="1"),('[1]1SCSOPTI'!M117),(LEFT('[1]1SCSOPTI'!E117,1)="3"),('[1]1SCSOPTI'!M117*'[1]Répartition des résultats'!$C$5),(LEFT('[1]1SCSOPTI'!E117,2)&lt;"45"),('[1]1SCSOPTI'!M117*'[1]Répartition des résultats'!$C$5),(LEFT('[1]1SCSOPTI'!E117,2)&gt;"46"),('[1]1SCSOPTI'!M117*'[1]Répartition des résultats'!$C$5),(LEFT('[1]1SCSOPTI'!E117,4)="4452"),('[1]1SCSOPTI'!M117),(LEFT('[1]1SCSOPTI'!E117,4)="4672"),('[1]1SCSOPTI'!M117),(LEFT('[1]1SCSOPTI'!E117,1)="5"),('[1]1SCSOPTI'!M117),(LEFT('[1]1SCSOPTI'!E117,1)="6"),('[1]1SCSOPTI'!M117*'[1]Répartition des résultats'!$C$5),(LEFT('[1]1SCSOPTI'!E117,1)="7"),('[1]1SCSOPTI'!M117*'[1]Répartition des résultats'!$C$5)),0)</f>
        <v>0</v>
      </c>
      <c r="N117">
        <f>'[1]1SCSOPTI'!N117</f>
        <v>0</v>
      </c>
      <c r="O117">
        <f>'[1]1SCSOPTI'!O117</f>
        <v>0</v>
      </c>
      <c r="P117">
        <f>'[1]1SCSOPTI'!P117</f>
        <v>20230626</v>
      </c>
      <c r="Q117">
        <f>'[1]1SCSOPTI'!Q117</f>
        <v>0</v>
      </c>
      <c r="R117">
        <f>'[1]1SCSOPTI'!R117</f>
        <v>0</v>
      </c>
      <c r="S117" s="13">
        <f t="shared" si="1"/>
        <v>-123.4264</v>
      </c>
    </row>
    <row r="118" spans="1:19" x14ac:dyDescent="0.35">
      <c r="A118" t="str">
        <f>'[1]1SCSOPTI'!A118</f>
        <v>INVR</v>
      </c>
      <c r="B118" t="str">
        <f>'[1]1SCSOPTI'!B118</f>
        <v>Journal de révision</v>
      </c>
      <c r="C118">
        <f>'[1]1SCSOPTI'!C118</f>
        <v>13</v>
      </c>
      <c r="D118">
        <f>'[1]1SCSOPTI'!D118</f>
        <v>20221231</v>
      </c>
      <c r="E118">
        <f>'[1]1SCSOPTI'!E118</f>
        <v>281310</v>
      </c>
      <c r="F118" t="str">
        <f>'[1]1SCSOPTI'!F118</f>
        <v>AMT BATIMENTS</v>
      </c>
      <c r="G118">
        <f>'[1]1SCSOPTI'!G118</f>
        <v>0</v>
      </c>
      <c r="H118">
        <f>'[1]1SCSOPTI'!H118</f>
        <v>0</v>
      </c>
      <c r="I118" t="str">
        <f>'[1]1SCSOPTI'!I118</f>
        <v>2212-IGEC-000003</v>
      </c>
      <c r="J118">
        <f>'[1]1SCSOPTI'!J118</f>
        <v>20221231</v>
      </c>
      <c r="K118" t="str">
        <f>'[1]1SCSOPTI'!K118</f>
        <v>Trf immob. Dotation</v>
      </c>
      <c r="L118" cm="1">
        <f t="array" ref="L118">IFERROR(_xlfn.IFS((LEFT('[1]1SCSOPTI'!E118,1)="C"),('[1]1SCSOPTI'!L118*'[1]Répartition des résultats'!$C$5),(LEFT('[1]1SCSOPTI'!E118,1)="F"),('[1]1SCSOPTI'!L118*'[1]Répartition des résultats'!$C$5),(LEFT('[1]1SCSOPTI'!E118,1)="1"),('[1]1SCSOPTI'!L118),(LEFT('[1]1SCSOPTI'!E118,1)="3"),('[1]1SCSOPTI'!L118*'[1]Répartition des résultats'!$C$5),(LEFT('[1]1SCSOPTI'!E118,2)&lt;"45"),('[1]1SCSOPTI'!L118*'[1]Répartition des résultats'!$C$5),(LEFT('[1]1SCSOPTI'!E118,2)&gt;"46"),('[1]1SCSOPTI'!L118*'[1]Répartition des résultats'!$C$5),(LEFT('[1]1SCSOPTI'!E118,4)="4452"),('[1]1SCSOPTI'!L118),(LEFT('[1]1SCSOPTI'!E118,4)="4672"),('[1]1SCSOPTI'!L118),(LEFT('[1]1SCSOPTI'!E118,1)="5"),('[1]1SCSOPTI'!L118),(LEFT('[1]1SCSOPTI'!E118,1)="6"),('[1]1SCSOPTI'!L118*'[1]Répartition des résultats'!$C$5),(LEFT('[1]1SCSOPTI'!E118,1)="7"),('[1]1SCSOPTI'!L118*'[1]Répartition des résultats'!$C$5)),0)</f>
        <v>0</v>
      </c>
      <c r="M118" cm="1">
        <f t="array" ref="M118">IFERROR(_xlfn.IFS((LEFT('[1]1SCSOPTI'!E118,1)="C"),('[1]1SCSOPTI'!M118*'[1]Répartition des résultats'!$C$5),(LEFT('[1]1SCSOPTI'!E118,1)="F"),('[1]1SCSOPTI'!M118*'[1]Répartition des résultats'!$C$5),(LEFT('[1]1SCSOPTI'!E118,1)="1"),('[1]1SCSOPTI'!M118),(LEFT('[1]1SCSOPTI'!E118,1)="3"),('[1]1SCSOPTI'!M118*'[1]Répartition des résultats'!$C$5),(LEFT('[1]1SCSOPTI'!E118,2)&lt;"45"),('[1]1SCSOPTI'!M118*'[1]Répartition des résultats'!$C$5),(LEFT('[1]1SCSOPTI'!E118,2)&gt;"46"),('[1]1SCSOPTI'!M118*'[1]Répartition des résultats'!$C$5),(LEFT('[1]1SCSOPTI'!E118,4)="4452"),('[1]1SCSOPTI'!M118),(LEFT('[1]1SCSOPTI'!E118,4)="4672"),('[1]1SCSOPTI'!M118),(LEFT('[1]1SCSOPTI'!E118,1)="5"),('[1]1SCSOPTI'!M118),(LEFT('[1]1SCSOPTI'!E118,1)="6"),('[1]1SCSOPTI'!M118*'[1]Répartition des résultats'!$C$5),(LEFT('[1]1SCSOPTI'!E118,1)="7"),('[1]1SCSOPTI'!M118*'[1]Répartition des résultats'!$C$5)),0)</f>
        <v>113.93200000000002</v>
      </c>
      <c r="N118">
        <f>'[1]1SCSOPTI'!N118</f>
        <v>0</v>
      </c>
      <c r="O118">
        <f>'[1]1SCSOPTI'!O118</f>
        <v>0</v>
      </c>
      <c r="P118">
        <f>'[1]1SCSOPTI'!P118</f>
        <v>20230626</v>
      </c>
      <c r="Q118">
        <f>'[1]1SCSOPTI'!Q118</f>
        <v>0</v>
      </c>
      <c r="R118">
        <f>'[1]1SCSOPTI'!R118</f>
        <v>0</v>
      </c>
      <c r="S118" s="13">
        <f t="shared" si="1"/>
        <v>113.93200000000002</v>
      </c>
    </row>
    <row r="119" spans="1:19" x14ac:dyDescent="0.35">
      <c r="A119" t="str">
        <f>'[1]1SCSOPTI'!A119</f>
        <v>INVR</v>
      </c>
      <c r="B119" t="str">
        <f>'[1]1SCSOPTI'!B119</f>
        <v>Journal de révision</v>
      </c>
      <c r="C119">
        <f>'[1]1SCSOPTI'!C119</f>
        <v>13</v>
      </c>
      <c r="D119">
        <f>'[1]1SCSOPTI'!D119</f>
        <v>20221231</v>
      </c>
      <c r="E119">
        <f>'[1]1SCSOPTI'!E119</f>
        <v>681120</v>
      </c>
      <c r="F119" t="str">
        <f>'[1]1SCSOPTI'!F119</f>
        <v>DOT. AMT IMMOB. CORP</v>
      </c>
      <c r="G119">
        <f>'[1]1SCSOPTI'!G119</f>
        <v>0</v>
      </c>
      <c r="H119">
        <f>'[1]1SCSOPTI'!H119</f>
        <v>0</v>
      </c>
      <c r="I119" t="str">
        <f>'[1]1SCSOPTI'!I119</f>
        <v>2212-IGEC-000003</v>
      </c>
      <c r="J119">
        <f>'[1]1SCSOPTI'!J119</f>
        <v>20221231</v>
      </c>
      <c r="K119" t="str">
        <f>'[1]1SCSOPTI'!K119</f>
        <v>Trf immob. Dotation</v>
      </c>
      <c r="L119" cm="1">
        <f t="array" ref="L119">IFERROR(_xlfn.IFS((LEFT('[1]1SCSOPTI'!E119,1)="C"),('[1]1SCSOPTI'!L119*'[1]Répartition des résultats'!$C$5),(LEFT('[1]1SCSOPTI'!E119,1)="F"),('[1]1SCSOPTI'!L119*'[1]Répartition des résultats'!$C$5),(LEFT('[1]1SCSOPTI'!E119,1)="1"),('[1]1SCSOPTI'!L119),(LEFT('[1]1SCSOPTI'!E119,1)="3"),('[1]1SCSOPTI'!L119*'[1]Répartition des résultats'!$C$5),(LEFT('[1]1SCSOPTI'!E119,2)&lt;"45"),('[1]1SCSOPTI'!L119*'[1]Répartition des résultats'!$C$5),(LEFT('[1]1SCSOPTI'!E119,2)&gt;"46"),('[1]1SCSOPTI'!L119*'[1]Répartition des résultats'!$C$5),(LEFT('[1]1SCSOPTI'!E119,4)="4452"),('[1]1SCSOPTI'!L119),(LEFT('[1]1SCSOPTI'!E119,4)="4672"),('[1]1SCSOPTI'!L119),(LEFT('[1]1SCSOPTI'!E119,1)="5"),('[1]1SCSOPTI'!L119),(LEFT('[1]1SCSOPTI'!E119,1)="6"),('[1]1SCSOPTI'!L119*'[1]Répartition des résultats'!$C$5),(LEFT('[1]1SCSOPTI'!E119,1)="7"),('[1]1SCSOPTI'!L119*'[1]Répartition des résultats'!$C$5)),0)</f>
        <v>113.93200000000002</v>
      </c>
      <c r="M119" cm="1">
        <f t="array" ref="M119">IFERROR(_xlfn.IFS((LEFT('[1]1SCSOPTI'!E119,1)="C"),('[1]1SCSOPTI'!M119*'[1]Répartition des résultats'!$C$5),(LEFT('[1]1SCSOPTI'!E119,1)="F"),('[1]1SCSOPTI'!M119*'[1]Répartition des résultats'!$C$5),(LEFT('[1]1SCSOPTI'!E119,1)="1"),('[1]1SCSOPTI'!M119),(LEFT('[1]1SCSOPTI'!E119,1)="3"),('[1]1SCSOPTI'!M119*'[1]Répartition des résultats'!$C$5),(LEFT('[1]1SCSOPTI'!E119,2)&lt;"45"),('[1]1SCSOPTI'!M119*'[1]Répartition des résultats'!$C$5),(LEFT('[1]1SCSOPTI'!E119,2)&gt;"46"),('[1]1SCSOPTI'!M119*'[1]Répartition des résultats'!$C$5),(LEFT('[1]1SCSOPTI'!E119,4)="4452"),('[1]1SCSOPTI'!M119),(LEFT('[1]1SCSOPTI'!E119,4)="4672"),('[1]1SCSOPTI'!M119),(LEFT('[1]1SCSOPTI'!E119,1)="5"),('[1]1SCSOPTI'!M119),(LEFT('[1]1SCSOPTI'!E119,1)="6"),('[1]1SCSOPTI'!M119*'[1]Répartition des résultats'!$C$5),(LEFT('[1]1SCSOPTI'!E119,1)="7"),('[1]1SCSOPTI'!M119*'[1]Répartition des résultats'!$C$5)),0)</f>
        <v>0</v>
      </c>
      <c r="N119">
        <f>'[1]1SCSOPTI'!N119</f>
        <v>0</v>
      </c>
      <c r="O119">
        <f>'[1]1SCSOPTI'!O119</f>
        <v>0</v>
      </c>
      <c r="P119">
        <f>'[1]1SCSOPTI'!P119</f>
        <v>20230626</v>
      </c>
      <c r="Q119">
        <f>'[1]1SCSOPTI'!Q119</f>
        <v>0</v>
      </c>
      <c r="R119">
        <f>'[1]1SCSOPTI'!R119</f>
        <v>0</v>
      </c>
      <c r="S119" s="13">
        <f t="shared" si="1"/>
        <v>-113.93200000000002</v>
      </c>
    </row>
    <row r="120" spans="1:19" x14ac:dyDescent="0.35">
      <c r="A120" t="str">
        <f>'[1]1SCSOPTI'!A120</f>
        <v>INVR</v>
      </c>
      <c r="B120" t="str">
        <f>'[1]1SCSOPTI'!B120</f>
        <v>Journal de révision</v>
      </c>
      <c r="C120">
        <f>'[1]1SCSOPTI'!C120</f>
        <v>13</v>
      </c>
      <c r="D120">
        <f>'[1]1SCSOPTI'!D120</f>
        <v>20221231</v>
      </c>
      <c r="E120">
        <f>'[1]1SCSOPTI'!E120</f>
        <v>281310</v>
      </c>
      <c r="F120" t="str">
        <f>'[1]1SCSOPTI'!F120</f>
        <v>AMT BATIMENTS</v>
      </c>
      <c r="G120">
        <f>'[1]1SCSOPTI'!G120</f>
        <v>0</v>
      </c>
      <c r="H120">
        <f>'[1]1SCSOPTI'!H120</f>
        <v>0</v>
      </c>
      <c r="I120" t="str">
        <f>'[1]1SCSOPTI'!I120</f>
        <v>2212-IGEC-000003</v>
      </c>
      <c r="J120">
        <f>'[1]1SCSOPTI'!J120</f>
        <v>20221231</v>
      </c>
      <c r="K120" t="str">
        <f>'[1]1SCSOPTI'!K120</f>
        <v>Trf immob. Dotation</v>
      </c>
      <c r="L120" cm="1">
        <f t="array" ref="L120">IFERROR(_xlfn.IFS((LEFT('[1]1SCSOPTI'!E120,1)="C"),('[1]1SCSOPTI'!L120*'[1]Répartition des résultats'!$C$5),(LEFT('[1]1SCSOPTI'!E120,1)="F"),('[1]1SCSOPTI'!L120*'[1]Répartition des résultats'!$C$5),(LEFT('[1]1SCSOPTI'!E120,1)="1"),('[1]1SCSOPTI'!L120),(LEFT('[1]1SCSOPTI'!E120,1)="3"),('[1]1SCSOPTI'!L120*'[1]Répartition des résultats'!$C$5),(LEFT('[1]1SCSOPTI'!E120,2)&lt;"45"),('[1]1SCSOPTI'!L120*'[1]Répartition des résultats'!$C$5),(LEFT('[1]1SCSOPTI'!E120,2)&gt;"46"),('[1]1SCSOPTI'!L120*'[1]Répartition des résultats'!$C$5),(LEFT('[1]1SCSOPTI'!E120,4)="4452"),('[1]1SCSOPTI'!L120),(LEFT('[1]1SCSOPTI'!E120,4)="4672"),('[1]1SCSOPTI'!L120),(LEFT('[1]1SCSOPTI'!E120,1)="5"),('[1]1SCSOPTI'!L120),(LEFT('[1]1SCSOPTI'!E120,1)="6"),('[1]1SCSOPTI'!L120*'[1]Répartition des résultats'!$C$5),(LEFT('[1]1SCSOPTI'!E120,1)="7"),('[1]1SCSOPTI'!L120*'[1]Répartition des résultats'!$C$5)),0)</f>
        <v>0</v>
      </c>
      <c r="M120" cm="1">
        <f t="array" ref="M120">IFERROR(_xlfn.IFS((LEFT('[1]1SCSOPTI'!E120,1)="C"),('[1]1SCSOPTI'!M120*'[1]Répartition des résultats'!$C$5),(LEFT('[1]1SCSOPTI'!E120,1)="F"),('[1]1SCSOPTI'!M120*'[1]Répartition des résultats'!$C$5),(LEFT('[1]1SCSOPTI'!E120,1)="1"),('[1]1SCSOPTI'!M120),(LEFT('[1]1SCSOPTI'!E120,1)="3"),('[1]1SCSOPTI'!M120*'[1]Répartition des résultats'!$C$5),(LEFT('[1]1SCSOPTI'!E120,2)&lt;"45"),('[1]1SCSOPTI'!M120*'[1]Répartition des résultats'!$C$5),(LEFT('[1]1SCSOPTI'!E120,2)&gt;"46"),('[1]1SCSOPTI'!M120*'[1]Répartition des résultats'!$C$5),(LEFT('[1]1SCSOPTI'!E120,4)="4452"),('[1]1SCSOPTI'!M120),(LEFT('[1]1SCSOPTI'!E120,4)="4672"),('[1]1SCSOPTI'!M120),(LEFT('[1]1SCSOPTI'!E120,1)="5"),('[1]1SCSOPTI'!M120),(LEFT('[1]1SCSOPTI'!E120,1)="6"),('[1]1SCSOPTI'!M120*'[1]Répartition des résultats'!$C$5),(LEFT('[1]1SCSOPTI'!E120,1)="7"),('[1]1SCSOPTI'!M120*'[1]Répartition des résultats'!$C$5)),0)</f>
        <v>123.4264</v>
      </c>
      <c r="N120">
        <f>'[1]1SCSOPTI'!N120</f>
        <v>0</v>
      </c>
      <c r="O120">
        <f>'[1]1SCSOPTI'!O120</f>
        <v>0</v>
      </c>
      <c r="P120">
        <f>'[1]1SCSOPTI'!P120</f>
        <v>20230626</v>
      </c>
      <c r="Q120">
        <f>'[1]1SCSOPTI'!Q120</f>
        <v>0</v>
      </c>
      <c r="R120">
        <f>'[1]1SCSOPTI'!R120</f>
        <v>0</v>
      </c>
      <c r="S120" s="13">
        <f t="shared" si="1"/>
        <v>123.4264</v>
      </c>
    </row>
    <row r="121" spans="1:19" x14ac:dyDescent="0.35">
      <c r="A121" t="str">
        <f>'[1]1SCSOPTI'!A121</f>
        <v>INVR</v>
      </c>
      <c r="B121" t="str">
        <f>'[1]1SCSOPTI'!B121</f>
        <v>Journal de révision</v>
      </c>
      <c r="C121">
        <f>'[1]1SCSOPTI'!C121</f>
        <v>13</v>
      </c>
      <c r="D121">
        <f>'[1]1SCSOPTI'!D121</f>
        <v>20221231</v>
      </c>
      <c r="E121">
        <f>'[1]1SCSOPTI'!E121</f>
        <v>681120</v>
      </c>
      <c r="F121" t="str">
        <f>'[1]1SCSOPTI'!F121</f>
        <v>DOT. AMT IMMOB. CORP</v>
      </c>
      <c r="G121">
        <f>'[1]1SCSOPTI'!G121</f>
        <v>0</v>
      </c>
      <c r="H121">
        <f>'[1]1SCSOPTI'!H121</f>
        <v>0</v>
      </c>
      <c r="I121" t="str">
        <f>'[1]1SCSOPTI'!I121</f>
        <v>2212-IGEC-000003</v>
      </c>
      <c r="J121">
        <f>'[1]1SCSOPTI'!J121</f>
        <v>20221231</v>
      </c>
      <c r="K121" t="str">
        <f>'[1]1SCSOPTI'!K121</f>
        <v>Trf immob. Dotation</v>
      </c>
      <c r="L121" cm="1">
        <f t="array" ref="L121">IFERROR(_xlfn.IFS((LEFT('[1]1SCSOPTI'!E121,1)="C"),('[1]1SCSOPTI'!L121*'[1]Répartition des résultats'!$C$5),(LEFT('[1]1SCSOPTI'!E121,1)="F"),('[1]1SCSOPTI'!L121*'[1]Répartition des résultats'!$C$5),(LEFT('[1]1SCSOPTI'!E121,1)="1"),('[1]1SCSOPTI'!L121),(LEFT('[1]1SCSOPTI'!E121,1)="3"),('[1]1SCSOPTI'!L121*'[1]Répartition des résultats'!$C$5),(LEFT('[1]1SCSOPTI'!E121,2)&lt;"45"),('[1]1SCSOPTI'!L121*'[1]Répartition des résultats'!$C$5),(LEFT('[1]1SCSOPTI'!E121,2)&gt;"46"),('[1]1SCSOPTI'!L121*'[1]Répartition des résultats'!$C$5),(LEFT('[1]1SCSOPTI'!E121,4)="4452"),('[1]1SCSOPTI'!L121),(LEFT('[1]1SCSOPTI'!E121,4)="4672"),('[1]1SCSOPTI'!L121),(LEFT('[1]1SCSOPTI'!E121,1)="5"),('[1]1SCSOPTI'!L121),(LEFT('[1]1SCSOPTI'!E121,1)="6"),('[1]1SCSOPTI'!L121*'[1]Répartition des résultats'!$C$5),(LEFT('[1]1SCSOPTI'!E121,1)="7"),('[1]1SCSOPTI'!L121*'[1]Répartition des résultats'!$C$5)),0)</f>
        <v>123.4264</v>
      </c>
      <c r="M121" cm="1">
        <f t="array" ref="M121">IFERROR(_xlfn.IFS((LEFT('[1]1SCSOPTI'!E121,1)="C"),('[1]1SCSOPTI'!M121*'[1]Répartition des résultats'!$C$5),(LEFT('[1]1SCSOPTI'!E121,1)="F"),('[1]1SCSOPTI'!M121*'[1]Répartition des résultats'!$C$5),(LEFT('[1]1SCSOPTI'!E121,1)="1"),('[1]1SCSOPTI'!M121),(LEFT('[1]1SCSOPTI'!E121,1)="3"),('[1]1SCSOPTI'!M121*'[1]Répartition des résultats'!$C$5),(LEFT('[1]1SCSOPTI'!E121,2)&lt;"45"),('[1]1SCSOPTI'!M121*'[1]Répartition des résultats'!$C$5),(LEFT('[1]1SCSOPTI'!E121,2)&gt;"46"),('[1]1SCSOPTI'!M121*'[1]Répartition des résultats'!$C$5),(LEFT('[1]1SCSOPTI'!E121,4)="4452"),('[1]1SCSOPTI'!M121),(LEFT('[1]1SCSOPTI'!E121,4)="4672"),('[1]1SCSOPTI'!M121),(LEFT('[1]1SCSOPTI'!E121,1)="5"),('[1]1SCSOPTI'!M121),(LEFT('[1]1SCSOPTI'!E121,1)="6"),('[1]1SCSOPTI'!M121*'[1]Répartition des résultats'!$C$5),(LEFT('[1]1SCSOPTI'!E121,1)="7"),('[1]1SCSOPTI'!M121*'[1]Répartition des résultats'!$C$5)),0)</f>
        <v>0</v>
      </c>
      <c r="N121">
        <f>'[1]1SCSOPTI'!N121</f>
        <v>0</v>
      </c>
      <c r="O121">
        <f>'[1]1SCSOPTI'!O121</f>
        <v>0</v>
      </c>
      <c r="P121">
        <f>'[1]1SCSOPTI'!P121</f>
        <v>20230626</v>
      </c>
      <c r="Q121">
        <f>'[1]1SCSOPTI'!Q121</f>
        <v>0</v>
      </c>
      <c r="R121">
        <f>'[1]1SCSOPTI'!R121</f>
        <v>0</v>
      </c>
      <c r="S121" s="13">
        <f t="shared" si="1"/>
        <v>-123.4264</v>
      </c>
    </row>
    <row r="122" spans="1:19" x14ac:dyDescent="0.35">
      <c r="A122" t="str">
        <f>'[1]1SCSOPTI'!A122</f>
        <v>INVR</v>
      </c>
      <c r="B122" t="str">
        <f>'[1]1SCSOPTI'!B122</f>
        <v>Journal de révision</v>
      </c>
      <c r="C122">
        <f>'[1]1SCSOPTI'!C122</f>
        <v>13</v>
      </c>
      <c r="D122">
        <f>'[1]1SCSOPTI'!D122</f>
        <v>20221231</v>
      </c>
      <c r="E122">
        <f>'[1]1SCSOPTI'!E122</f>
        <v>281310</v>
      </c>
      <c r="F122" t="str">
        <f>'[1]1SCSOPTI'!F122</f>
        <v>AMT BATIMENTS</v>
      </c>
      <c r="G122">
        <f>'[1]1SCSOPTI'!G122</f>
        <v>0</v>
      </c>
      <c r="H122">
        <f>'[1]1SCSOPTI'!H122</f>
        <v>0</v>
      </c>
      <c r="I122" t="str">
        <f>'[1]1SCSOPTI'!I122</f>
        <v>2212-IGEC-000003</v>
      </c>
      <c r="J122">
        <f>'[1]1SCSOPTI'!J122</f>
        <v>20221231</v>
      </c>
      <c r="K122" t="str">
        <f>'[1]1SCSOPTI'!K122</f>
        <v>Trf immob. Dotation</v>
      </c>
      <c r="L122" cm="1">
        <f t="array" ref="L122">IFERROR(_xlfn.IFS((LEFT('[1]1SCSOPTI'!E122,1)="C"),('[1]1SCSOPTI'!L122*'[1]Répartition des résultats'!$C$5),(LEFT('[1]1SCSOPTI'!E122,1)="F"),('[1]1SCSOPTI'!L122*'[1]Répartition des résultats'!$C$5),(LEFT('[1]1SCSOPTI'!E122,1)="1"),('[1]1SCSOPTI'!L122),(LEFT('[1]1SCSOPTI'!E122,1)="3"),('[1]1SCSOPTI'!L122*'[1]Répartition des résultats'!$C$5),(LEFT('[1]1SCSOPTI'!E122,2)&lt;"45"),('[1]1SCSOPTI'!L122*'[1]Répartition des résultats'!$C$5),(LEFT('[1]1SCSOPTI'!E122,2)&gt;"46"),('[1]1SCSOPTI'!L122*'[1]Répartition des résultats'!$C$5),(LEFT('[1]1SCSOPTI'!E122,4)="4452"),('[1]1SCSOPTI'!L122),(LEFT('[1]1SCSOPTI'!E122,4)="4672"),('[1]1SCSOPTI'!L122),(LEFT('[1]1SCSOPTI'!E122,1)="5"),('[1]1SCSOPTI'!L122),(LEFT('[1]1SCSOPTI'!E122,1)="6"),('[1]1SCSOPTI'!L122*'[1]Répartition des résultats'!$C$5),(LEFT('[1]1SCSOPTI'!E122,1)="7"),('[1]1SCSOPTI'!L122*'[1]Répartition des résultats'!$C$5)),0)</f>
        <v>0</v>
      </c>
      <c r="M122" cm="1">
        <f t="array" ref="M122">IFERROR(_xlfn.IFS((LEFT('[1]1SCSOPTI'!E122,1)="C"),('[1]1SCSOPTI'!M122*'[1]Répartition des résultats'!$C$5),(LEFT('[1]1SCSOPTI'!E122,1)="F"),('[1]1SCSOPTI'!M122*'[1]Répartition des résultats'!$C$5),(LEFT('[1]1SCSOPTI'!E122,1)="1"),('[1]1SCSOPTI'!M122),(LEFT('[1]1SCSOPTI'!E122,1)="3"),('[1]1SCSOPTI'!M122*'[1]Répartition des résultats'!$C$5),(LEFT('[1]1SCSOPTI'!E122,2)&lt;"45"),('[1]1SCSOPTI'!M122*'[1]Répartition des résultats'!$C$5),(LEFT('[1]1SCSOPTI'!E122,2)&gt;"46"),('[1]1SCSOPTI'!M122*'[1]Répartition des résultats'!$C$5),(LEFT('[1]1SCSOPTI'!E122,4)="4452"),('[1]1SCSOPTI'!M122),(LEFT('[1]1SCSOPTI'!E122,4)="4672"),('[1]1SCSOPTI'!M122),(LEFT('[1]1SCSOPTI'!E122,1)="5"),('[1]1SCSOPTI'!M122),(LEFT('[1]1SCSOPTI'!E122,1)="6"),('[1]1SCSOPTI'!M122*'[1]Répartition des résultats'!$C$5),(LEFT('[1]1SCSOPTI'!E122,1)="7"),('[1]1SCSOPTI'!M122*'[1]Répartition des résultats'!$C$5)),0)</f>
        <v>238</v>
      </c>
      <c r="N122">
        <f>'[1]1SCSOPTI'!N122</f>
        <v>0</v>
      </c>
      <c r="O122">
        <f>'[1]1SCSOPTI'!O122</f>
        <v>0</v>
      </c>
      <c r="P122">
        <f>'[1]1SCSOPTI'!P122</f>
        <v>20230626</v>
      </c>
      <c r="Q122">
        <f>'[1]1SCSOPTI'!Q122</f>
        <v>0</v>
      </c>
      <c r="R122">
        <f>'[1]1SCSOPTI'!R122</f>
        <v>0</v>
      </c>
      <c r="S122" s="13">
        <f t="shared" si="1"/>
        <v>238</v>
      </c>
    </row>
    <row r="123" spans="1:19" x14ac:dyDescent="0.35">
      <c r="A123" t="str">
        <f>'[1]1SCSOPTI'!A123</f>
        <v>INVR</v>
      </c>
      <c r="B123" t="str">
        <f>'[1]1SCSOPTI'!B123</f>
        <v>Journal de révision</v>
      </c>
      <c r="C123">
        <f>'[1]1SCSOPTI'!C123</f>
        <v>13</v>
      </c>
      <c r="D123">
        <f>'[1]1SCSOPTI'!D123</f>
        <v>20221231</v>
      </c>
      <c r="E123">
        <f>'[1]1SCSOPTI'!E123</f>
        <v>681120</v>
      </c>
      <c r="F123" t="str">
        <f>'[1]1SCSOPTI'!F123</f>
        <v>DOT. AMT IMMOB. CORP</v>
      </c>
      <c r="G123">
        <f>'[1]1SCSOPTI'!G123</f>
        <v>0</v>
      </c>
      <c r="H123">
        <f>'[1]1SCSOPTI'!H123</f>
        <v>0</v>
      </c>
      <c r="I123" t="str">
        <f>'[1]1SCSOPTI'!I123</f>
        <v>2212-IGEC-000003</v>
      </c>
      <c r="J123">
        <f>'[1]1SCSOPTI'!J123</f>
        <v>20221231</v>
      </c>
      <c r="K123" t="str">
        <f>'[1]1SCSOPTI'!K123</f>
        <v>Trf immob. Dotation</v>
      </c>
      <c r="L123" cm="1">
        <f t="array" ref="L123">IFERROR(_xlfn.IFS((LEFT('[1]1SCSOPTI'!E123,1)="C"),('[1]1SCSOPTI'!L123*'[1]Répartition des résultats'!$C$5),(LEFT('[1]1SCSOPTI'!E123,1)="F"),('[1]1SCSOPTI'!L123*'[1]Répartition des résultats'!$C$5),(LEFT('[1]1SCSOPTI'!E123,1)="1"),('[1]1SCSOPTI'!L123),(LEFT('[1]1SCSOPTI'!E123,1)="3"),('[1]1SCSOPTI'!L123*'[1]Répartition des résultats'!$C$5),(LEFT('[1]1SCSOPTI'!E123,2)&lt;"45"),('[1]1SCSOPTI'!L123*'[1]Répartition des résultats'!$C$5),(LEFT('[1]1SCSOPTI'!E123,2)&gt;"46"),('[1]1SCSOPTI'!L123*'[1]Répartition des résultats'!$C$5),(LEFT('[1]1SCSOPTI'!E123,4)="4452"),('[1]1SCSOPTI'!L123),(LEFT('[1]1SCSOPTI'!E123,4)="4672"),('[1]1SCSOPTI'!L123),(LEFT('[1]1SCSOPTI'!E123,1)="5"),('[1]1SCSOPTI'!L123),(LEFT('[1]1SCSOPTI'!E123,1)="6"),('[1]1SCSOPTI'!L123*'[1]Répartition des résultats'!$C$5),(LEFT('[1]1SCSOPTI'!E123,1)="7"),('[1]1SCSOPTI'!L123*'[1]Répartition des résultats'!$C$5)),0)</f>
        <v>238</v>
      </c>
      <c r="M123" cm="1">
        <f t="array" ref="M123">IFERROR(_xlfn.IFS((LEFT('[1]1SCSOPTI'!E123,1)="C"),('[1]1SCSOPTI'!M123*'[1]Répartition des résultats'!$C$5),(LEFT('[1]1SCSOPTI'!E123,1)="F"),('[1]1SCSOPTI'!M123*'[1]Répartition des résultats'!$C$5),(LEFT('[1]1SCSOPTI'!E123,1)="1"),('[1]1SCSOPTI'!M123),(LEFT('[1]1SCSOPTI'!E123,1)="3"),('[1]1SCSOPTI'!M123*'[1]Répartition des résultats'!$C$5),(LEFT('[1]1SCSOPTI'!E123,2)&lt;"45"),('[1]1SCSOPTI'!M123*'[1]Répartition des résultats'!$C$5),(LEFT('[1]1SCSOPTI'!E123,2)&gt;"46"),('[1]1SCSOPTI'!M123*'[1]Répartition des résultats'!$C$5),(LEFT('[1]1SCSOPTI'!E123,4)="4452"),('[1]1SCSOPTI'!M123),(LEFT('[1]1SCSOPTI'!E123,4)="4672"),('[1]1SCSOPTI'!M123),(LEFT('[1]1SCSOPTI'!E123,1)="5"),('[1]1SCSOPTI'!M123),(LEFT('[1]1SCSOPTI'!E123,1)="6"),('[1]1SCSOPTI'!M123*'[1]Répartition des résultats'!$C$5),(LEFT('[1]1SCSOPTI'!E123,1)="7"),('[1]1SCSOPTI'!M123*'[1]Répartition des résultats'!$C$5)),0)</f>
        <v>0</v>
      </c>
      <c r="N123">
        <f>'[1]1SCSOPTI'!N123</f>
        <v>0</v>
      </c>
      <c r="O123">
        <f>'[1]1SCSOPTI'!O123</f>
        <v>0</v>
      </c>
      <c r="P123">
        <f>'[1]1SCSOPTI'!P123</f>
        <v>20230626</v>
      </c>
      <c r="Q123">
        <f>'[1]1SCSOPTI'!Q123</f>
        <v>0</v>
      </c>
      <c r="R123">
        <f>'[1]1SCSOPTI'!R123</f>
        <v>0</v>
      </c>
      <c r="S123" s="13">
        <f t="shared" si="1"/>
        <v>-238</v>
      </c>
    </row>
    <row r="124" spans="1:19" x14ac:dyDescent="0.35">
      <c r="A124" t="str">
        <f>'[1]1SCSOPTI'!A124</f>
        <v>INVR</v>
      </c>
      <c r="B124" t="str">
        <f>'[1]1SCSOPTI'!B124</f>
        <v>Journal de révision</v>
      </c>
      <c r="C124">
        <f>'[1]1SCSOPTI'!C124</f>
        <v>13</v>
      </c>
      <c r="D124">
        <f>'[1]1SCSOPTI'!D124</f>
        <v>20221231</v>
      </c>
      <c r="E124">
        <f>'[1]1SCSOPTI'!E124</f>
        <v>281310</v>
      </c>
      <c r="F124" t="str">
        <f>'[1]1SCSOPTI'!F124</f>
        <v>AMT BATIMENTS</v>
      </c>
      <c r="G124">
        <f>'[1]1SCSOPTI'!G124</f>
        <v>0</v>
      </c>
      <c r="H124">
        <f>'[1]1SCSOPTI'!H124</f>
        <v>0</v>
      </c>
      <c r="I124" t="str">
        <f>'[1]1SCSOPTI'!I124</f>
        <v>2212-IGEC-000003</v>
      </c>
      <c r="J124">
        <f>'[1]1SCSOPTI'!J124</f>
        <v>20221231</v>
      </c>
      <c r="K124" t="str">
        <f>'[1]1SCSOPTI'!K124</f>
        <v>Trf immob. Dotation</v>
      </c>
      <c r="L124" cm="1">
        <f t="array" ref="L124">IFERROR(_xlfn.IFS((LEFT('[1]1SCSOPTI'!E124,1)="C"),('[1]1SCSOPTI'!L124*'[1]Répartition des résultats'!$C$5),(LEFT('[1]1SCSOPTI'!E124,1)="F"),('[1]1SCSOPTI'!L124*'[1]Répartition des résultats'!$C$5),(LEFT('[1]1SCSOPTI'!E124,1)="1"),('[1]1SCSOPTI'!L124),(LEFT('[1]1SCSOPTI'!E124,1)="3"),('[1]1SCSOPTI'!L124*'[1]Répartition des résultats'!$C$5),(LEFT('[1]1SCSOPTI'!E124,2)&lt;"45"),('[1]1SCSOPTI'!L124*'[1]Répartition des résultats'!$C$5),(LEFT('[1]1SCSOPTI'!E124,2)&gt;"46"),('[1]1SCSOPTI'!L124*'[1]Répartition des résultats'!$C$5),(LEFT('[1]1SCSOPTI'!E124,4)="4452"),('[1]1SCSOPTI'!L124),(LEFT('[1]1SCSOPTI'!E124,4)="4672"),('[1]1SCSOPTI'!L124),(LEFT('[1]1SCSOPTI'!E124,1)="5"),('[1]1SCSOPTI'!L124),(LEFT('[1]1SCSOPTI'!E124,1)="6"),('[1]1SCSOPTI'!L124*'[1]Répartition des résultats'!$C$5),(LEFT('[1]1SCSOPTI'!E124,1)="7"),('[1]1SCSOPTI'!L124*'[1]Répartition des résultats'!$C$5)),0)</f>
        <v>0</v>
      </c>
      <c r="M124" cm="1">
        <f t="array" ref="M124">IFERROR(_xlfn.IFS((LEFT('[1]1SCSOPTI'!E124,1)="C"),('[1]1SCSOPTI'!M124*'[1]Répartition des résultats'!$C$5),(LEFT('[1]1SCSOPTI'!E124,1)="F"),('[1]1SCSOPTI'!M124*'[1]Répartition des résultats'!$C$5),(LEFT('[1]1SCSOPTI'!E124,1)="1"),('[1]1SCSOPTI'!M124),(LEFT('[1]1SCSOPTI'!E124,1)="3"),('[1]1SCSOPTI'!M124*'[1]Répartition des résultats'!$C$5),(LEFT('[1]1SCSOPTI'!E124,2)&lt;"45"),('[1]1SCSOPTI'!M124*'[1]Répartition des résultats'!$C$5),(LEFT('[1]1SCSOPTI'!E124,2)&gt;"46"),('[1]1SCSOPTI'!M124*'[1]Répartition des résultats'!$C$5),(LEFT('[1]1SCSOPTI'!E124,4)="4452"),('[1]1SCSOPTI'!M124),(LEFT('[1]1SCSOPTI'!E124,4)="4672"),('[1]1SCSOPTI'!M124),(LEFT('[1]1SCSOPTI'!E124,1)="5"),('[1]1SCSOPTI'!M124),(LEFT('[1]1SCSOPTI'!E124,1)="6"),('[1]1SCSOPTI'!M124*'[1]Répartition des résultats'!$C$5),(LEFT('[1]1SCSOPTI'!E124,1)="7"),('[1]1SCSOPTI'!M124*'[1]Répartition des résultats'!$C$5)),0)</f>
        <v>238</v>
      </c>
      <c r="N124">
        <f>'[1]1SCSOPTI'!N124</f>
        <v>0</v>
      </c>
      <c r="O124">
        <f>'[1]1SCSOPTI'!O124</f>
        <v>0</v>
      </c>
      <c r="P124">
        <f>'[1]1SCSOPTI'!P124</f>
        <v>20230626</v>
      </c>
      <c r="Q124">
        <f>'[1]1SCSOPTI'!Q124</f>
        <v>0</v>
      </c>
      <c r="R124">
        <f>'[1]1SCSOPTI'!R124</f>
        <v>0</v>
      </c>
      <c r="S124" s="13">
        <f t="shared" si="1"/>
        <v>238</v>
      </c>
    </row>
    <row r="125" spans="1:19" x14ac:dyDescent="0.35">
      <c r="A125" t="str">
        <f>'[1]1SCSOPTI'!A125</f>
        <v>INVR</v>
      </c>
      <c r="B125" t="str">
        <f>'[1]1SCSOPTI'!B125</f>
        <v>Journal de révision</v>
      </c>
      <c r="C125">
        <f>'[1]1SCSOPTI'!C125</f>
        <v>13</v>
      </c>
      <c r="D125">
        <f>'[1]1SCSOPTI'!D125</f>
        <v>20221231</v>
      </c>
      <c r="E125">
        <f>'[1]1SCSOPTI'!E125</f>
        <v>681120</v>
      </c>
      <c r="F125" t="str">
        <f>'[1]1SCSOPTI'!F125</f>
        <v>DOT. AMT IMMOB. CORP</v>
      </c>
      <c r="G125">
        <f>'[1]1SCSOPTI'!G125</f>
        <v>0</v>
      </c>
      <c r="H125">
        <f>'[1]1SCSOPTI'!H125</f>
        <v>0</v>
      </c>
      <c r="I125" t="str">
        <f>'[1]1SCSOPTI'!I125</f>
        <v>2212-IGEC-000003</v>
      </c>
      <c r="J125">
        <f>'[1]1SCSOPTI'!J125</f>
        <v>20221231</v>
      </c>
      <c r="K125" t="str">
        <f>'[1]1SCSOPTI'!K125</f>
        <v>Trf immob. Dotation</v>
      </c>
      <c r="L125" cm="1">
        <f t="array" ref="L125">IFERROR(_xlfn.IFS((LEFT('[1]1SCSOPTI'!E125,1)="C"),('[1]1SCSOPTI'!L125*'[1]Répartition des résultats'!$C$5),(LEFT('[1]1SCSOPTI'!E125,1)="F"),('[1]1SCSOPTI'!L125*'[1]Répartition des résultats'!$C$5),(LEFT('[1]1SCSOPTI'!E125,1)="1"),('[1]1SCSOPTI'!L125),(LEFT('[1]1SCSOPTI'!E125,1)="3"),('[1]1SCSOPTI'!L125*'[1]Répartition des résultats'!$C$5),(LEFT('[1]1SCSOPTI'!E125,2)&lt;"45"),('[1]1SCSOPTI'!L125*'[1]Répartition des résultats'!$C$5),(LEFT('[1]1SCSOPTI'!E125,2)&gt;"46"),('[1]1SCSOPTI'!L125*'[1]Répartition des résultats'!$C$5),(LEFT('[1]1SCSOPTI'!E125,4)="4452"),('[1]1SCSOPTI'!L125),(LEFT('[1]1SCSOPTI'!E125,4)="4672"),('[1]1SCSOPTI'!L125),(LEFT('[1]1SCSOPTI'!E125,1)="5"),('[1]1SCSOPTI'!L125),(LEFT('[1]1SCSOPTI'!E125,1)="6"),('[1]1SCSOPTI'!L125*'[1]Répartition des résultats'!$C$5),(LEFT('[1]1SCSOPTI'!E125,1)="7"),('[1]1SCSOPTI'!L125*'[1]Répartition des résultats'!$C$5)),0)</f>
        <v>238</v>
      </c>
      <c r="M125" cm="1">
        <f t="array" ref="M125">IFERROR(_xlfn.IFS((LEFT('[1]1SCSOPTI'!E125,1)="C"),('[1]1SCSOPTI'!M125*'[1]Répartition des résultats'!$C$5),(LEFT('[1]1SCSOPTI'!E125,1)="F"),('[1]1SCSOPTI'!M125*'[1]Répartition des résultats'!$C$5),(LEFT('[1]1SCSOPTI'!E125,1)="1"),('[1]1SCSOPTI'!M125),(LEFT('[1]1SCSOPTI'!E125,1)="3"),('[1]1SCSOPTI'!M125*'[1]Répartition des résultats'!$C$5),(LEFT('[1]1SCSOPTI'!E125,2)&lt;"45"),('[1]1SCSOPTI'!M125*'[1]Répartition des résultats'!$C$5),(LEFT('[1]1SCSOPTI'!E125,2)&gt;"46"),('[1]1SCSOPTI'!M125*'[1]Répartition des résultats'!$C$5),(LEFT('[1]1SCSOPTI'!E125,4)="4452"),('[1]1SCSOPTI'!M125),(LEFT('[1]1SCSOPTI'!E125,4)="4672"),('[1]1SCSOPTI'!M125),(LEFT('[1]1SCSOPTI'!E125,1)="5"),('[1]1SCSOPTI'!M125),(LEFT('[1]1SCSOPTI'!E125,1)="6"),('[1]1SCSOPTI'!M125*'[1]Répartition des résultats'!$C$5),(LEFT('[1]1SCSOPTI'!E125,1)="7"),('[1]1SCSOPTI'!M125*'[1]Répartition des résultats'!$C$5)),0)</f>
        <v>0</v>
      </c>
      <c r="N125">
        <f>'[1]1SCSOPTI'!N125</f>
        <v>0</v>
      </c>
      <c r="O125">
        <f>'[1]1SCSOPTI'!O125</f>
        <v>0</v>
      </c>
      <c r="P125">
        <f>'[1]1SCSOPTI'!P125</f>
        <v>20230626</v>
      </c>
      <c r="Q125">
        <f>'[1]1SCSOPTI'!Q125</f>
        <v>0</v>
      </c>
      <c r="R125">
        <f>'[1]1SCSOPTI'!R125</f>
        <v>0</v>
      </c>
      <c r="S125" s="13">
        <f t="shared" si="1"/>
        <v>-238</v>
      </c>
    </row>
    <row r="126" spans="1:19" x14ac:dyDescent="0.35">
      <c r="A126" t="str">
        <f>'[1]1SCSOPTI'!A126</f>
        <v>INVR</v>
      </c>
      <c r="B126" t="str">
        <f>'[1]1SCSOPTI'!B126</f>
        <v>Journal de révision</v>
      </c>
      <c r="C126">
        <f>'[1]1SCSOPTI'!C126</f>
        <v>13</v>
      </c>
      <c r="D126">
        <f>'[1]1SCSOPTI'!D126</f>
        <v>20221231</v>
      </c>
      <c r="E126">
        <f>'[1]1SCSOPTI'!E126</f>
        <v>281310</v>
      </c>
      <c r="F126" t="str">
        <f>'[1]1SCSOPTI'!F126</f>
        <v>AMT BATIMENTS</v>
      </c>
      <c r="G126">
        <f>'[1]1SCSOPTI'!G126</f>
        <v>0</v>
      </c>
      <c r="H126">
        <f>'[1]1SCSOPTI'!H126</f>
        <v>0</v>
      </c>
      <c r="I126" t="str">
        <f>'[1]1SCSOPTI'!I126</f>
        <v>2212-IGEC-000003</v>
      </c>
      <c r="J126">
        <f>'[1]1SCSOPTI'!J126</f>
        <v>20221231</v>
      </c>
      <c r="K126" t="str">
        <f>'[1]1SCSOPTI'!K126</f>
        <v>Trf immob. Dotation</v>
      </c>
      <c r="L126" cm="1">
        <f t="array" ref="L126">IFERROR(_xlfn.IFS((LEFT('[1]1SCSOPTI'!E126,1)="C"),('[1]1SCSOPTI'!L126*'[1]Répartition des résultats'!$C$5),(LEFT('[1]1SCSOPTI'!E126,1)="F"),('[1]1SCSOPTI'!L126*'[1]Répartition des résultats'!$C$5),(LEFT('[1]1SCSOPTI'!E126,1)="1"),('[1]1SCSOPTI'!L126),(LEFT('[1]1SCSOPTI'!E126,1)="3"),('[1]1SCSOPTI'!L126*'[1]Répartition des résultats'!$C$5),(LEFT('[1]1SCSOPTI'!E126,2)&lt;"45"),('[1]1SCSOPTI'!L126*'[1]Répartition des résultats'!$C$5),(LEFT('[1]1SCSOPTI'!E126,2)&gt;"46"),('[1]1SCSOPTI'!L126*'[1]Répartition des résultats'!$C$5),(LEFT('[1]1SCSOPTI'!E126,4)="4452"),('[1]1SCSOPTI'!L126),(LEFT('[1]1SCSOPTI'!E126,4)="4672"),('[1]1SCSOPTI'!L126),(LEFT('[1]1SCSOPTI'!E126,1)="5"),('[1]1SCSOPTI'!L126),(LEFT('[1]1SCSOPTI'!E126,1)="6"),('[1]1SCSOPTI'!L126*'[1]Répartition des résultats'!$C$5),(LEFT('[1]1SCSOPTI'!E126,1)="7"),('[1]1SCSOPTI'!L126*'[1]Répartition des résultats'!$C$5)),0)</f>
        <v>0</v>
      </c>
      <c r="M126" cm="1">
        <f t="array" ref="M126">IFERROR(_xlfn.IFS((LEFT('[1]1SCSOPTI'!E126,1)="C"),('[1]1SCSOPTI'!M126*'[1]Répartition des résultats'!$C$5),(LEFT('[1]1SCSOPTI'!E126,1)="F"),('[1]1SCSOPTI'!M126*'[1]Répartition des résultats'!$C$5),(LEFT('[1]1SCSOPTI'!E126,1)="1"),('[1]1SCSOPTI'!M126),(LEFT('[1]1SCSOPTI'!E126,1)="3"),('[1]1SCSOPTI'!M126*'[1]Répartition des résultats'!$C$5),(LEFT('[1]1SCSOPTI'!E126,2)&lt;"45"),('[1]1SCSOPTI'!M126*'[1]Répartition des résultats'!$C$5),(LEFT('[1]1SCSOPTI'!E126,2)&gt;"46"),('[1]1SCSOPTI'!M126*'[1]Répartition des résultats'!$C$5),(LEFT('[1]1SCSOPTI'!E126,4)="4452"),('[1]1SCSOPTI'!M126),(LEFT('[1]1SCSOPTI'!E126,4)="4672"),('[1]1SCSOPTI'!M126),(LEFT('[1]1SCSOPTI'!E126,1)="5"),('[1]1SCSOPTI'!M126),(LEFT('[1]1SCSOPTI'!E126,1)="6"),('[1]1SCSOPTI'!M126*'[1]Répartition des résultats'!$C$5),(LEFT('[1]1SCSOPTI'!E126,1)="7"),('[1]1SCSOPTI'!M126*'[1]Répartition des résultats'!$C$5)),0)</f>
        <v>478.72</v>
      </c>
      <c r="N126">
        <f>'[1]1SCSOPTI'!N126</f>
        <v>0</v>
      </c>
      <c r="O126">
        <f>'[1]1SCSOPTI'!O126</f>
        <v>0</v>
      </c>
      <c r="P126">
        <f>'[1]1SCSOPTI'!P126</f>
        <v>20230626</v>
      </c>
      <c r="Q126">
        <f>'[1]1SCSOPTI'!Q126</f>
        <v>0</v>
      </c>
      <c r="R126">
        <f>'[1]1SCSOPTI'!R126</f>
        <v>0</v>
      </c>
      <c r="S126" s="13">
        <f t="shared" si="1"/>
        <v>478.72</v>
      </c>
    </row>
    <row r="127" spans="1:19" x14ac:dyDescent="0.35">
      <c r="A127" t="str">
        <f>'[1]1SCSOPTI'!A127</f>
        <v>INVR</v>
      </c>
      <c r="B127" t="str">
        <f>'[1]1SCSOPTI'!B127</f>
        <v>Journal de révision</v>
      </c>
      <c r="C127">
        <f>'[1]1SCSOPTI'!C127</f>
        <v>13</v>
      </c>
      <c r="D127">
        <f>'[1]1SCSOPTI'!D127</f>
        <v>20221231</v>
      </c>
      <c r="E127">
        <f>'[1]1SCSOPTI'!E127</f>
        <v>681120</v>
      </c>
      <c r="F127" t="str">
        <f>'[1]1SCSOPTI'!F127</f>
        <v>DOT. AMT IMMOB. CORP</v>
      </c>
      <c r="G127">
        <f>'[1]1SCSOPTI'!G127</f>
        <v>0</v>
      </c>
      <c r="H127">
        <f>'[1]1SCSOPTI'!H127</f>
        <v>0</v>
      </c>
      <c r="I127" t="str">
        <f>'[1]1SCSOPTI'!I127</f>
        <v>2212-IGEC-000003</v>
      </c>
      <c r="J127">
        <f>'[1]1SCSOPTI'!J127</f>
        <v>20221231</v>
      </c>
      <c r="K127" t="str">
        <f>'[1]1SCSOPTI'!K127</f>
        <v>Trf immob. Dotation</v>
      </c>
      <c r="L127" cm="1">
        <f t="array" ref="L127">IFERROR(_xlfn.IFS((LEFT('[1]1SCSOPTI'!E127,1)="C"),('[1]1SCSOPTI'!L127*'[1]Répartition des résultats'!$C$5),(LEFT('[1]1SCSOPTI'!E127,1)="F"),('[1]1SCSOPTI'!L127*'[1]Répartition des résultats'!$C$5),(LEFT('[1]1SCSOPTI'!E127,1)="1"),('[1]1SCSOPTI'!L127),(LEFT('[1]1SCSOPTI'!E127,1)="3"),('[1]1SCSOPTI'!L127*'[1]Répartition des résultats'!$C$5),(LEFT('[1]1SCSOPTI'!E127,2)&lt;"45"),('[1]1SCSOPTI'!L127*'[1]Répartition des résultats'!$C$5),(LEFT('[1]1SCSOPTI'!E127,2)&gt;"46"),('[1]1SCSOPTI'!L127*'[1]Répartition des résultats'!$C$5),(LEFT('[1]1SCSOPTI'!E127,4)="4452"),('[1]1SCSOPTI'!L127),(LEFT('[1]1SCSOPTI'!E127,4)="4672"),('[1]1SCSOPTI'!L127),(LEFT('[1]1SCSOPTI'!E127,1)="5"),('[1]1SCSOPTI'!L127),(LEFT('[1]1SCSOPTI'!E127,1)="6"),('[1]1SCSOPTI'!L127*'[1]Répartition des résultats'!$C$5),(LEFT('[1]1SCSOPTI'!E127,1)="7"),('[1]1SCSOPTI'!L127*'[1]Répartition des résultats'!$C$5)),0)</f>
        <v>478.72</v>
      </c>
      <c r="M127" cm="1">
        <f t="array" ref="M127">IFERROR(_xlfn.IFS((LEFT('[1]1SCSOPTI'!E127,1)="C"),('[1]1SCSOPTI'!M127*'[1]Répartition des résultats'!$C$5),(LEFT('[1]1SCSOPTI'!E127,1)="F"),('[1]1SCSOPTI'!M127*'[1]Répartition des résultats'!$C$5),(LEFT('[1]1SCSOPTI'!E127,1)="1"),('[1]1SCSOPTI'!M127),(LEFT('[1]1SCSOPTI'!E127,1)="3"),('[1]1SCSOPTI'!M127*'[1]Répartition des résultats'!$C$5),(LEFT('[1]1SCSOPTI'!E127,2)&lt;"45"),('[1]1SCSOPTI'!M127*'[1]Répartition des résultats'!$C$5),(LEFT('[1]1SCSOPTI'!E127,2)&gt;"46"),('[1]1SCSOPTI'!M127*'[1]Répartition des résultats'!$C$5),(LEFT('[1]1SCSOPTI'!E127,4)="4452"),('[1]1SCSOPTI'!M127),(LEFT('[1]1SCSOPTI'!E127,4)="4672"),('[1]1SCSOPTI'!M127),(LEFT('[1]1SCSOPTI'!E127,1)="5"),('[1]1SCSOPTI'!M127),(LEFT('[1]1SCSOPTI'!E127,1)="6"),('[1]1SCSOPTI'!M127*'[1]Répartition des résultats'!$C$5),(LEFT('[1]1SCSOPTI'!E127,1)="7"),('[1]1SCSOPTI'!M127*'[1]Répartition des résultats'!$C$5)),0)</f>
        <v>0</v>
      </c>
      <c r="N127">
        <f>'[1]1SCSOPTI'!N127</f>
        <v>0</v>
      </c>
      <c r="O127">
        <f>'[1]1SCSOPTI'!O127</f>
        <v>0</v>
      </c>
      <c r="P127">
        <f>'[1]1SCSOPTI'!P127</f>
        <v>20230626</v>
      </c>
      <c r="Q127">
        <f>'[1]1SCSOPTI'!Q127</f>
        <v>0</v>
      </c>
      <c r="R127">
        <f>'[1]1SCSOPTI'!R127</f>
        <v>0</v>
      </c>
      <c r="S127" s="13">
        <f t="shared" si="1"/>
        <v>-478.72</v>
      </c>
    </row>
    <row r="128" spans="1:19" x14ac:dyDescent="0.35">
      <c r="A128" t="str">
        <f>'[1]1SCSOPTI'!A128</f>
        <v>INVR</v>
      </c>
      <c r="B128" t="str">
        <f>'[1]1SCSOPTI'!B128</f>
        <v>Journal de révision</v>
      </c>
      <c r="C128">
        <f>'[1]1SCSOPTI'!C128</f>
        <v>13</v>
      </c>
      <c r="D128">
        <f>'[1]1SCSOPTI'!D128</f>
        <v>20221231</v>
      </c>
      <c r="E128">
        <f>'[1]1SCSOPTI'!E128</f>
        <v>281310</v>
      </c>
      <c r="F128" t="str">
        <f>'[1]1SCSOPTI'!F128</f>
        <v>AMT BATIMENTS</v>
      </c>
      <c r="G128">
        <f>'[1]1SCSOPTI'!G128</f>
        <v>0</v>
      </c>
      <c r="H128">
        <f>'[1]1SCSOPTI'!H128</f>
        <v>0</v>
      </c>
      <c r="I128" t="str">
        <f>'[1]1SCSOPTI'!I128</f>
        <v>2212-IGEC-000003</v>
      </c>
      <c r="J128">
        <f>'[1]1SCSOPTI'!J128</f>
        <v>20221231</v>
      </c>
      <c r="K128" t="str">
        <f>'[1]1SCSOPTI'!K128</f>
        <v>Trf immob. Dotation</v>
      </c>
      <c r="L128" cm="1">
        <f t="array" ref="L128">IFERROR(_xlfn.IFS((LEFT('[1]1SCSOPTI'!E128,1)="C"),('[1]1SCSOPTI'!L128*'[1]Répartition des résultats'!$C$5),(LEFT('[1]1SCSOPTI'!E128,1)="F"),('[1]1SCSOPTI'!L128*'[1]Répartition des résultats'!$C$5),(LEFT('[1]1SCSOPTI'!E128,1)="1"),('[1]1SCSOPTI'!L128),(LEFT('[1]1SCSOPTI'!E128,1)="3"),('[1]1SCSOPTI'!L128*'[1]Répartition des résultats'!$C$5),(LEFT('[1]1SCSOPTI'!E128,2)&lt;"45"),('[1]1SCSOPTI'!L128*'[1]Répartition des résultats'!$C$5),(LEFT('[1]1SCSOPTI'!E128,2)&gt;"46"),('[1]1SCSOPTI'!L128*'[1]Répartition des résultats'!$C$5),(LEFT('[1]1SCSOPTI'!E128,4)="4452"),('[1]1SCSOPTI'!L128),(LEFT('[1]1SCSOPTI'!E128,4)="4672"),('[1]1SCSOPTI'!L128),(LEFT('[1]1SCSOPTI'!E128,1)="5"),('[1]1SCSOPTI'!L128),(LEFT('[1]1SCSOPTI'!E128,1)="6"),('[1]1SCSOPTI'!L128*'[1]Répartition des résultats'!$C$5),(LEFT('[1]1SCSOPTI'!E128,1)="7"),('[1]1SCSOPTI'!L128*'[1]Répartition des résultats'!$C$5)),0)</f>
        <v>0</v>
      </c>
      <c r="M128" cm="1">
        <f t="array" ref="M128">IFERROR(_xlfn.IFS((LEFT('[1]1SCSOPTI'!E128,1)="C"),('[1]1SCSOPTI'!M128*'[1]Répartition des résultats'!$C$5),(LEFT('[1]1SCSOPTI'!E128,1)="F"),('[1]1SCSOPTI'!M128*'[1]Répartition des résultats'!$C$5),(LEFT('[1]1SCSOPTI'!E128,1)="1"),('[1]1SCSOPTI'!M128),(LEFT('[1]1SCSOPTI'!E128,1)="3"),('[1]1SCSOPTI'!M128*'[1]Répartition des résultats'!$C$5),(LEFT('[1]1SCSOPTI'!E128,2)&lt;"45"),('[1]1SCSOPTI'!M128*'[1]Répartition des résultats'!$C$5),(LEFT('[1]1SCSOPTI'!E128,2)&gt;"46"),('[1]1SCSOPTI'!M128*'[1]Répartition des résultats'!$C$5),(LEFT('[1]1SCSOPTI'!E128,4)="4452"),('[1]1SCSOPTI'!M128),(LEFT('[1]1SCSOPTI'!E128,4)="4672"),('[1]1SCSOPTI'!M128),(LEFT('[1]1SCSOPTI'!E128,1)="5"),('[1]1SCSOPTI'!M128),(LEFT('[1]1SCSOPTI'!E128,1)="6"),('[1]1SCSOPTI'!M128*'[1]Répartition des résultats'!$C$5),(LEFT('[1]1SCSOPTI'!E128,1)="7"),('[1]1SCSOPTI'!M128*'[1]Répartition des résultats'!$C$5)),0)</f>
        <v>368.64</v>
      </c>
      <c r="N128">
        <f>'[1]1SCSOPTI'!N128</f>
        <v>0</v>
      </c>
      <c r="O128">
        <f>'[1]1SCSOPTI'!O128</f>
        <v>0</v>
      </c>
      <c r="P128">
        <f>'[1]1SCSOPTI'!P128</f>
        <v>20230626</v>
      </c>
      <c r="Q128">
        <f>'[1]1SCSOPTI'!Q128</f>
        <v>0</v>
      </c>
      <c r="R128">
        <f>'[1]1SCSOPTI'!R128</f>
        <v>0</v>
      </c>
      <c r="S128" s="13">
        <f t="shared" si="1"/>
        <v>368.64</v>
      </c>
    </row>
    <row r="129" spans="1:19" x14ac:dyDescent="0.35">
      <c r="A129" t="str">
        <f>'[1]1SCSOPTI'!A129</f>
        <v>INVR</v>
      </c>
      <c r="B129" t="str">
        <f>'[1]1SCSOPTI'!B129</f>
        <v>Journal de révision</v>
      </c>
      <c r="C129">
        <f>'[1]1SCSOPTI'!C129</f>
        <v>13</v>
      </c>
      <c r="D129">
        <f>'[1]1SCSOPTI'!D129</f>
        <v>20221231</v>
      </c>
      <c r="E129">
        <f>'[1]1SCSOPTI'!E129</f>
        <v>681120</v>
      </c>
      <c r="F129" t="str">
        <f>'[1]1SCSOPTI'!F129</f>
        <v>DOT. AMT IMMOB. CORP</v>
      </c>
      <c r="G129">
        <f>'[1]1SCSOPTI'!G129</f>
        <v>0</v>
      </c>
      <c r="H129">
        <f>'[1]1SCSOPTI'!H129</f>
        <v>0</v>
      </c>
      <c r="I129" t="str">
        <f>'[1]1SCSOPTI'!I129</f>
        <v>2212-IGEC-000003</v>
      </c>
      <c r="J129">
        <f>'[1]1SCSOPTI'!J129</f>
        <v>20221231</v>
      </c>
      <c r="K129" t="str">
        <f>'[1]1SCSOPTI'!K129</f>
        <v>Trf immob. Dotation</v>
      </c>
      <c r="L129" cm="1">
        <f t="array" ref="L129">IFERROR(_xlfn.IFS((LEFT('[1]1SCSOPTI'!E129,1)="C"),('[1]1SCSOPTI'!L129*'[1]Répartition des résultats'!$C$5),(LEFT('[1]1SCSOPTI'!E129,1)="F"),('[1]1SCSOPTI'!L129*'[1]Répartition des résultats'!$C$5),(LEFT('[1]1SCSOPTI'!E129,1)="1"),('[1]1SCSOPTI'!L129),(LEFT('[1]1SCSOPTI'!E129,1)="3"),('[1]1SCSOPTI'!L129*'[1]Répartition des résultats'!$C$5),(LEFT('[1]1SCSOPTI'!E129,2)&lt;"45"),('[1]1SCSOPTI'!L129*'[1]Répartition des résultats'!$C$5),(LEFT('[1]1SCSOPTI'!E129,2)&gt;"46"),('[1]1SCSOPTI'!L129*'[1]Répartition des résultats'!$C$5),(LEFT('[1]1SCSOPTI'!E129,4)="4452"),('[1]1SCSOPTI'!L129),(LEFT('[1]1SCSOPTI'!E129,4)="4672"),('[1]1SCSOPTI'!L129),(LEFT('[1]1SCSOPTI'!E129,1)="5"),('[1]1SCSOPTI'!L129),(LEFT('[1]1SCSOPTI'!E129,1)="6"),('[1]1SCSOPTI'!L129*'[1]Répartition des résultats'!$C$5),(LEFT('[1]1SCSOPTI'!E129,1)="7"),('[1]1SCSOPTI'!L129*'[1]Répartition des résultats'!$C$5)),0)</f>
        <v>368.64</v>
      </c>
      <c r="M129" cm="1">
        <f t="array" ref="M129">IFERROR(_xlfn.IFS((LEFT('[1]1SCSOPTI'!E129,1)="C"),('[1]1SCSOPTI'!M129*'[1]Répartition des résultats'!$C$5),(LEFT('[1]1SCSOPTI'!E129,1)="F"),('[1]1SCSOPTI'!M129*'[1]Répartition des résultats'!$C$5),(LEFT('[1]1SCSOPTI'!E129,1)="1"),('[1]1SCSOPTI'!M129),(LEFT('[1]1SCSOPTI'!E129,1)="3"),('[1]1SCSOPTI'!M129*'[1]Répartition des résultats'!$C$5),(LEFT('[1]1SCSOPTI'!E129,2)&lt;"45"),('[1]1SCSOPTI'!M129*'[1]Répartition des résultats'!$C$5),(LEFT('[1]1SCSOPTI'!E129,2)&gt;"46"),('[1]1SCSOPTI'!M129*'[1]Répartition des résultats'!$C$5),(LEFT('[1]1SCSOPTI'!E129,4)="4452"),('[1]1SCSOPTI'!M129),(LEFT('[1]1SCSOPTI'!E129,4)="4672"),('[1]1SCSOPTI'!M129),(LEFT('[1]1SCSOPTI'!E129,1)="5"),('[1]1SCSOPTI'!M129),(LEFT('[1]1SCSOPTI'!E129,1)="6"),('[1]1SCSOPTI'!M129*'[1]Répartition des résultats'!$C$5),(LEFT('[1]1SCSOPTI'!E129,1)="7"),('[1]1SCSOPTI'!M129*'[1]Répartition des résultats'!$C$5)),0)</f>
        <v>0</v>
      </c>
      <c r="N129">
        <f>'[1]1SCSOPTI'!N129</f>
        <v>0</v>
      </c>
      <c r="O129">
        <f>'[1]1SCSOPTI'!O129</f>
        <v>0</v>
      </c>
      <c r="P129">
        <f>'[1]1SCSOPTI'!P129</f>
        <v>20230626</v>
      </c>
      <c r="Q129">
        <f>'[1]1SCSOPTI'!Q129</f>
        <v>0</v>
      </c>
      <c r="R129">
        <f>'[1]1SCSOPTI'!R129</f>
        <v>0</v>
      </c>
      <c r="S129" s="13">
        <f t="shared" si="1"/>
        <v>-368.64</v>
      </c>
    </row>
    <row r="130" spans="1:19" x14ac:dyDescent="0.35">
      <c r="A130" t="str">
        <f>'[1]1SCSOPTI'!A130</f>
        <v>INVR</v>
      </c>
      <c r="B130" t="str">
        <f>'[1]1SCSOPTI'!B130</f>
        <v>Journal de révision</v>
      </c>
      <c r="C130">
        <f>'[1]1SCSOPTI'!C130</f>
        <v>13</v>
      </c>
      <c r="D130">
        <f>'[1]1SCSOPTI'!D130</f>
        <v>20221231</v>
      </c>
      <c r="E130">
        <f>'[1]1SCSOPTI'!E130</f>
        <v>281311</v>
      </c>
      <c r="F130" t="str">
        <f>'[1]1SCSOPTI'!F130</f>
        <v>Compte n  281311</v>
      </c>
      <c r="G130">
        <f>'[1]1SCSOPTI'!G130</f>
        <v>0</v>
      </c>
      <c r="H130">
        <f>'[1]1SCSOPTI'!H130</f>
        <v>0</v>
      </c>
      <c r="I130" t="str">
        <f>'[1]1SCSOPTI'!I130</f>
        <v>2212-IGEC-000003</v>
      </c>
      <c r="J130">
        <f>'[1]1SCSOPTI'!J130</f>
        <v>20221231</v>
      </c>
      <c r="K130" t="str">
        <f>'[1]1SCSOPTI'!K130</f>
        <v>Trf immob. Dotation</v>
      </c>
      <c r="L130" cm="1">
        <f t="array" ref="L130">IFERROR(_xlfn.IFS((LEFT('[1]1SCSOPTI'!E130,1)="C"),('[1]1SCSOPTI'!L130*'[1]Répartition des résultats'!$C$5),(LEFT('[1]1SCSOPTI'!E130,1)="F"),('[1]1SCSOPTI'!L130*'[1]Répartition des résultats'!$C$5),(LEFT('[1]1SCSOPTI'!E130,1)="1"),('[1]1SCSOPTI'!L130),(LEFT('[1]1SCSOPTI'!E130,1)="3"),('[1]1SCSOPTI'!L130*'[1]Répartition des résultats'!$C$5),(LEFT('[1]1SCSOPTI'!E130,2)&lt;"45"),('[1]1SCSOPTI'!L130*'[1]Répartition des résultats'!$C$5),(LEFT('[1]1SCSOPTI'!E130,2)&gt;"46"),('[1]1SCSOPTI'!L130*'[1]Répartition des résultats'!$C$5),(LEFT('[1]1SCSOPTI'!E130,4)="4452"),('[1]1SCSOPTI'!L130),(LEFT('[1]1SCSOPTI'!E130,4)="4672"),('[1]1SCSOPTI'!L130),(LEFT('[1]1SCSOPTI'!E130,1)="5"),('[1]1SCSOPTI'!L130),(LEFT('[1]1SCSOPTI'!E130,1)="6"),('[1]1SCSOPTI'!L130*'[1]Répartition des résultats'!$C$5),(LEFT('[1]1SCSOPTI'!E130,1)="7"),('[1]1SCSOPTI'!L130*'[1]Répartition des résultats'!$C$5)),0)</f>
        <v>0</v>
      </c>
      <c r="M130" cm="1">
        <f t="array" ref="M130">IFERROR(_xlfn.IFS((LEFT('[1]1SCSOPTI'!E130,1)="C"),('[1]1SCSOPTI'!M130*'[1]Répartition des résultats'!$C$5),(LEFT('[1]1SCSOPTI'!E130,1)="F"),('[1]1SCSOPTI'!M130*'[1]Répartition des résultats'!$C$5),(LEFT('[1]1SCSOPTI'!E130,1)="1"),('[1]1SCSOPTI'!M130),(LEFT('[1]1SCSOPTI'!E130,1)="3"),('[1]1SCSOPTI'!M130*'[1]Répartition des résultats'!$C$5),(LEFT('[1]1SCSOPTI'!E130,2)&lt;"45"),('[1]1SCSOPTI'!M130*'[1]Répartition des résultats'!$C$5),(LEFT('[1]1SCSOPTI'!E130,2)&gt;"46"),('[1]1SCSOPTI'!M130*'[1]Répartition des résultats'!$C$5),(LEFT('[1]1SCSOPTI'!E130,4)="4452"),('[1]1SCSOPTI'!M130),(LEFT('[1]1SCSOPTI'!E130,4)="4672"),('[1]1SCSOPTI'!M130),(LEFT('[1]1SCSOPTI'!E130,1)="5"),('[1]1SCSOPTI'!M130),(LEFT('[1]1SCSOPTI'!E130,1)="6"),('[1]1SCSOPTI'!M130*'[1]Répartition des résultats'!$C$5),(LEFT('[1]1SCSOPTI'!E130,1)="7"),('[1]1SCSOPTI'!M130*'[1]Répartition des résultats'!$C$5)),0)</f>
        <v>161.28</v>
      </c>
      <c r="N130">
        <f>'[1]1SCSOPTI'!N130</f>
        <v>0</v>
      </c>
      <c r="O130">
        <f>'[1]1SCSOPTI'!O130</f>
        <v>0</v>
      </c>
      <c r="P130">
        <f>'[1]1SCSOPTI'!P130</f>
        <v>20230626</v>
      </c>
      <c r="Q130">
        <f>'[1]1SCSOPTI'!Q130</f>
        <v>0</v>
      </c>
      <c r="R130">
        <f>'[1]1SCSOPTI'!R130</f>
        <v>0</v>
      </c>
      <c r="S130" s="13">
        <f t="shared" si="1"/>
        <v>161.28</v>
      </c>
    </row>
    <row r="131" spans="1:19" x14ac:dyDescent="0.35">
      <c r="A131" t="str">
        <f>'[1]1SCSOPTI'!A131</f>
        <v>INVR</v>
      </c>
      <c r="B131" t="str">
        <f>'[1]1SCSOPTI'!B131</f>
        <v>Journal de révision</v>
      </c>
      <c r="C131">
        <f>'[1]1SCSOPTI'!C131</f>
        <v>13</v>
      </c>
      <c r="D131">
        <f>'[1]1SCSOPTI'!D131</f>
        <v>20221231</v>
      </c>
      <c r="E131">
        <f>'[1]1SCSOPTI'!E131</f>
        <v>681120</v>
      </c>
      <c r="F131" t="str">
        <f>'[1]1SCSOPTI'!F131</f>
        <v>DOT. AMT IMMOB. CORP</v>
      </c>
      <c r="G131">
        <f>'[1]1SCSOPTI'!G131</f>
        <v>0</v>
      </c>
      <c r="H131">
        <f>'[1]1SCSOPTI'!H131</f>
        <v>0</v>
      </c>
      <c r="I131" t="str">
        <f>'[1]1SCSOPTI'!I131</f>
        <v>2212-IGEC-000003</v>
      </c>
      <c r="J131">
        <f>'[1]1SCSOPTI'!J131</f>
        <v>20221231</v>
      </c>
      <c r="K131" t="str">
        <f>'[1]1SCSOPTI'!K131</f>
        <v>Trf immob. Dotation</v>
      </c>
      <c r="L131" cm="1">
        <f t="array" ref="L131">IFERROR(_xlfn.IFS((LEFT('[1]1SCSOPTI'!E131,1)="C"),('[1]1SCSOPTI'!L131*'[1]Répartition des résultats'!$C$5),(LEFT('[1]1SCSOPTI'!E131,1)="F"),('[1]1SCSOPTI'!L131*'[1]Répartition des résultats'!$C$5),(LEFT('[1]1SCSOPTI'!E131,1)="1"),('[1]1SCSOPTI'!L131),(LEFT('[1]1SCSOPTI'!E131,1)="3"),('[1]1SCSOPTI'!L131*'[1]Répartition des résultats'!$C$5),(LEFT('[1]1SCSOPTI'!E131,2)&lt;"45"),('[1]1SCSOPTI'!L131*'[1]Répartition des résultats'!$C$5),(LEFT('[1]1SCSOPTI'!E131,2)&gt;"46"),('[1]1SCSOPTI'!L131*'[1]Répartition des résultats'!$C$5),(LEFT('[1]1SCSOPTI'!E131,4)="4452"),('[1]1SCSOPTI'!L131),(LEFT('[1]1SCSOPTI'!E131,4)="4672"),('[1]1SCSOPTI'!L131),(LEFT('[1]1SCSOPTI'!E131,1)="5"),('[1]1SCSOPTI'!L131),(LEFT('[1]1SCSOPTI'!E131,1)="6"),('[1]1SCSOPTI'!L131*'[1]Répartition des résultats'!$C$5),(LEFT('[1]1SCSOPTI'!E131,1)="7"),('[1]1SCSOPTI'!L131*'[1]Répartition des résultats'!$C$5)),0)</f>
        <v>161.28</v>
      </c>
      <c r="M131" cm="1">
        <f t="array" ref="M131">IFERROR(_xlfn.IFS((LEFT('[1]1SCSOPTI'!E131,1)="C"),('[1]1SCSOPTI'!M131*'[1]Répartition des résultats'!$C$5),(LEFT('[1]1SCSOPTI'!E131,1)="F"),('[1]1SCSOPTI'!M131*'[1]Répartition des résultats'!$C$5),(LEFT('[1]1SCSOPTI'!E131,1)="1"),('[1]1SCSOPTI'!M131),(LEFT('[1]1SCSOPTI'!E131,1)="3"),('[1]1SCSOPTI'!M131*'[1]Répartition des résultats'!$C$5),(LEFT('[1]1SCSOPTI'!E131,2)&lt;"45"),('[1]1SCSOPTI'!M131*'[1]Répartition des résultats'!$C$5),(LEFT('[1]1SCSOPTI'!E131,2)&gt;"46"),('[1]1SCSOPTI'!M131*'[1]Répartition des résultats'!$C$5),(LEFT('[1]1SCSOPTI'!E131,4)="4452"),('[1]1SCSOPTI'!M131),(LEFT('[1]1SCSOPTI'!E131,4)="4672"),('[1]1SCSOPTI'!M131),(LEFT('[1]1SCSOPTI'!E131,1)="5"),('[1]1SCSOPTI'!M131),(LEFT('[1]1SCSOPTI'!E131,1)="6"),('[1]1SCSOPTI'!M131*'[1]Répartition des résultats'!$C$5),(LEFT('[1]1SCSOPTI'!E131,1)="7"),('[1]1SCSOPTI'!M131*'[1]Répartition des résultats'!$C$5)),0)</f>
        <v>0</v>
      </c>
      <c r="N131">
        <f>'[1]1SCSOPTI'!N131</f>
        <v>0</v>
      </c>
      <c r="O131">
        <f>'[1]1SCSOPTI'!O131</f>
        <v>0</v>
      </c>
      <c r="P131">
        <f>'[1]1SCSOPTI'!P131</f>
        <v>20230626</v>
      </c>
      <c r="Q131">
        <f>'[1]1SCSOPTI'!Q131</f>
        <v>0</v>
      </c>
      <c r="R131">
        <f>'[1]1SCSOPTI'!R131</f>
        <v>0</v>
      </c>
      <c r="S131" s="13">
        <f t="shared" ref="S131:S145" si="2">M131-L131</f>
        <v>-161.28</v>
      </c>
    </row>
    <row r="132" spans="1:19" x14ac:dyDescent="0.35">
      <c r="A132" t="str">
        <f>'[1]1SCSOPTI'!A132</f>
        <v>INVR</v>
      </c>
      <c r="B132" t="str">
        <f>'[1]1SCSOPTI'!B132</f>
        <v>Journal de révision</v>
      </c>
      <c r="C132">
        <f>'[1]1SCSOPTI'!C132</f>
        <v>13</v>
      </c>
      <c r="D132">
        <f>'[1]1SCSOPTI'!D132</f>
        <v>20221231</v>
      </c>
      <c r="E132">
        <f>'[1]1SCSOPTI'!E132</f>
        <v>281311</v>
      </c>
      <c r="F132" t="str">
        <f>'[1]1SCSOPTI'!F132</f>
        <v>Compte n  281311</v>
      </c>
      <c r="G132">
        <f>'[1]1SCSOPTI'!G132</f>
        <v>0</v>
      </c>
      <c r="H132">
        <f>'[1]1SCSOPTI'!H132</f>
        <v>0</v>
      </c>
      <c r="I132" t="str">
        <f>'[1]1SCSOPTI'!I132</f>
        <v>2212-IGEC-000003</v>
      </c>
      <c r="J132">
        <f>'[1]1SCSOPTI'!J132</f>
        <v>20221231</v>
      </c>
      <c r="K132" t="str">
        <f>'[1]1SCSOPTI'!K132</f>
        <v>Trf immob. Dotation</v>
      </c>
      <c r="L132" cm="1">
        <f t="array" ref="L132">IFERROR(_xlfn.IFS((LEFT('[1]1SCSOPTI'!E132,1)="C"),('[1]1SCSOPTI'!L132*'[1]Répartition des résultats'!$C$5),(LEFT('[1]1SCSOPTI'!E132,1)="F"),('[1]1SCSOPTI'!L132*'[1]Répartition des résultats'!$C$5),(LEFT('[1]1SCSOPTI'!E132,1)="1"),('[1]1SCSOPTI'!L132),(LEFT('[1]1SCSOPTI'!E132,1)="3"),('[1]1SCSOPTI'!L132*'[1]Répartition des résultats'!$C$5),(LEFT('[1]1SCSOPTI'!E132,2)&lt;"45"),('[1]1SCSOPTI'!L132*'[1]Répartition des résultats'!$C$5),(LEFT('[1]1SCSOPTI'!E132,2)&gt;"46"),('[1]1SCSOPTI'!L132*'[1]Répartition des résultats'!$C$5),(LEFT('[1]1SCSOPTI'!E132,4)="4452"),('[1]1SCSOPTI'!L132),(LEFT('[1]1SCSOPTI'!E132,4)="4672"),('[1]1SCSOPTI'!L132),(LEFT('[1]1SCSOPTI'!E132,1)="5"),('[1]1SCSOPTI'!L132),(LEFT('[1]1SCSOPTI'!E132,1)="6"),('[1]1SCSOPTI'!L132*'[1]Répartition des résultats'!$C$5),(LEFT('[1]1SCSOPTI'!E132,1)="7"),('[1]1SCSOPTI'!L132*'[1]Répartition des résultats'!$C$5)),0)</f>
        <v>0</v>
      </c>
      <c r="M132" cm="1">
        <f t="array" ref="M132">IFERROR(_xlfn.IFS((LEFT('[1]1SCSOPTI'!E132,1)="C"),('[1]1SCSOPTI'!M132*'[1]Répartition des résultats'!$C$5),(LEFT('[1]1SCSOPTI'!E132,1)="F"),('[1]1SCSOPTI'!M132*'[1]Répartition des résultats'!$C$5),(LEFT('[1]1SCSOPTI'!E132,1)="1"),('[1]1SCSOPTI'!M132),(LEFT('[1]1SCSOPTI'!E132,1)="3"),('[1]1SCSOPTI'!M132*'[1]Répartition des résultats'!$C$5),(LEFT('[1]1SCSOPTI'!E132,2)&lt;"45"),('[1]1SCSOPTI'!M132*'[1]Répartition des résultats'!$C$5),(LEFT('[1]1SCSOPTI'!E132,2)&gt;"46"),('[1]1SCSOPTI'!M132*'[1]Répartition des résultats'!$C$5),(LEFT('[1]1SCSOPTI'!E132,4)="4452"),('[1]1SCSOPTI'!M132),(LEFT('[1]1SCSOPTI'!E132,4)="4672"),('[1]1SCSOPTI'!M132),(LEFT('[1]1SCSOPTI'!E132,1)="5"),('[1]1SCSOPTI'!M132),(LEFT('[1]1SCSOPTI'!E132,1)="6"),('[1]1SCSOPTI'!M132*'[1]Répartition des résultats'!$C$5),(LEFT('[1]1SCSOPTI'!E132,1)="7"),('[1]1SCSOPTI'!M132*'[1]Répartition des résultats'!$C$5)),0)</f>
        <v>432</v>
      </c>
      <c r="N132">
        <f>'[1]1SCSOPTI'!N132</f>
        <v>0</v>
      </c>
      <c r="O132">
        <f>'[1]1SCSOPTI'!O132</f>
        <v>0</v>
      </c>
      <c r="P132">
        <f>'[1]1SCSOPTI'!P132</f>
        <v>20230626</v>
      </c>
      <c r="Q132">
        <f>'[1]1SCSOPTI'!Q132</f>
        <v>0</v>
      </c>
      <c r="R132">
        <f>'[1]1SCSOPTI'!R132</f>
        <v>0</v>
      </c>
      <c r="S132" s="13">
        <f t="shared" si="2"/>
        <v>432</v>
      </c>
    </row>
    <row r="133" spans="1:19" x14ac:dyDescent="0.35">
      <c r="A133" t="str">
        <f>'[1]1SCSOPTI'!A133</f>
        <v>INVR</v>
      </c>
      <c r="B133" t="str">
        <f>'[1]1SCSOPTI'!B133</f>
        <v>Journal de révision</v>
      </c>
      <c r="C133">
        <f>'[1]1SCSOPTI'!C133</f>
        <v>13</v>
      </c>
      <c r="D133">
        <f>'[1]1SCSOPTI'!D133</f>
        <v>20221231</v>
      </c>
      <c r="E133">
        <f>'[1]1SCSOPTI'!E133</f>
        <v>681120</v>
      </c>
      <c r="F133" t="str">
        <f>'[1]1SCSOPTI'!F133</f>
        <v>DOT. AMT IMMOB. CORP</v>
      </c>
      <c r="G133">
        <f>'[1]1SCSOPTI'!G133</f>
        <v>0</v>
      </c>
      <c r="H133">
        <f>'[1]1SCSOPTI'!H133</f>
        <v>0</v>
      </c>
      <c r="I133" t="str">
        <f>'[1]1SCSOPTI'!I133</f>
        <v>2212-IGEC-000003</v>
      </c>
      <c r="J133">
        <f>'[1]1SCSOPTI'!J133</f>
        <v>20221231</v>
      </c>
      <c r="K133" t="str">
        <f>'[1]1SCSOPTI'!K133</f>
        <v>Trf immob. Dotation</v>
      </c>
      <c r="L133" cm="1">
        <f t="array" ref="L133">IFERROR(_xlfn.IFS((LEFT('[1]1SCSOPTI'!E133,1)="C"),('[1]1SCSOPTI'!L133*'[1]Répartition des résultats'!$C$5),(LEFT('[1]1SCSOPTI'!E133,1)="F"),('[1]1SCSOPTI'!L133*'[1]Répartition des résultats'!$C$5),(LEFT('[1]1SCSOPTI'!E133,1)="1"),('[1]1SCSOPTI'!L133),(LEFT('[1]1SCSOPTI'!E133,1)="3"),('[1]1SCSOPTI'!L133*'[1]Répartition des résultats'!$C$5),(LEFT('[1]1SCSOPTI'!E133,2)&lt;"45"),('[1]1SCSOPTI'!L133*'[1]Répartition des résultats'!$C$5),(LEFT('[1]1SCSOPTI'!E133,2)&gt;"46"),('[1]1SCSOPTI'!L133*'[1]Répartition des résultats'!$C$5),(LEFT('[1]1SCSOPTI'!E133,4)="4452"),('[1]1SCSOPTI'!L133),(LEFT('[1]1SCSOPTI'!E133,4)="4672"),('[1]1SCSOPTI'!L133),(LEFT('[1]1SCSOPTI'!E133,1)="5"),('[1]1SCSOPTI'!L133),(LEFT('[1]1SCSOPTI'!E133,1)="6"),('[1]1SCSOPTI'!L133*'[1]Répartition des résultats'!$C$5),(LEFT('[1]1SCSOPTI'!E133,1)="7"),('[1]1SCSOPTI'!L133*'[1]Répartition des résultats'!$C$5)),0)</f>
        <v>432</v>
      </c>
      <c r="M133" cm="1">
        <f t="array" ref="M133">IFERROR(_xlfn.IFS((LEFT('[1]1SCSOPTI'!E133,1)="C"),('[1]1SCSOPTI'!M133*'[1]Répartition des résultats'!$C$5),(LEFT('[1]1SCSOPTI'!E133,1)="F"),('[1]1SCSOPTI'!M133*'[1]Répartition des résultats'!$C$5),(LEFT('[1]1SCSOPTI'!E133,1)="1"),('[1]1SCSOPTI'!M133),(LEFT('[1]1SCSOPTI'!E133,1)="3"),('[1]1SCSOPTI'!M133*'[1]Répartition des résultats'!$C$5),(LEFT('[1]1SCSOPTI'!E133,2)&lt;"45"),('[1]1SCSOPTI'!M133*'[1]Répartition des résultats'!$C$5),(LEFT('[1]1SCSOPTI'!E133,2)&gt;"46"),('[1]1SCSOPTI'!M133*'[1]Répartition des résultats'!$C$5),(LEFT('[1]1SCSOPTI'!E133,4)="4452"),('[1]1SCSOPTI'!M133),(LEFT('[1]1SCSOPTI'!E133,4)="4672"),('[1]1SCSOPTI'!M133),(LEFT('[1]1SCSOPTI'!E133,1)="5"),('[1]1SCSOPTI'!M133),(LEFT('[1]1SCSOPTI'!E133,1)="6"),('[1]1SCSOPTI'!M133*'[1]Répartition des résultats'!$C$5),(LEFT('[1]1SCSOPTI'!E133,1)="7"),('[1]1SCSOPTI'!M133*'[1]Répartition des résultats'!$C$5)),0)</f>
        <v>0</v>
      </c>
      <c r="N133">
        <f>'[1]1SCSOPTI'!N133</f>
        <v>0</v>
      </c>
      <c r="O133">
        <f>'[1]1SCSOPTI'!O133</f>
        <v>0</v>
      </c>
      <c r="P133">
        <f>'[1]1SCSOPTI'!P133</f>
        <v>20230626</v>
      </c>
      <c r="Q133">
        <f>'[1]1SCSOPTI'!Q133</f>
        <v>0</v>
      </c>
      <c r="R133">
        <f>'[1]1SCSOPTI'!R133</f>
        <v>0</v>
      </c>
      <c r="S133" s="13">
        <f t="shared" si="2"/>
        <v>-432</v>
      </c>
    </row>
    <row r="134" spans="1:19" x14ac:dyDescent="0.35">
      <c r="A134" t="str">
        <f>'[1]1SCSOPTI'!A134</f>
        <v>INVR</v>
      </c>
      <c r="B134" t="str">
        <f>'[1]1SCSOPTI'!B134</f>
        <v>Journal de révision</v>
      </c>
      <c r="C134">
        <f>'[1]1SCSOPTI'!C134</f>
        <v>13</v>
      </c>
      <c r="D134">
        <f>'[1]1SCSOPTI'!D134</f>
        <v>20221231</v>
      </c>
      <c r="E134">
        <f>'[1]1SCSOPTI'!E134</f>
        <v>281810</v>
      </c>
      <c r="F134" t="str">
        <f>'[1]1SCSOPTI'!F134</f>
        <v>AMT AAI DIVERS</v>
      </c>
      <c r="G134">
        <f>'[1]1SCSOPTI'!G134</f>
        <v>0</v>
      </c>
      <c r="H134">
        <f>'[1]1SCSOPTI'!H134</f>
        <v>0</v>
      </c>
      <c r="I134" t="str">
        <f>'[1]1SCSOPTI'!I134</f>
        <v>2212-IGEC-000003</v>
      </c>
      <c r="J134">
        <f>'[1]1SCSOPTI'!J134</f>
        <v>20221231</v>
      </c>
      <c r="K134" t="str">
        <f>'[1]1SCSOPTI'!K134</f>
        <v>Trf immob. Dotation</v>
      </c>
      <c r="L134" cm="1">
        <f t="array" ref="L134">IFERROR(_xlfn.IFS((LEFT('[1]1SCSOPTI'!E134,1)="C"),('[1]1SCSOPTI'!L134*'[1]Répartition des résultats'!$C$5),(LEFT('[1]1SCSOPTI'!E134,1)="F"),('[1]1SCSOPTI'!L134*'[1]Répartition des résultats'!$C$5),(LEFT('[1]1SCSOPTI'!E134,1)="1"),('[1]1SCSOPTI'!L134),(LEFT('[1]1SCSOPTI'!E134,1)="3"),('[1]1SCSOPTI'!L134*'[1]Répartition des résultats'!$C$5),(LEFT('[1]1SCSOPTI'!E134,2)&lt;"45"),('[1]1SCSOPTI'!L134*'[1]Répartition des résultats'!$C$5),(LEFT('[1]1SCSOPTI'!E134,2)&gt;"46"),('[1]1SCSOPTI'!L134*'[1]Répartition des résultats'!$C$5),(LEFT('[1]1SCSOPTI'!E134,4)="4452"),('[1]1SCSOPTI'!L134),(LEFT('[1]1SCSOPTI'!E134,4)="4672"),('[1]1SCSOPTI'!L134),(LEFT('[1]1SCSOPTI'!E134,1)="5"),('[1]1SCSOPTI'!L134),(LEFT('[1]1SCSOPTI'!E134,1)="6"),('[1]1SCSOPTI'!L134*'[1]Répartition des résultats'!$C$5),(LEFT('[1]1SCSOPTI'!E134,1)="7"),('[1]1SCSOPTI'!L134*'[1]Répartition des résultats'!$C$5)),0)</f>
        <v>0</v>
      </c>
      <c r="M134" cm="1">
        <f t="array" ref="M134">IFERROR(_xlfn.IFS((LEFT('[1]1SCSOPTI'!E134,1)="C"),('[1]1SCSOPTI'!M134*'[1]Répartition des résultats'!$C$5),(LEFT('[1]1SCSOPTI'!E134,1)="F"),('[1]1SCSOPTI'!M134*'[1]Répartition des résultats'!$C$5),(LEFT('[1]1SCSOPTI'!E134,1)="1"),('[1]1SCSOPTI'!M134),(LEFT('[1]1SCSOPTI'!E134,1)="3"),('[1]1SCSOPTI'!M134*'[1]Répartition des résultats'!$C$5),(LEFT('[1]1SCSOPTI'!E134,2)&lt;"45"),('[1]1SCSOPTI'!M134*'[1]Répartition des résultats'!$C$5),(LEFT('[1]1SCSOPTI'!E134,2)&gt;"46"),('[1]1SCSOPTI'!M134*'[1]Répartition des résultats'!$C$5),(LEFT('[1]1SCSOPTI'!E134,4)="4452"),('[1]1SCSOPTI'!M134),(LEFT('[1]1SCSOPTI'!E134,4)="4672"),('[1]1SCSOPTI'!M134),(LEFT('[1]1SCSOPTI'!E134,1)="5"),('[1]1SCSOPTI'!M134),(LEFT('[1]1SCSOPTI'!E134,1)="6"),('[1]1SCSOPTI'!M134*'[1]Répartition des résultats'!$C$5),(LEFT('[1]1SCSOPTI'!E134,1)="7"),('[1]1SCSOPTI'!M134*'[1]Répartition des résultats'!$C$5)),0)</f>
        <v>480</v>
      </c>
      <c r="N134">
        <f>'[1]1SCSOPTI'!N134</f>
        <v>0</v>
      </c>
      <c r="O134">
        <f>'[1]1SCSOPTI'!O134</f>
        <v>0</v>
      </c>
      <c r="P134">
        <f>'[1]1SCSOPTI'!P134</f>
        <v>20230626</v>
      </c>
      <c r="Q134">
        <f>'[1]1SCSOPTI'!Q134</f>
        <v>0</v>
      </c>
      <c r="R134">
        <f>'[1]1SCSOPTI'!R134</f>
        <v>0</v>
      </c>
      <c r="S134" s="13">
        <f t="shared" si="2"/>
        <v>480</v>
      </c>
    </row>
    <row r="135" spans="1:19" x14ac:dyDescent="0.35">
      <c r="A135" t="str">
        <f>'[1]1SCSOPTI'!A135</f>
        <v>INVR</v>
      </c>
      <c r="B135" t="str">
        <f>'[1]1SCSOPTI'!B135</f>
        <v>Journal de révision</v>
      </c>
      <c r="C135">
        <f>'[1]1SCSOPTI'!C135</f>
        <v>13</v>
      </c>
      <c r="D135">
        <f>'[1]1SCSOPTI'!D135</f>
        <v>20221231</v>
      </c>
      <c r="E135">
        <f>'[1]1SCSOPTI'!E135</f>
        <v>681120</v>
      </c>
      <c r="F135" t="str">
        <f>'[1]1SCSOPTI'!F135</f>
        <v>DOT. AMT IMMOB. CORP</v>
      </c>
      <c r="G135">
        <f>'[1]1SCSOPTI'!G135</f>
        <v>0</v>
      </c>
      <c r="H135">
        <f>'[1]1SCSOPTI'!H135</f>
        <v>0</v>
      </c>
      <c r="I135" t="str">
        <f>'[1]1SCSOPTI'!I135</f>
        <v>2212-IGEC-000003</v>
      </c>
      <c r="J135">
        <f>'[1]1SCSOPTI'!J135</f>
        <v>20221231</v>
      </c>
      <c r="K135" t="str">
        <f>'[1]1SCSOPTI'!K135</f>
        <v>Trf immob. Dotation</v>
      </c>
      <c r="L135" cm="1">
        <f t="array" ref="L135">IFERROR(_xlfn.IFS((LEFT('[1]1SCSOPTI'!E135,1)="C"),('[1]1SCSOPTI'!L135*'[1]Répartition des résultats'!$C$5),(LEFT('[1]1SCSOPTI'!E135,1)="F"),('[1]1SCSOPTI'!L135*'[1]Répartition des résultats'!$C$5),(LEFT('[1]1SCSOPTI'!E135,1)="1"),('[1]1SCSOPTI'!L135),(LEFT('[1]1SCSOPTI'!E135,1)="3"),('[1]1SCSOPTI'!L135*'[1]Répartition des résultats'!$C$5),(LEFT('[1]1SCSOPTI'!E135,2)&lt;"45"),('[1]1SCSOPTI'!L135*'[1]Répartition des résultats'!$C$5),(LEFT('[1]1SCSOPTI'!E135,2)&gt;"46"),('[1]1SCSOPTI'!L135*'[1]Répartition des résultats'!$C$5),(LEFT('[1]1SCSOPTI'!E135,4)="4452"),('[1]1SCSOPTI'!L135),(LEFT('[1]1SCSOPTI'!E135,4)="4672"),('[1]1SCSOPTI'!L135),(LEFT('[1]1SCSOPTI'!E135,1)="5"),('[1]1SCSOPTI'!L135),(LEFT('[1]1SCSOPTI'!E135,1)="6"),('[1]1SCSOPTI'!L135*'[1]Répartition des résultats'!$C$5),(LEFT('[1]1SCSOPTI'!E135,1)="7"),('[1]1SCSOPTI'!L135*'[1]Répartition des résultats'!$C$5)),0)</f>
        <v>480</v>
      </c>
      <c r="M135" cm="1">
        <f t="array" ref="M135">IFERROR(_xlfn.IFS((LEFT('[1]1SCSOPTI'!E135,1)="C"),('[1]1SCSOPTI'!M135*'[1]Répartition des résultats'!$C$5),(LEFT('[1]1SCSOPTI'!E135,1)="F"),('[1]1SCSOPTI'!M135*'[1]Répartition des résultats'!$C$5),(LEFT('[1]1SCSOPTI'!E135,1)="1"),('[1]1SCSOPTI'!M135),(LEFT('[1]1SCSOPTI'!E135,1)="3"),('[1]1SCSOPTI'!M135*'[1]Répartition des résultats'!$C$5),(LEFT('[1]1SCSOPTI'!E135,2)&lt;"45"),('[1]1SCSOPTI'!M135*'[1]Répartition des résultats'!$C$5),(LEFT('[1]1SCSOPTI'!E135,2)&gt;"46"),('[1]1SCSOPTI'!M135*'[1]Répartition des résultats'!$C$5),(LEFT('[1]1SCSOPTI'!E135,4)="4452"),('[1]1SCSOPTI'!M135),(LEFT('[1]1SCSOPTI'!E135,4)="4672"),('[1]1SCSOPTI'!M135),(LEFT('[1]1SCSOPTI'!E135,1)="5"),('[1]1SCSOPTI'!M135),(LEFT('[1]1SCSOPTI'!E135,1)="6"),('[1]1SCSOPTI'!M135*'[1]Répartition des résultats'!$C$5),(LEFT('[1]1SCSOPTI'!E135,1)="7"),('[1]1SCSOPTI'!M135*'[1]Répartition des résultats'!$C$5)),0)</f>
        <v>0</v>
      </c>
      <c r="N135">
        <f>'[1]1SCSOPTI'!N135</f>
        <v>0</v>
      </c>
      <c r="O135">
        <f>'[1]1SCSOPTI'!O135</f>
        <v>0</v>
      </c>
      <c r="P135">
        <f>'[1]1SCSOPTI'!P135</f>
        <v>20230626</v>
      </c>
      <c r="Q135">
        <f>'[1]1SCSOPTI'!Q135</f>
        <v>0</v>
      </c>
      <c r="R135">
        <f>'[1]1SCSOPTI'!R135</f>
        <v>0</v>
      </c>
      <c r="S135" s="13">
        <f t="shared" si="2"/>
        <v>-480</v>
      </c>
    </row>
    <row r="136" spans="1:19" x14ac:dyDescent="0.35">
      <c r="A136" t="str">
        <f>'[1]1SCSOPTI'!A136</f>
        <v>OD</v>
      </c>
      <c r="B136" t="str">
        <f>'[1]1SCSOPTI'!B136</f>
        <v>OD</v>
      </c>
      <c r="C136">
        <f>'[1]1SCSOPTI'!C136</f>
        <v>14</v>
      </c>
      <c r="D136">
        <f>'[1]1SCSOPTI'!D136</f>
        <v>20221201</v>
      </c>
      <c r="E136">
        <f>'[1]1SCSOPTI'!E136</f>
        <v>445620</v>
      </c>
      <c r="F136" t="str">
        <f>'[1]1SCSOPTI'!F136</f>
        <v>TVA DED./IMMOS</v>
      </c>
      <c r="G136">
        <f>'[1]1SCSOPTI'!G136</f>
        <v>0</v>
      </c>
      <c r="H136">
        <f>'[1]1SCSOPTI'!H136</f>
        <v>0</v>
      </c>
      <c r="I136" t="str">
        <f>'[1]1SCSOPTI'!I136</f>
        <v>2212-OD  -000001</v>
      </c>
      <c r="J136">
        <f>'[1]1SCSOPTI'!J136</f>
        <v>20221201</v>
      </c>
      <c r="K136" t="str">
        <f>'[1]1SCSOPTI'!K136</f>
        <v>CA3 2022</v>
      </c>
      <c r="L136" cm="1">
        <f t="array" ref="L136">IFERROR(_xlfn.IFS((LEFT('[1]1SCSOPTI'!E136,1)="C"),('[1]1SCSOPTI'!L136*'[1]Répartition des résultats'!$C$5),(LEFT('[1]1SCSOPTI'!E136,1)="F"),('[1]1SCSOPTI'!L136*'[1]Répartition des résultats'!$C$5),(LEFT('[1]1SCSOPTI'!E136,1)="1"),('[1]1SCSOPTI'!L136),(LEFT('[1]1SCSOPTI'!E136,1)="3"),('[1]1SCSOPTI'!L136*'[1]Répartition des résultats'!$C$5),(LEFT('[1]1SCSOPTI'!E136,2)&lt;"45"),('[1]1SCSOPTI'!L136*'[1]Répartition des résultats'!$C$5),(LEFT('[1]1SCSOPTI'!E136,2)&gt;"46"),('[1]1SCSOPTI'!L136*'[1]Répartition des résultats'!$C$5),(LEFT('[1]1SCSOPTI'!E136,4)="4452"),('[1]1SCSOPTI'!L136),(LEFT('[1]1SCSOPTI'!E136,4)="4672"),('[1]1SCSOPTI'!L136),(LEFT('[1]1SCSOPTI'!E136,1)="5"),('[1]1SCSOPTI'!L136),(LEFT('[1]1SCSOPTI'!E136,1)="6"),('[1]1SCSOPTI'!L136*'[1]Répartition des résultats'!$C$5),(LEFT('[1]1SCSOPTI'!E136,1)="7"),('[1]1SCSOPTI'!L136*'[1]Répartition des résultats'!$C$5)),0)</f>
        <v>0</v>
      </c>
      <c r="M136" cm="1">
        <f t="array" ref="M136">IFERROR(_xlfn.IFS((LEFT('[1]1SCSOPTI'!E136,1)="C"),('[1]1SCSOPTI'!M136*'[1]Répartition des résultats'!$C$5),(LEFT('[1]1SCSOPTI'!E136,1)="F"),('[1]1SCSOPTI'!M136*'[1]Répartition des résultats'!$C$5),(LEFT('[1]1SCSOPTI'!E136,1)="1"),('[1]1SCSOPTI'!M136),(LEFT('[1]1SCSOPTI'!E136,1)="3"),('[1]1SCSOPTI'!M136*'[1]Répartition des résultats'!$C$5),(LEFT('[1]1SCSOPTI'!E136,2)&lt;"45"),('[1]1SCSOPTI'!M136*'[1]Répartition des résultats'!$C$5),(LEFT('[1]1SCSOPTI'!E136,2)&gt;"46"),('[1]1SCSOPTI'!M136*'[1]Répartition des résultats'!$C$5),(LEFT('[1]1SCSOPTI'!E136,4)="4452"),('[1]1SCSOPTI'!M136),(LEFT('[1]1SCSOPTI'!E136,4)="4672"),('[1]1SCSOPTI'!M136),(LEFT('[1]1SCSOPTI'!E136,1)="5"),('[1]1SCSOPTI'!M136),(LEFT('[1]1SCSOPTI'!E136,1)="6"),('[1]1SCSOPTI'!M136*'[1]Répartition des résultats'!$C$5),(LEFT('[1]1SCSOPTI'!E136,1)="7"),('[1]1SCSOPTI'!M136*'[1]Répartition des résultats'!$C$5)),0)</f>
        <v>1440</v>
      </c>
      <c r="N136">
        <f>'[1]1SCSOPTI'!N136</f>
        <v>0</v>
      </c>
      <c r="O136">
        <f>'[1]1SCSOPTI'!O136</f>
        <v>0</v>
      </c>
      <c r="P136">
        <f>'[1]1SCSOPTI'!P136</f>
        <v>20230626</v>
      </c>
      <c r="Q136">
        <f>'[1]1SCSOPTI'!Q136</f>
        <v>0</v>
      </c>
      <c r="R136">
        <f>'[1]1SCSOPTI'!R136</f>
        <v>0</v>
      </c>
      <c r="S136" s="13">
        <f t="shared" si="2"/>
        <v>1440</v>
      </c>
    </row>
    <row r="137" spans="1:19" x14ac:dyDescent="0.35">
      <c r="A137" t="str">
        <f>'[1]1SCSOPTI'!A137</f>
        <v>OD</v>
      </c>
      <c r="B137" t="str">
        <f>'[1]1SCSOPTI'!B137</f>
        <v>OD</v>
      </c>
      <c r="C137">
        <f>'[1]1SCSOPTI'!C137</f>
        <v>14</v>
      </c>
      <c r="D137">
        <f>'[1]1SCSOPTI'!D137</f>
        <v>20221201</v>
      </c>
      <c r="E137">
        <f>'[1]1SCSOPTI'!E137</f>
        <v>445660</v>
      </c>
      <c r="F137" t="str">
        <f>'[1]1SCSOPTI'!F137</f>
        <v>TVA DED./ACHATS</v>
      </c>
      <c r="G137">
        <f>'[1]1SCSOPTI'!G137</f>
        <v>0</v>
      </c>
      <c r="H137">
        <f>'[1]1SCSOPTI'!H137</f>
        <v>0</v>
      </c>
      <c r="I137" t="str">
        <f>'[1]1SCSOPTI'!I137</f>
        <v>2212-OD  -000001</v>
      </c>
      <c r="J137">
        <f>'[1]1SCSOPTI'!J137</f>
        <v>20221201</v>
      </c>
      <c r="K137" t="str">
        <f>'[1]1SCSOPTI'!K137</f>
        <v>CA3 2022</v>
      </c>
      <c r="L137" cm="1">
        <f t="array" ref="L137">IFERROR(_xlfn.IFS((LEFT('[1]1SCSOPTI'!E137,1)="C"),('[1]1SCSOPTI'!L137*'[1]Répartition des résultats'!$C$5),(LEFT('[1]1SCSOPTI'!E137,1)="F"),('[1]1SCSOPTI'!L137*'[1]Répartition des résultats'!$C$5),(LEFT('[1]1SCSOPTI'!E137,1)="1"),('[1]1SCSOPTI'!L137),(LEFT('[1]1SCSOPTI'!E137,1)="3"),('[1]1SCSOPTI'!L137*'[1]Répartition des résultats'!$C$5),(LEFT('[1]1SCSOPTI'!E137,2)&lt;"45"),('[1]1SCSOPTI'!L137*'[1]Répartition des résultats'!$C$5),(LEFT('[1]1SCSOPTI'!E137,2)&gt;"46"),('[1]1SCSOPTI'!L137*'[1]Répartition des résultats'!$C$5),(LEFT('[1]1SCSOPTI'!E137,4)="4452"),('[1]1SCSOPTI'!L137),(LEFT('[1]1SCSOPTI'!E137,4)="4672"),('[1]1SCSOPTI'!L137),(LEFT('[1]1SCSOPTI'!E137,1)="5"),('[1]1SCSOPTI'!L137),(LEFT('[1]1SCSOPTI'!E137,1)="6"),('[1]1SCSOPTI'!L137*'[1]Répartition des résultats'!$C$5),(LEFT('[1]1SCSOPTI'!E137,1)="7"),('[1]1SCSOPTI'!L137*'[1]Répartition des résultats'!$C$5)),0)</f>
        <v>0</v>
      </c>
      <c r="M137" cm="1">
        <f t="array" ref="M137">IFERROR(_xlfn.IFS((LEFT('[1]1SCSOPTI'!E137,1)="C"),('[1]1SCSOPTI'!M137*'[1]Répartition des résultats'!$C$5),(LEFT('[1]1SCSOPTI'!E137,1)="F"),('[1]1SCSOPTI'!M137*'[1]Répartition des résultats'!$C$5),(LEFT('[1]1SCSOPTI'!E137,1)="1"),('[1]1SCSOPTI'!M137),(LEFT('[1]1SCSOPTI'!E137,1)="3"),('[1]1SCSOPTI'!M137*'[1]Répartition des résultats'!$C$5),(LEFT('[1]1SCSOPTI'!E137,2)&lt;"45"),('[1]1SCSOPTI'!M137*'[1]Répartition des résultats'!$C$5),(LEFT('[1]1SCSOPTI'!E137,2)&gt;"46"),('[1]1SCSOPTI'!M137*'[1]Répartition des résultats'!$C$5),(LEFT('[1]1SCSOPTI'!E137,4)="4452"),('[1]1SCSOPTI'!M137),(LEFT('[1]1SCSOPTI'!E137,4)="4672"),('[1]1SCSOPTI'!M137),(LEFT('[1]1SCSOPTI'!E137,1)="5"),('[1]1SCSOPTI'!M137),(LEFT('[1]1SCSOPTI'!E137,1)="6"),('[1]1SCSOPTI'!M137*'[1]Répartition des résultats'!$C$5),(LEFT('[1]1SCSOPTI'!E137,1)="7"),('[1]1SCSOPTI'!M137*'[1]Répartition des résultats'!$C$5)),0)</f>
        <v>70.72</v>
      </c>
      <c r="N137">
        <f>'[1]1SCSOPTI'!N137</f>
        <v>0</v>
      </c>
      <c r="O137">
        <f>'[1]1SCSOPTI'!O137</f>
        <v>0</v>
      </c>
      <c r="P137">
        <f>'[1]1SCSOPTI'!P137</f>
        <v>20230626</v>
      </c>
      <c r="Q137">
        <f>'[1]1SCSOPTI'!Q137</f>
        <v>0</v>
      </c>
      <c r="R137">
        <f>'[1]1SCSOPTI'!R137</f>
        <v>0</v>
      </c>
      <c r="S137" s="13">
        <f t="shared" si="2"/>
        <v>70.72</v>
      </c>
    </row>
    <row r="138" spans="1:19" x14ac:dyDescent="0.35">
      <c r="A138" t="str">
        <f>'[1]1SCSOPTI'!A138</f>
        <v>OD</v>
      </c>
      <c r="B138" t="str">
        <f>'[1]1SCSOPTI'!B138</f>
        <v>OD</v>
      </c>
      <c r="C138">
        <f>'[1]1SCSOPTI'!C138</f>
        <v>14</v>
      </c>
      <c r="D138">
        <f>'[1]1SCSOPTI'!D138</f>
        <v>20221201</v>
      </c>
      <c r="E138">
        <f>'[1]1SCSOPTI'!E138</f>
        <v>445710</v>
      </c>
      <c r="F138" t="str">
        <f>'[1]1SCSOPTI'!F138</f>
        <v>TVA COLLECTEE/VENTE 20%</v>
      </c>
      <c r="G138">
        <f>'[1]1SCSOPTI'!G138</f>
        <v>0</v>
      </c>
      <c r="H138">
        <f>'[1]1SCSOPTI'!H138</f>
        <v>0</v>
      </c>
      <c r="I138" t="str">
        <f>'[1]1SCSOPTI'!I138</f>
        <v>2212-OD  -000001</v>
      </c>
      <c r="J138">
        <f>'[1]1SCSOPTI'!J138</f>
        <v>20221201</v>
      </c>
      <c r="K138" t="str">
        <f>'[1]1SCSOPTI'!K138</f>
        <v>CA3 2022</v>
      </c>
      <c r="L138" cm="1">
        <f t="array" ref="L138">IFERROR(_xlfn.IFS((LEFT('[1]1SCSOPTI'!E138,1)="C"),('[1]1SCSOPTI'!L138*'[1]Répartition des résultats'!$C$5),(LEFT('[1]1SCSOPTI'!E138,1)="F"),('[1]1SCSOPTI'!L138*'[1]Répartition des résultats'!$C$5),(LEFT('[1]1SCSOPTI'!E138,1)="1"),('[1]1SCSOPTI'!L138),(LEFT('[1]1SCSOPTI'!E138,1)="3"),('[1]1SCSOPTI'!L138*'[1]Répartition des résultats'!$C$5),(LEFT('[1]1SCSOPTI'!E138,2)&lt;"45"),('[1]1SCSOPTI'!L138*'[1]Répartition des résultats'!$C$5),(LEFT('[1]1SCSOPTI'!E138,2)&gt;"46"),('[1]1SCSOPTI'!L138*'[1]Répartition des résultats'!$C$5),(LEFT('[1]1SCSOPTI'!E138,4)="4452"),('[1]1SCSOPTI'!L138),(LEFT('[1]1SCSOPTI'!E138,4)="4672"),('[1]1SCSOPTI'!L138),(LEFT('[1]1SCSOPTI'!E138,1)="5"),('[1]1SCSOPTI'!L138),(LEFT('[1]1SCSOPTI'!E138,1)="6"),('[1]1SCSOPTI'!L138*'[1]Répartition des résultats'!$C$5),(LEFT('[1]1SCSOPTI'!E138,1)="7"),('[1]1SCSOPTI'!L138*'[1]Répartition des résultats'!$C$5)),0)</f>
        <v>1123.2</v>
      </c>
      <c r="M138" cm="1">
        <f t="array" ref="M138">IFERROR(_xlfn.IFS((LEFT('[1]1SCSOPTI'!E138,1)="C"),('[1]1SCSOPTI'!M138*'[1]Répartition des résultats'!$C$5),(LEFT('[1]1SCSOPTI'!E138,1)="F"),('[1]1SCSOPTI'!M138*'[1]Répartition des résultats'!$C$5),(LEFT('[1]1SCSOPTI'!E138,1)="1"),('[1]1SCSOPTI'!M138),(LEFT('[1]1SCSOPTI'!E138,1)="3"),('[1]1SCSOPTI'!M138*'[1]Répartition des résultats'!$C$5),(LEFT('[1]1SCSOPTI'!E138,2)&lt;"45"),('[1]1SCSOPTI'!M138*'[1]Répartition des résultats'!$C$5),(LEFT('[1]1SCSOPTI'!E138,2)&gt;"46"),('[1]1SCSOPTI'!M138*'[1]Répartition des résultats'!$C$5),(LEFT('[1]1SCSOPTI'!E138,4)="4452"),('[1]1SCSOPTI'!M138),(LEFT('[1]1SCSOPTI'!E138,4)="4672"),('[1]1SCSOPTI'!M138),(LEFT('[1]1SCSOPTI'!E138,1)="5"),('[1]1SCSOPTI'!M138),(LEFT('[1]1SCSOPTI'!E138,1)="6"),('[1]1SCSOPTI'!M138*'[1]Répartition des résultats'!$C$5),(LEFT('[1]1SCSOPTI'!E138,1)="7"),('[1]1SCSOPTI'!M138*'[1]Répartition des résultats'!$C$5)),0)</f>
        <v>0</v>
      </c>
      <c r="N138">
        <f>'[1]1SCSOPTI'!N138</f>
        <v>0</v>
      </c>
      <c r="O138">
        <f>'[1]1SCSOPTI'!O138</f>
        <v>0</v>
      </c>
      <c r="P138">
        <f>'[1]1SCSOPTI'!P138</f>
        <v>20230626</v>
      </c>
      <c r="Q138">
        <f>'[1]1SCSOPTI'!Q138</f>
        <v>0</v>
      </c>
      <c r="R138">
        <f>'[1]1SCSOPTI'!R138</f>
        <v>0</v>
      </c>
      <c r="S138" s="13">
        <f t="shared" si="2"/>
        <v>-1123.2</v>
      </c>
    </row>
    <row r="139" spans="1:19" x14ac:dyDescent="0.35">
      <c r="A139" t="str">
        <f>'[1]1SCSOPTI'!A139</f>
        <v>OD</v>
      </c>
      <c r="B139" t="str">
        <f>'[1]1SCSOPTI'!B139</f>
        <v>OD</v>
      </c>
      <c r="C139">
        <f>'[1]1SCSOPTI'!C139</f>
        <v>14</v>
      </c>
      <c r="D139">
        <f>'[1]1SCSOPTI'!D139</f>
        <v>20221201</v>
      </c>
      <c r="E139">
        <f>'[1]1SCSOPTI'!E139</f>
        <v>445830</v>
      </c>
      <c r="F139" t="str">
        <f>'[1]1SCSOPTI'!F139</f>
        <v>REMBOURSEMENT DE TVA</v>
      </c>
      <c r="G139">
        <f>'[1]1SCSOPTI'!G139</f>
        <v>0</v>
      </c>
      <c r="H139">
        <f>'[1]1SCSOPTI'!H139</f>
        <v>0</v>
      </c>
      <c r="I139" t="str">
        <f>'[1]1SCSOPTI'!I139</f>
        <v>2212-OD  -000001</v>
      </c>
      <c r="J139">
        <f>'[1]1SCSOPTI'!J139</f>
        <v>20221201</v>
      </c>
      <c r="K139" t="str">
        <f>'[1]1SCSOPTI'!K139</f>
        <v>CA3 2022</v>
      </c>
      <c r="L139" cm="1">
        <f t="array" ref="L139">IFERROR(_xlfn.IFS((LEFT('[1]1SCSOPTI'!E139,1)="C"),('[1]1SCSOPTI'!L139*'[1]Répartition des résultats'!$C$5),(LEFT('[1]1SCSOPTI'!E139,1)="F"),('[1]1SCSOPTI'!L139*'[1]Répartition des résultats'!$C$5),(LEFT('[1]1SCSOPTI'!E139,1)="1"),('[1]1SCSOPTI'!L139),(LEFT('[1]1SCSOPTI'!E139,1)="3"),('[1]1SCSOPTI'!L139*'[1]Répartition des résultats'!$C$5),(LEFT('[1]1SCSOPTI'!E139,2)&lt;"45"),('[1]1SCSOPTI'!L139*'[1]Répartition des résultats'!$C$5),(LEFT('[1]1SCSOPTI'!E139,2)&gt;"46"),('[1]1SCSOPTI'!L139*'[1]Répartition des résultats'!$C$5),(LEFT('[1]1SCSOPTI'!E139,4)="4452"),('[1]1SCSOPTI'!L139),(LEFT('[1]1SCSOPTI'!E139,4)="4672"),('[1]1SCSOPTI'!L139),(LEFT('[1]1SCSOPTI'!E139,1)="5"),('[1]1SCSOPTI'!L139),(LEFT('[1]1SCSOPTI'!E139,1)="6"),('[1]1SCSOPTI'!L139*'[1]Répartition des résultats'!$C$5),(LEFT('[1]1SCSOPTI'!E139,1)="7"),('[1]1SCSOPTI'!L139*'[1]Répartition des résultats'!$C$5)),0)</f>
        <v>387.52</v>
      </c>
      <c r="M139" cm="1">
        <f t="array" ref="M139">IFERROR(_xlfn.IFS((LEFT('[1]1SCSOPTI'!E139,1)="C"),('[1]1SCSOPTI'!M139*'[1]Répartition des résultats'!$C$5),(LEFT('[1]1SCSOPTI'!E139,1)="F"),('[1]1SCSOPTI'!M139*'[1]Répartition des résultats'!$C$5),(LEFT('[1]1SCSOPTI'!E139,1)="1"),('[1]1SCSOPTI'!M139),(LEFT('[1]1SCSOPTI'!E139,1)="3"),('[1]1SCSOPTI'!M139*'[1]Répartition des résultats'!$C$5),(LEFT('[1]1SCSOPTI'!E139,2)&lt;"45"),('[1]1SCSOPTI'!M139*'[1]Répartition des résultats'!$C$5),(LEFT('[1]1SCSOPTI'!E139,2)&gt;"46"),('[1]1SCSOPTI'!M139*'[1]Répartition des résultats'!$C$5),(LEFT('[1]1SCSOPTI'!E139,4)="4452"),('[1]1SCSOPTI'!M139),(LEFT('[1]1SCSOPTI'!E139,4)="4672"),('[1]1SCSOPTI'!M139),(LEFT('[1]1SCSOPTI'!E139,1)="5"),('[1]1SCSOPTI'!M139),(LEFT('[1]1SCSOPTI'!E139,1)="6"),('[1]1SCSOPTI'!M139*'[1]Répartition des résultats'!$C$5),(LEFT('[1]1SCSOPTI'!E139,1)="7"),('[1]1SCSOPTI'!M139*'[1]Répartition des résultats'!$C$5)),0)</f>
        <v>0</v>
      </c>
      <c r="N139">
        <f>'[1]1SCSOPTI'!N139</f>
        <v>0</v>
      </c>
      <c r="O139">
        <f>'[1]1SCSOPTI'!O139</f>
        <v>0</v>
      </c>
      <c r="P139">
        <f>'[1]1SCSOPTI'!P139</f>
        <v>20230626</v>
      </c>
      <c r="Q139">
        <f>'[1]1SCSOPTI'!Q139</f>
        <v>0</v>
      </c>
      <c r="R139">
        <f>'[1]1SCSOPTI'!R139</f>
        <v>0</v>
      </c>
      <c r="S139" s="13">
        <f t="shared" si="2"/>
        <v>-387.52</v>
      </c>
    </row>
    <row r="140" spans="1:19" x14ac:dyDescent="0.35">
      <c r="A140" t="str">
        <f>'[1]1SCSOPTI'!A140</f>
        <v>OD</v>
      </c>
      <c r="B140" t="str">
        <f>'[1]1SCSOPTI'!B140</f>
        <v>OD</v>
      </c>
      <c r="C140">
        <f>'[1]1SCSOPTI'!C140</f>
        <v>15</v>
      </c>
      <c r="D140">
        <f>'[1]1SCSOPTI'!D140</f>
        <v>20221201</v>
      </c>
      <c r="E140">
        <f>'[1]1SCSOPTI'!E140</f>
        <v>661100</v>
      </c>
      <c r="F140" t="str">
        <f>'[1]1SCSOPTI'!F140</f>
        <v>INTERETS/EMPRUNTS</v>
      </c>
      <c r="G140">
        <f>'[1]1SCSOPTI'!G140</f>
        <v>0</v>
      </c>
      <c r="H140">
        <f>'[1]1SCSOPTI'!H140</f>
        <v>0</v>
      </c>
      <c r="I140" t="str">
        <f>'[1]1SCSOPTI'!I140</f>
        <v>2212-OD  -000002</v>
      </c>
      <c r="J140">
        <f>'[1]1SCSOPTI'!J140</f>
        <v>20221201</v>
      </c>
      <c r="K140" t="str">
        <f>'[1]1SCSOPTI'!K140</f>
        <v>RETRAITEMENT ASSURANCE EMPRUNT 1</v>
      </c>
      <c r="L140" cm="1">
        <f t="array" ref="L140">IFERROR(_xlfn.IFS((LEFT('[1]1SCSOPTI'!E140,1)="C"),('[1]1SCSOPTI'!L140*'[1]Répartition des résultats'!$C$5),(LEFT('[1]1SCSOPTI'!E140,1)="F"),('[1]1SCSOPTI'!L140*'[1]Répartition des résultats'!$C$5),(LEFT('[1]1SCSOPTI'!E140,1)="1"),('[1]1SCSOPTI'!L140),(LEFT('[1]1SCSOPTI'!E140,1)="3"),('[1]1SCSOPTI'!L140*'[1]Répartition des résultats'!$C$5),(LEFT('[1]1SCSOPTI'!E140,2)&lt;"45"),('[1]1SCSOPTI'!L140*'[1]Répartition des résultats'!$C$5),(LEFT('[1]1SCSOPTI'!E140,2)&gt;"46"),('[1]1SCSOPTI'!L140*'[1]Répartition des résultats'!$C$5),(LEFT('[1]1SCSOPTI'!E140,4)="4452"),('[1]1SCSOPTI'!L140),(LEFT('[1]1SCSOPTI'!E140,4)="4672"),('[1]1SCSOPTI'!L140),(LEFT('[1]1SCSOPTI'!E140,1)="5"),('[1]1SCSOPTI'!L140),(LEFT('[1]1SCSOPTI'!E140,1)="6"),('[1]1SCSOPTI'!L140*'[1]Répartition des résultats'!$C$5),(LEFT('[1]1SCSOPTI'!E140,1)="7"),('[1]1SCSOPTI'!L140*'[1]Répartition des résultats'!$C$5)),0)</f>
        <v>0</v>
      </c>
      <c r="M140" cm="1">
        <f t="array" ref="M140">IFERROR(_xlfn.IFS((LEFT('[1]1SCSOPTI'!E140,1)="C"),('[1]1SCSOPTI'!M140*'[1]Répartition des résultats'!$C$5),(LEFT('[1]1SCSOPTI'!E140,1)="F"),('[1]1SCSOPTI'!M140*'[1]Répartition des résultats'!$C$5),(LEFT('[1]1SCSOPTI'!E140,1)="1"),('[1]1SCSOPTI'!M140),(LEFT('[1]1SCSOPTI'!E140,1)="3"),('[1]1SCSOPTI'!M140*'[1]Répartition des résultats'!$C$5),(LEFT('[1]1SCSOPTI'!E140,2)&lt;"45"),('[1]1SCSOPTI'!M140*'[1]Répartition des résultats'!$C$5),(LEFT('[1]1SCSOPTI'!E140,2)&gt;"46"),('[1]1SCSOPTI'!M140*'[1]Répartition des résultats'!$C$5),(LEFT('[1]1SCSOPTI'!E140,4)="4452"),('[1]1SCSOPTI'!M140),(LEFT('[1]1SCSOPTI'!E140,4)="4672"),('[1]1SCSOPTI'!M140),(LEFT('[1]1SCSOPTI'!E140,1)="5"),('[1]1SCSOPTI'!M140),(LEFT('[1]1SCSOPTI'!E140,1)="6"),('[1]1SCSOPTI'!M140*'[1]Répartition des résultats'!$C$5),(LEFT('[1]1SCSOPTI'!E140,1)="7"),('[1]1SCSOPTI'!M140*'[1]Répartition des résultats'!$C$5)),0)</f>
        <v>46.550000000000004</v>
      </c>
      <c r="N140">
        <f>'[1]1SCSOPTI'!N140</f>
        <v>0</v>
      </c>
      <c r="O140">
        <f>'[1]1SCSOPTI'!O140</f>
        <v>0</v>
      </c>
      <c r="P140">
        <f>'[1]1SCSOPTI'!P140</f>
        <v>20230626</v>
      </c>
      <c r="Q140">
        <f>'[1]1SCSOPTI'!Q140</f>
        <v>0</v>
      </c>
      <c r="R140">
        <f>'[1]1SCSOPTI'!R140</f>
        <v>0</v>
      </c>
      <c r="S140" s="13">
        <f t="shared" si="2"/>
        <v>46.550000000000004</v>
      </c>
    </row>
    <row r="141" spans="1:19" x14ac:dyDescent="0.35">
      <c r="A141" t="str">
        <f>'[1]1SCSOPTI'!A141</f>
        <v>OD</v>
      </c>
      <c r="B141" t="str">
        <f>'[1]1SCSOPTI'!B141</f>
        <v>OD</v>
      </c>
      <c r="C141">
        <f>'[1]1SCSOPTI'!C141</f>
        <v>15</v>
      </c>
      <c r="D141">
        <f>'[1]1SCSOPTI'!D141</f>
        <v>20221201</v>
      </c>
      <c r="E141">
        <f>'[1]1SCSOPTI'!E141</f>
        <v>616800</v>
      </c>
      <c r="F141" t="str">
        <f>'[1]1SCSOPTI'!F141</f>
        <v>Primes d'assurance EMPRUNT</v>
      </c>
      <c r="G141">
        <f>'[1]1SCSOPTI'!G141</f>
        <v>0</v>
      </c>
      <c r="H141">
        <f>'[1]1SCSOPTI'!H141</f>
        <v>0</v>
      </c>
      <c r="I141" t="str">
        <f>'[1]1SCSOPTI'!I141</f>
        <v>2212-OD  -000002</v>
      </c>
      <c r="J141">
        <f>'[1]1SCSOPTI'!J141</f>
        <v>20221201</v>
      </c>
      <c r="K141" t="str">
        <f>'[1]1SCSOPTI'!K141</f>
        <v>RETRAITEMENT ASSURANCE EMPRUNT 1</v>
      </c>
      <c r="L141" cm="1">
        <f t="array" ref="L141">IFERROR(_xlfn.IFS((LEFT('[1]1SCSOPTI'!E141,1)="C"),('[1]1SCSOPTI'!L141*'[1]Répartition des résultats'!$C$5),(LEFT('[1]1SCSOPTI'!E141,1)="F"),('[1]1SCSOPTI'!L141*'[1]Répartition des résultats'!$C$5),(LEFT('[1]1SCSOPTI'!E141,1)="1"),('[1]1SCSOPTI'!L141),(LEFT('[1]1SCSOPTI'!E141,1)="3"),('[1]1SCSOPTI'!L141*'[1]Répartition des résultats'!$C$5),(LEFT('[1]1SCSOPTI'!E141,2)&lt;"45"),('[1]1SCSOPTI'!L141*'[1]Répartition des résultats'!$C$5),(LEFT('[1]1SCSOPTI'!E141,2)&gt;"46"),('[1]1SCSOPTI'!L141*'[1]Répartition des résultats'!$C$5),(LEFT('[1]1SCSOPTI'!E141,4)="4452"),('[1]1SCSOPTI'!L141),(LEFT('[1]1SCSOPTI'!E141,4)="4672"),('[1]1SCSOPTI'!L141),(LEFT('[1]1SCSOPTI'!E141,1)="5"),('[1]1SCSOPTI'!L141),(LEFT('[1]1SCSOPTI'!E141,1)="6"),('[1]1SCSOPTI'!L141*'[1]Répartition des résultats'!$C$5),(LEFT('[1]1SCSOPTI'!E141,1)="7"),('[1]1SCSOPTI'!L141*'[1]Répartition des résultats'!$C$5)),0)</f>
        <v>46.550000000000004</v>
      </c>
      <c r="M141" cm="1">
        <f t="array" ref="M141">IFERROR(_xlfn.IFS((LEFT('[1]1SCSOPTI'!E141,1)="C"),('[1]1SCSOPTI'!M141*'[1]Répartition des résultats'!$C$5),(LEFT('[1]1SCSOPTI'!E141,1)="F"),('[1]1SCSOPTI'!M141*'[1]Répartition des résultats'!$C$5),(LEFT('[1]1SCSOPTI'!E141,1)="1"),('[1]1SCSOPTI'!M141),(LEFT('[1]1SCSOPTI'!E141,1)="3"),('[1]1SCSOPTI'!M141*'[1]Répartition des résultats'!$C$5),(LEFT('[1]1SCSOPTI'!E141,2)&lt;"45"),('[1]1SCSOPTI'!M141*'[1]Répartition des résultats'!$C$5),(LEFT('[1]1SCSOPTI'!E141,2)&gt;"46"),('[1]1SCSOPTI'!M141*'[1]Répartition des résultats'!$C$5),(LEFT('[1]1SCSOPTI'!E141,4)="4452"),('[1]1SCSOPTI'!M141),(LEFT('[1]1SCSOPTI'!E141,4)="4672"),('[1]1SCSOPTI'!M141),(LEFT('[1]1SCSOPTI'!E141,1)="5"),('[1]1SCSOPTI'!M141),(LEFT('[1]1SCSOPTI'!E141,1)="6"),('[1]1SCSOPTI'!M141*'[1]Répartition des résultats'!$C$5),(LEFT('[1]1SCSOPTI'!E141,1)="7"),('[1]1SCSOPTI'!M141*'[1]Répartition des résultats'!$C$5)),0)</f>
        <v>0</v>
      </c>
      <c r="N141">
        <f>'[1]1SCSOPTI'!N141</f>
        <v>0</v>
      </c>
      <c r="O141">
        <f>'[1]1SCSOPTI'!O141</f>
        <v>0</v>
      </c>
      <c r="P141">
        <f>'[1]1SCSOPTI'!P141</f>
        <v>20230626</v>
      </c>
      <c r="Q141">
        <f>'[1]1SCSOPTI'!Q141</f>
        <v>0</v>
      </c>
      <c r="R141">
        <f>'[1]1SCSOPTI'!R141</f>
        <v>0</v>
      </c>
      <c r="S141" s="13">
        <f t="shared" si="2"/>
        <v>-46.550000000000004</v>
      </c>
    </row>
    <row r="142" spans="1:19" x14ac:dyDescent="0.35">
      <c r="A142" t="str">
        <f>'[1]1SCSOPTI'!A142</f>
        <v>OD</v>
      </c>
      <c r="B142" t="str">
        <f>'[1]1SCSOPTI'!B142</f>
        <v>OD</v>
      </c>
      <c r="C142">
        <f>'[1]1SCSOPTI'!C142</f>
        <v>16</v>
      </c>
      <c r="D142">
        <f>'[1]1SCSOPTI'!D142</f>
        <v>20221201</v>
      </c>
      <c r="E142">
        <f>'[1]1SCSOPTI'!E142</f>
        <v>661100</v>
      </c>
      <c r="F142" t="str">
        <f>'[1]1SCSOPTI'!F142</f>
        <v>INTERETS/EMPRUNTS</v>
      </c>
      <c r="G142">
        <f>'[1]1SCSOPTI'!G142</f>
        <v>0</v>
      </c>
      <c r="H142">
        <f>'[1]1SCSOPTI'!H142</f>
        <v>0</v>
      </c>
      <c r="I142" t="str">
        <f>'[1]1SCSOPTI'!I142</f>
        <v>2212-OD  -000003</v>
      </c>
      <c r="J142">
        <f>'[1]1SCSOPTI'!J142</f>
        <v>20221201</v>
      </c>
      <c r="K142" t="str">
        <f>'[1]1SCSOPTI'!K142</f>
        <v>RETRAITEMENT ASSURANCE EMPRUNT 2</v>
      </c>
      <c r="L142" cm="1">
        <f t="array" ref="L142">IFERROR(_xlfn.IFS((LEFT('[1]1SCSOPTI'!E142,1)="C"),('[1]1SCSOPTI'!L142*'[1]Répartition des résultats'!$C$5),(LEFT('[1]1SCSOPTI'!E142,1)="F"),('[1]1SCSOPTI'!L142*'[1]Répartition des résultats'!$C$5),(LEFT('[1]1SCSOPTI'!E142,1)="1"),('[1]1SCSOPTI'!L142),(LEFT('[1]1SCSOPTI'!E142,1)="3"),('[1]1SCSOPTI'!L142*'[1]Répartition des résultats'!$C$5),(LEFT('[1]1SCSOPTI'!E142,2)&lt;"45"),('[1]1SCSOPTI'!L142*'[1]Répartition des résultats'!$C$5),(LEFT('[1]1SCSOPTI'!E142,2)&gt;"46"),('[1]1SCSOPTI'!L142*'[1]Répartition des résultats'!$C$5),(LEFT('[1]1SCSOPTI'!E142,4)="4452"),('[1]1SCSOPTI'!L142),(LEFT('[1]1SCSOPTI'!E142,4)="4672"),('[1]1SCSOPTI'!L142),(LEFT('[1]1SCSOPTI'!E142,1)="5"),('[1]1SCSOPTI'!L142),(LEFT('[1]1SCSOPTI'!E142,1)="6"),('[1]1SCSOPTI'!L142*'[1]Répartition des résultats'!$C$5),(LEFT('[1]1SCSOPTI'!E142,1)="7"),('[1]1SCSOPTI'!L142*'[1]Répartition des résultats'!$C$5)),0)</f>
        <v>0</v>
      </c>
      <c r="M142" cm="1">
        <f t="array" ref="M142">IFERROR(_xlfn.IFS((LEFT('[1]1SCSOPTI'!E142,1)="C"),('[1]1SCSOPTI'!M142*'[1]Répartition des résultats'!$C$5),(LEFT('[1]1SCSOPTI'!E142,1)="F"),('[1]1SCSOPTI'!M142*'[1]Répartition des résultats'!$C$5),(LEFT('[1]1SCSOPTI'!E142,1)="1"),('[1]1SCSOPTI'!M142),(LEFT('[1]1SCSOPTI'!E142,1)="3"),('[1]1SCSOPTI'!M142*'[1]Répartition des résultats'!$C$5),(LEFT('[1]1SCSOPTI'!E142,2)&lt;"45"),('[1]1SCSOPTI'!M142*'[1]Répartition des résultats'!$C$5),(LEFT('[1]1SCSOPTI'!E142,2)&gt;"46"),('[1]1SCSOPTI'!M142*'[1]Répartition des résultats'!$C$5),(LEFT('[1]1SCSOPTI'!E142,4)="4452"),('[1]1SCSOPTI'!M142),(LEFT('[1]1SCSOPTI'!E142,4)="4672"),('[1]1SCSOPTI'!M142),(LEFT('[1]1SCSOPTI'!E142,1)="5"),('[1]1SCSOPTI'!M142),(LEFT('[1]1SCSOPTI'!E142,1)="6"),('[1]1SCSOPTI'!M142*'[1]Répartition des résultats'!$C$5),(LEFT('[1]1SCSOPTI'!E142,1)="7"),('[1]1SCSOPTI'!M142*'[1]Répartition des résultats'!$C$5)),0)</f>
        <v>56.028000000000006</v>
      </c>
      <c r="N142">
        <f>'[1]1SCSOPTI'!N142</f>
        <v>0</v>
      </c>
      <c r="O142">
        <f>'[1]1SCSOPTI'!O142</f>
        <v>0</v>
      </c>
      <c r="P142">
        <f>'[1]1SCSOPTI'!P142</f>
        <v>20230626</v>
      </c>
      <c r="Q142">
        <f>'[1]1SCSOPTI'!Q142</f>
        <v>0</v>
      </c>
      <c r="R142">
        <f>'[1]1SCSOPTI'!R142</f>
        <v>0</v>
      </c>
      <c r="S142" s="13">
        <f t="shared" si="2"/>
        <v>56.028000000000006</v>
      </c>
    </row>
    <row r="143" spans="1:19" x14ac:dyDescent="0.35">
      <c r="A143" t="str">
        <f>'[1]1SCSOPTI'!A143</f>
        <v>OD</v>
      </c>
      <c r="B143" t="str">
        <f>'[1]1SCSOPTI'!B143</f>
        <v>OD</v>
      </c>
      <c r="C143">
        <f>'[1]1SCSOPTI'!C143</f>
        <v>16</v>
      </c>
      <c r="D143">
        <f>'[1]1SCSOPTI'!D143</f>
        <v>20221201</v>
      </c>
      <c r="E143">
        <f>'[1]1SCSOPTI'!E143</f>
        <v>616800</v>
      </c>
      <c r="F143" t="str">
        <f>'[1]1SCSOPTI'!F143</f>
        <v>Primes d'assurance EMPRUNT</v>
      </c>
      <c r="G143">
        <f>'[1]1SCSOPTI'!G143</f>
        <v>0</v>
      </c>
      <c r="H143">
        <f>'[1]1SCSOPTI'!H143</f>
        <v>0</v>
      </c>
      <c r="I143" t="str">
        <f>'[1]1SCSOPTI'!I143</f>
        <v>2212-OD  -000003</v>
      </c>
      <c r="J143">
        <f>'[1]1SCSOPTI'!J143</f>
        <v>20221201</v>
      </c>
      <c r="K143" t="str">
        <f>'[1]1SCSOPTI'!K143</f>
        <v>RETRAITEMENT ASSURANCE EMPRUNT 2</v>
      </c>
      <c r="L143" cm="1">
        <f t="array" ref="L143">IFERROR(_xlfn.IFS((LEFT('[1]1SCSOPTI'!E143,1)="C"),('[1]1SCSOPTI'!L143*'[1]Répartition des résultats'!$C$5),(LEFT('[1]1SCSOPTI'!E143,1)="F"),('[1]1SCSOPTI'!L143*'[1]Répartition des résultats'!$C$5),(LEFT('[1]1SCSOPTI'!E143,1)="1"),('[1]1SCSOPTI'!L143),(LEFT('[1]1SCSOPTI'!E143,1)="3"),('[1]1SCSOPTI'!L143*'[1]Répartition des résultats'!$C$5),(LEFT('[1]1SCSOPTI'!E143,2)&lt;"45"),('[1]1SCSOPTI'!L143*'[1]Répartition des résultats'!$C$5),(LEFT('[1]1SCSOPTI'!E143,2)&gt;"46"),('[1]1SCSOPTI'!L143*'[1]Répartition des résultats'!$C$5),(LEFT('[1]1SCSOPTI'!E143,4)="4452"),('[1]1SCSOPTI'!L143),(LEFT('[1]1SCSOPTI'!E143,4)="4672"),('[1]1SCSOPTI'!L143),(LEFT('[1]1SCSOPTI'!E143,1)="5"),('[1]1SCSOPTI'!L143),(LEFT('[1]1SCSOPTI'!E143,1)="6"),('[1]1SCSOPTI'!L143*'[1]Répartition des résultats'!$C$5),(LEFT('[1]1SCSOPTI'!E143,1)="7"),('[1]1SCSOPTI'!L143*'[1]Répartition des résultats'!$C$5)),0)</f>
        <v>56.028000000000006</v>
      </c>
      <c r="M143" cm="1">
        <f t="array" ref="M143">IFERROR(_xlfn.IFS((LEFT('[1]1SCSOPTI'!E143,1)="C"),('[1]1SCSOPTI'!M143*'[1]Répartition des résultats'!$C$5),(LEFT('[1]1SCSOPTI'!E143,1)="F"),('[1]1SCSOPTI'!M143*'[1]Répartition des résultats'!$C$5),(LEFT('[1]1SCSOPTI'!E143,1)="1"),('[1]1SCSOPTI'!M143),(LEFT('[1]1SCSOPTI'!E143,1)="3"),('[1]1SCSOPTI'!M143*'[1]Répartition des résultats'!$C$5),(LEFT('[1]1SCSOPTI'!E143,2)&lt;"45"),('[1]1SCSOPTI'!M143*'[1]Répartition des résultats'!$C$5),(LEFT('[1]1SCSOPTI'!E143,2)&gt;"46"),('[1]1SCSOPTI'!M143*'[1]Répartition des résultats'!$C$5),(LEFT('[1]1SCSOPTI'!E143,4)="4452"),('[1]1SCSOPTI'!M143),(LEFT('[1]1SCSOPTI'!E143,4)="4672"),('[1]1SCSOPTI'!M143),(LEFT('[1]1SCSOPTI'!E143,1)="5"),('[1]1SCSOPTI'!M143),(LEFT('[1]1SCSOPTI'!E143,1)="6"),('[1]1SCSOPTI'!M143*'[1]Répartition des résultats'!$C$5),(LEFT('[1]1SCSOPTI'!E143,1)="7"),('[1]1SCSOPTI'!M143*'[1]Répartition des résultats'!$C$5)),0)</f>
        <v>0</v>
      </c>
      <c r="N143">
        <f>'[1]1SCSOPTI'!N143</f>
        <v>0</v>
      </c>
      <c r="O143">
        <f>'[1]1SCSOPTI'!O143</f>
        <v>0</v>
      </c>
      <c r="P143">
        <f>'[1]1SCSOPTI'!P143</f>
        <v>20230626</v>
      </c>
      <c r="Q143">
        <f>'[1]1SCSOPTI'!Q143</f>
        <v>0</v>
      </c>
      <c r="R143">
        <f>'[1]1SCSOPTI'!R143</f>
        <v>0</v>
      </c>
      <c r="S143" s="13">
        <f t="shared" si="2"/>
        <v>-56.028000000000006</v>
      </c>
    </row>
    <row r="144" spans="1:19" x14ac:dyDescent="0.35">
      <c r="A144" t="str">
        <f>'[1]1SCSOPTI'!A144</f>
        <v>OD</v>
      </c>
      <c r="B144" t="str">
        <f>'[1]1SCSOPTI'!B144</f>
        <v>OD</v>
      </c>
      <c r="C144">
        <f>'[1]1SCSOPTI'!C144</f>
        <v>17</v>
      </c>
      <c r="D144">
        <f>'[1]1SCSOPTI'!D144</f>
        <v>20221231</v>
      </c>
      <c r="E144">
        <f>'[1]1SCSOPTI'!E144</f>
        <v>512100</v>
      </c>
      <c r="F144" t="str">
        <f>'[1]1SCSOPTI'!F144</f>
        <v>LCL</v>
      </c>
      <c r="G144">
        <f>'[1]1SCSOPTI'!G144</f>
        <v>0</v>
      </c>
      <c r="H144">
        <f>'[1]1SCSOPTI'!H144</f>
        <v>0</v>
      </c>
      <c r="I144" t="str">
        <f>'[1]1SCSOPTI'!I144</f>
        <v>2212-OD  -000004</v>
      </c>
      <c r="J144">
        <f>'[1]1SCSOPTI'!J144</f>
        <v>20221231</v>
      </c>
      <c r="K144" t="str">
        <f>'[1]1SCSOPTI'!K144</f>
        <v>LCL REGLEMENT ACQUISITION ET CHARGES ANNUELLES</v>
      </c>
      <c r="L144" cm="1">
        <f t="array" ref="L144">IFERROR(_xlfn.IFS((LEFT('[1]1SCSOPTI'!E144,1)="C"),('[1]1SCSOPTI'!L144*'[1]Répartition des résultats'!$C$5),(LEFT('[1]1SCSOPTI'!E144,1)="F"),('[1]1SCSOPTI'!L144*'[1]Répartition des résultats'!$C$5),(LEFT('[1]1SCSOPTI'!E144,1)="1"),('[1]1SCSOPTI'!L144),(LEFT('[1]1SCSOPTI'!E144,1)="3"),('[1]1SCSOPTI'!L144*'[1]Répartition des résultats'!$C$5),(LEFT('[1]1SCSOPTI'!E144,2)&lt;"45"),('[1]1SCSOPTI'!L144*'[1]Répartition des résultats'!$C$5),(LEFT('[1]1SCSOPTI'!E144,2)&gt;"46"),('[1]1SCSOPTI'!L144*'[1]Répartition des résultats'!$C$5),(LEFT('[1]1SCSOPTI'!E144,4)="4452"),('[1]1SCSOPTI'!L144),(LEFT('[1]1SCSOPTI'!E144,4)="4672"),('[1]1SCSOPTI'!L144),(LEFT('[1]1SCSOPTI'!E144,1)="5"),('[1]1SCSOPTI'!L144),(LEFT('[1]1SCSOPTI'!E144,1)="6"),('[1]1SCSOPTI'!L144*'[1]Répartition des résultats'!$C$5),(LEFT('[1]1SCSOPTI'!E144,1)="7"),('[1]1SCSOPTI'!L144*'[1]Répartition des résultats'!$C$5)),0)</f>
        <v>0</v>
      </c>
      <c r="M144" cm="1">
        <f t="array" ref="M144">IFERROR(_xlfn.IFS((LEFT('[1]1SCSOPTI'!E144,1)="C"),('[1]1SCSOPTI'!M144*'[1]Répartition des résultats'!$C$5),(LEFT('[1]1SCSOPTI'!E144,1)="F"),('[1]1SCSOPTI'!M144*'[1]Répartition des résultats'!$C$5),(LEFT('[1]1SCSOPTI'!E144,1)="1"),('[1]1SCSOPTI'!M144),(LEFT('[1]1SCSOPTI'!E144,1)="3"),('[1]1SCSOPTI'!M144*'[1]Répartition des résultats'!$C$5),(LEFT('[1]1SCSOPTI'!E144,2)&lt;"45"),('[1]1SCSOPTI'!M144*'[1]Répartition des résultats'!$C$5),(LEFT('[1]1SCSOPTI'!E144,2)&gt;"46"),('[1]1SCSOPTI'!M144*'[1]Répartition des résultats'!$C$5),(LEFT('[1]1SCSOPTI'!E144,4)="4452"),('[1]1SCSOPTI'!M144),(LEFT('[1]1SCSOPTI'!E144,4)="4672"),('[1]1SCSOPTI'!M144),(LEFT('[1]1SCSOPTI'!E144,1)="5"),('[1]1SCSOPTI'!M144),(LEFT('[1]1SCSOPTI'!E144,1)="6"),('[1]1SCSOPTI'!M144*'[1]Répartition des résultats'!$C$5),(LEFT('[1]1SCSOPTI'!E144,1)="7"),('[1]1SCSOPTI'!M144*'[1]Répartition des résultats'!$C$5)),0)</f>
        <v>119203.52039999999</v>
      </c>
      <c r="N144">
        <f>'[1]1SCSOPTI'!N144</f>
        <v>0</v>
      </c>
      <c r="O144">
        <f>'[1]1SCSOPTI'!O144</f>
        <v>0</v>
      </c>
      <c r="P144">
        <f>'[1]1SCSOPTI'!P144</f>
        <v>20230626</v>
      </c>
      <c r="Q144">
        <f>'[1]1SCSOPTI'!Q144</f>
        <v>0</v>
      </c>
      <c r="R144">
        <f>'[1]1SCSOPTI'!R144</f>
        <v>0</v>
      </c>
      <c r="S144" s="13">
        <f t="shared" si="2"/>
        <v>119203.52039999999</v>
      </c>
    </row>
    <row r="145" spans="1:19" x14ac:dyDescent="0.35">
      <c r="A145" t="str">
        <f>'[1]1SCSOPTI'!A145</f>
        <v>OD</v>
      </c>
      <c r="B145" t="str">
        <f>'[1]1SCSOPTI'!B145</f>
        <v>OD</v>
      </c>
      <c r="C145">
        <f>'[1]1SCSOPTI'!C145</f>
        <v>17</v>
      </c>
      <c r="D145">
        <f>'[1]1SCSOPTI'!D145</f>
        <v>20221231</v>
      </c>
      <c r="E145">
        <f>'[1]1SCSOPTI'!E145</f>
        <v>401</v>
      </c>
      <c r="F145" t="str">
        <f>'[1]1SCSOPTI'!F145</f>
        <v>Collectif fournisseur</v>
      </c>
      <c r="G145" t="str">
        <f>'[1]1SCSOPTI'!G145</f>
        <v>FDIV</v>
      </c>
      <c r="H145" t="str">
        <f>'[1]1SCSOPTI'!H145</f>
        <v>DIV</v>
      </c>
      <c r="I145" t="str">
        <f>'[1]1SCSOPTI'!I145</f>
        <v>2212-OD  -000004</v>
      </c>
      <c r="J145">
        <f>'[1]1SCSOPTI'!J145</f>
        <v>20221231</v>
      </c>
      <c r="K145" t="str">
        <f>'[1]1SCSOPTI'!K145</f>
        <v>LCL REGLEMENT ACQUISITION ET CHARGES ANNUELLES</v>
      </c>
      <c r="L145" cm="1">
        <f t="array" ref="L145">IFERROR(_xlfn.IFS((LEFT('[1]1SCSOPTI'!E145,1)="C"),('[1]1SCSOPTI'!L145*'[1]Répartition des résultats'!$C$5),(LEFT('[1]1SCSOPTI'!E145,1)="F"),('[1]1SCSOPTI'!L145*'[1]Répartition des résultats'!$C$5),(LEFT('[1]1SCSOPTI'!E145,1)="1"),('[1]1SCSOPTI'!L145),(LEFT('[1]1SCSOPTI'!E145,1)="3"),('[1]1SCSOPTI'!L145*'[1]Répartition des résultats'!$C$5),(LEFT('[1]1SCSOPTI'!E145,2)&lt;"45"),('[1]1SCSOPTI'!L145*'[1]Répartition des résultats'!$C$5),(LEFT('[1]1SCSOPTI'!E145,2)&gt;"46"),('[1]1SCSOPTI'!L145*'[1]Répartition des résultats'!$C$5),(LEFT('[1]1SCSOPTI'!E145,4)="4452"),('[1]1SCSOPTI'!L145),(LEFT('[1]1SCSOPTI'!E145,4)="4672"),('[1]1SCSOPTI'!L145),(LEFT('[1]1SCSOPTI'!E145,1)="5"),('[1]1SCSOPTI'!L145),(LEFT('[1]1SCSOPTI'!E145,1)="6"),('[1]1SCSOPTI'!L145*'[1]Répartition des résultats'!$C$5),(LEFT('[1]1SCSOPTI'!E145,1)="7"),('[1]1SCSOPTI'!L145*'[1]Répartition des résultats'!$C$5)),0)</f>
        <v>119203.52039999999</v>
      </c>
      <c r="M145" cm="1">
        <f t="array" ref="M145">IFERROR(_xlfn.IFS((LEFT('[1]1SCSOPTI'!E145,1)="C"),('[1]1SCSOPTI'!M145*'[1]Répartition des résultats'!$C$5),(LEFT('[1]1SCSOPTI'!E145,1)="F"),('[1]1SCSOPTI'!M145*'[1]Répartition des résultats'!$C$5),(LEFT('[1]1SCSOPTI'!E145,1)="1"),('[1]1SCSOPTI'!M145),(LEFT('[1]1SCSOPTI'!E145,1)="3"),('[1]1SCSOPTI'!M145*'[1]Répartition des résultats'!$C$5),(LEFT('[1]1SCSOPTI'!E145,2)&lt;"45"),('[1]1SCSOPTI'!M145*'[1]Répartition des résultats'!$C$5),(LEFT('[1]1SCSOPTI'!E145,2)&gt;"46"),('[1]1SCSOPTI'!M145*'[1]Répartition des résultats'!$C$5),(LEFT('[1]1SCSOPTI'!E145,4)="4452"),('[1]1SCSOPTI'!M145),(LEFT('[1]1SCSOPTI'!E145,4)="4672"),('[1]1SCSOPTI'!M145),(LEFT('[1]1SCSOPTI'!E145,1)="5"),('[1]1SCSOPTI'!M145),(LEFT('[1]1SCSOPTI'!E145,1)="6"),('[1]1SCSOPTI'!M145*'[1]Répartition des résultats'!$C$5),(LEFT('[1]1SCSOPTI'!E145,1)="7"),('[1]1SCSOPTI'!M145*'[1]Répartition des résultats'!$C$5)),0)</f>
        <v>0</v>
      </c>
      <c r="N145" t="str">
        <f>'[1]1SCSOPTI'!N145</f>
        <v>D</v>
      </c>
      <c r="O145">
        <f>'[1]1SCSOPTI'!O145</f>
        <v>20230626</v>
      </c>
      <c r="P145">
        <f>'[1]1SCSOPTI'!P145</f>
        <v>20230626</v>
      </c>
      <c r="Q145">
        <f>'[1]1SCSOPTI'!Q145</f>
        <v>0</v>
      </c>
      <c r="R145">
        <f>'[1]1SCSOPTI'!R145</f>
        <v>0</v>
      </c>
      <c r="S145" s="13">
        <f t="shared" si="2"/>
        <v>-119203.52039999999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F49166-7CA5-4FD8-893B-8333633C2FF9}">
  <dimension ref="A4:M8"/>
  <sheetViews>
    <sheetView workbookViewId="0">
      <selection activeCell="C8" sqref="C8"/>
    </sheetView>
  </sheetViews>
  <sheetFormatPr baseColWidth="10" defaultRowHeight="14.5" x14ac:dyDescent="0.35"/>
  <cols>
    <col min="1" max="1" width="19.08984375" customWidth="1"/>
  </cols>
  <sheetData>
    <row r="4" spans="1:13" ht="16.5" x14ac:dyDescent="0.35">
      <c r="C4" s="6" t="s">
        <v>2</v>
      </c>
      <c r="D4" s="6" t="s">
        <v>3</v>
      </c>
      <c r="E4" s="6" t="s">
        <v>4</v>
      </c>
      <c r="F4" s="6" t="s">
        <v>5</v>
      </c>
      <c r="G4" s="6" t="s">
        <v>6</v>
      </c>
      <c r="H4" s="6" t="s">
        <v>7</v>
      </c>
      <c r="I4" s="6" t="s">
        <v>8</v>
      </c>
      <c r="J4" s="6" t="s">
        <v>9</v>
      </c>
      <c r="K4" s="6" t="s">
        <v>10</v>
      </c>
      <c r="L4" s="6" t="s">
        <v>11</v>
      </c>
      <c r="M4" s="6" t="s">
        <v>12</v>
      </c>
    </row>
    <row r="5" spans="1:13" ht="16.5" x14ac:dyDescent="0.45">
      <c r="A5" s="7" t="s">
        <v>13</v>
      </c>
      <c r="B5" s="7"/>
      <c r="C5" s="14" t="s">
        <v>14</v>
      </c>
      <c r="D5" s="14"/>
      <c r="E5" s="14"/>
      <c r="F5" s="14"/>
      <c r="G5" s="14"/>
      <c r="H5" s="14"/>
      <c r="I5" s="14"/>
      <c r="J5" s="14"/>
      <c r="K5" s="14"/>
      <c r="L5" s="14"/>
      <c r="M5" s="14"/>
    </row>
    <row r="6" spans="1:13" x14ac:dyDescent="0.35">
      <c r="A6" t="s">
        <v>15</v>
      </c>
      <c r="B6">
        <v>627800</v>
      </c>
      <c r="C6" s="8">
        <v>0.40500000000000003</v>
      </c>
      <c r="D6" s="9">
        <v>4.4999999999999998E-2</v>
      </c>
      <c r="E6" s="9">
        <v>3.5000000000000003E-2</v>
      </c>
      <c r="F6" s="9">
        <v>0.03</v>
      </c>
      <c r="G6" s="9">
        <v>3.5000000000000003E-2</v>
      </c>
      <c r="H6" s="9">
        <v>0.06</v>
      </c>
      <c r="I6" s="9">
        <v>0.06</v>
      </c>
      <c r="J6" s="9">
        <v>0.15</v>
      </c>
      <c r="K6" s="9">
        <v>0.05</v>
      </c>
      <c r="L6" s="9">
        <v>0.03</v>
      </c>
      <c r="M6" s="9">
        <v>0.1</v>
      </c>
    </row>
    <row r="7" spans="1:13" x14ac:dyDescent="0.35">
      <c r="A7" s="3" t="s">
        <v>17</v>
      </c>
      <c r="B7" s="3">
        <v>661100</v>
      </c>
      <c r="C7" s="10">
        <v>0.36</v>
      </c>
      <c r="D7" s="11">
        <v>6.4000000000000001E-2</v>
      </c>
      <c r="E7" s="11">
        <v>6.4000000000000001E-2</v>
      </c>
      <c r="F7" s="11">
        <v>6.4000000000000001E-2</v>
      </c>
      <c r="G7" s="11">
        <v>6.4000000000000001E-2</v>
      </c>
      <c r="H7" s="11">
        <v>6.4000000000000001E-2</v>
      </c>
      <c r="I7" s="11">
        <v>6.4000000000000001E-2</v>
      </c>
      <c r="J7" s="11">
        <v>6.4000000000000001E-2</v>
      </c>
      <c r="K7" s="11">
        <v>6.4000000000000001E-2</v>
      </c>
      <c r="L7" s="11">
        <v>6.4000000000000001E-2</v>
      </c>
      <c r="M7" s="11">
        <v>6.4000000000000001E-2</v>
      </c>
    </row>
    <row r="8" spans="1:13" x14ac:dyDescent="0.35">
      <c r="A8" t="s">
        <v>16</v>
      </c>
      <c r="B8">
        <v>616800</v>
      </c>
      <c r="C8" s="10">
        <v>0.36</v>
      </c>
      <c r="D8" s="11">
        <v>6.4000000000000001E-2</v>
      </c>
      <c r="E8" s="11">
        <v>6.4000000000000001E-2</v>
      </c>
      <c r="F8" s="11">
        <v>6.4000000000000001E-2</v>
      </c>
      <c r="G8" s="11">
        <v>6.4000000000000001E-2</v>
      </c>
      <c r="H8" s="11">
        <v>6.4000000000000001E-2</v>
      </c>
      <c r="I8" s="11">
        <v>6.4000000000000001E-2</v>
      </c>
      <c r="J8" s="11">
        <v>6.4000000000000001E-2</v>
      </c>
      <c r="K8" s="11">
        <v>6.4000000000000001E-2</v>
      </c>
      <c r="L8" s="11">
        <v>6.4000000000000001E-2</v>
      </c>
      <c r="M8" s="11">
        <v>6.4000000000000001E-2</v>
      </c>
    </row>
  </sheetData>
  <mergeCells count="1">
    <mergeCell ref="C5:M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9930BA-DE28-4D88-A6F3-917407E37653}">
  <dimension ref="A1:N2"/>
  <sheetViews>
    <sheetView tabSelected="1" workbookViewId="0">
      <selection activeCell="D2" sqref="D2"/>
    </sheetView>
  </sheetViews>
  <sheetFormatPr baseColWidth="10" defaultRowHeight="14.5" x14ac:dyDescent="0.35"/>
  <cols>
    <col min="4" max="4" width="15.26953125" customWidth="1"/>
  </cols>
  <sheetData>
    <row r="1" spans="1:14" ht="16.5" x14ac:dyDescent="0.35">
      <c r="A1" s="1"/>
      <c r="C1" s="5" t="s">
        <v>1</v>
      </c>
      <c r="D1" s="6" t="s">
        <v>2</v>
      </c>
      <c r="E1" s="6" t="s">
        <v>3</v>
      </c>
      <c r="F1" s="6" t="s">
        <v>4</v>
      </c>
      <c r="G1" s="6" t="s">
        <v>5</v>
      </c>
      <c r="H1" s="6" t="s">
        <v>6</v>
      </c>
      <c r="I1" s="6" t="s">
        <v>7</v>
      </c>
      <c r="J1" s="6" t="s">
        <v>8</v>
      </c>
      <c r="K1" s="6" t="s">
        <v>9</v>
      </c>
      <c r="L1" s="6" t="s">
        <v>10</v>
      </c>
      <c r="M1" s="6" t="s">
        <v>11</v>
      </c>
      <c r="N1" s="6" t="s">
        <v>12</v>
      </c>
    </row>
    <row r="2" spans="1:14" ht="43.5" x14ac:dyDescent="0.35">
      <c r="A2" s="1">
        <v>8</v>
      </c>
      <c r="B2" s="2" t="s">
        <v>0</v>
      </c>
      <c r="C2" s="4">
        <v>616800</v>
      </c>
      <c r="D2" s="12">
        <f>SUMIFS(Feuil1!$S:$S,Feuil1!$E:$E,Feuil2!$C2)*VLOOKUP($C2,Feuil3!$B:$N,VALUE(Feuil2!D$1)+1,0)</f>
        <v>-36.928080000000001</v>
      </c>
      <c r="E2" s="12"/>
      <c r="F2" s="12"/>
      <c r="G2" s="12"/>
      <c r="H2" s="12"/>
      <c r="I2" s="12"/>
      <c r="J2" s="12"/>
      <c r="K2" s="12"/>
      <c r="L2" s="12"/>
      <c r="M2" s="12"/>
      <c r="N2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Feuil3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Rudy OBADIA</dc:creator>
  <cp:lastModifiedBy>DUVERNOIS Arnaud</cp:lastModifiedBy>
  <dcterms:created xsi:type="dcterms:W3CDTF">2023-06-26T17:56:06Z</dcterms:created>
  <dcterms:modified xsi:type="dcterms:W3CDTF">2023-06-26T18:55:57Z</dcterms:modified>
</cp:coreProperties>
</file>