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2C2CA9E7-8A73-4DF3-AFA0-F9BD7DBD3094}" xr6:coauthVersionLast="47" xr6:coauthVersionMax="47" xr10:uidLastSave="{00000000-0000-0000-0000-000000000000}"/>
  <bookViews>
    <workbookView xWindow="-110" yWindow="-110" windowWidth="25820" windowHeight="14020" xr2:uid="{21269F9A-FE77-4E74-AFC2-BC1E117ED351}"/>
  </bookViews>
  <sheets>
    <sheet name="Feuil1" sheetId="1" r:id="rId1"/>
  </sheets>
  <calcPr calcId="191029"/>
  <pivotCaches>
    <pivotCache cacheId="1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" l="1"/>
  <c r="F25" i="1"/>
  <c r="E21" i="1"/>
  <c r="E25" i="1" s="1"/>
  <c r="G13" i="1"/>
  <c r="G17" i="1" s="1"/>
  <c r="F13" i="1"/>
  <c r="F17" i="1" s="1"/>
  <c r="E13" i="1"/>
  <c r="E17" i="1" s="1"/>
  <c r="G9" i="1"/>
  <c r="F9" i="1"/>
  <c r="E5" i="1"/>
  <c r="E9" i="1" s="1"/>
</calcChain>
</file>

<file path=xl/sharedStrings.xml><?xml version="1.0" encoding="utf-8"?>
<sst xmlns="http://schemas.openxmlformats.org/spreadsheetml/2006/main" count="123" uniqueCount="45">
  <si>
    <t>M</t>
  </si>
  <si>
    <t>Reçu le :</t>
  </si>
  <si>
    <t>Montant reçu CAF :</t>
  </si>
  <si>
    <t>Montant loyer hors charge :</t>
  </si>
  <si>
    <t>Charges :</t>
  </si>
  <si>
    <t>Laverie :</t>
  </si>
  <si>
    <t>Parking :</t>
  </si>
  <si>
    <t>Total perçu :</t>
  </si>
  <si>
    <t>Quittance envoyée le:</t>
  </si>
  <si>
    <t>Janvier</t>
  </si>
  <si>
    <t>NM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</si>
  <si>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</si>
  <si>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</si>
  <si>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</si>
  <si>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</si>
  <si>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</si>
  <si>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</si>
  <si>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</si>
  <si>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</si>
  <si>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</si>
  <si>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</si>
  <si>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</si>
  <si>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Location 1</t>
  </si>
  <si>
    <t>Location 2</t>
  </si>
  <si>
    <t>Location 3</t>
  </si>
  <si>
    <t>Location</t>
  </si>
  <si>
    <t>Indicateur</t>
  </si>
  <si>
    <t>Type location</t>
  </si>
  <si>
    <t>Type montant</t>
  </si>
  <si>
    <t>Charges</t>
  </si>
  <si>
    <t>Produits</t>
  </si>
  <si>
    <t>Étiquettes de lignes</t>
  </si>
  <si>
    <t>Total général</t>
  </si>
  <si>
    <t xml:space="preserve"> Janvier</t>
  </si>
  <si>
    <t xml:space="preserve"> Février</t>
  </si>
  <si>
    <t xml:space="preserve"> Mars</t>
  </si>
  <si>
    <t xml:space="preserve"> Avril</t>
  </si>
  <si>
    <t xml:space="preserve"> Mai</t>
  </si>
  <si>
    <t xml:space="preserve"> Juin</t>
  </si>
  <si>
    <t xml:space="preserve"> Juillet</t>
  </si>
  <si>
    <t xml:space="preserve"> Août</t>
  </si>
  <si>
    <t xml:space="preserve"> Septembre</t>
  </si>
  <si>
    <t xml:space="preserve"> Octobre</t>
  </si>
  <si>
    <t xml:space="preserve"> Novembre</t>
  </si>
  <si>
    <t xml:space="preserve"> 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</si>
</sst>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d/m;@"/>
    <numFmt numFmtId="166" formatCode="#,##0\ &quot;€&quot;"/>
  </numFmts>
  <fonts count="6" x14ac:knownFonts="1">
    <font>
      <sz val="11"/>
      <color theme="1"/>
      <name val="Calibri"/>
      <family val="2"/>
      <scheme val="minor"/>
    </font>
    <font>
      <sz val="7.5"/>
      <color rgb="FF0070C0"/>
      <name val="Arial"/>
      <family val="2"/>
    </font>
    <font>
      <sz val="7.5"/>
      <color theme="1"/>
      <name val="Arial"/>
      <family val="2"/>
    </font>
    <font>
      <sz val="8"/>
      <color rgb="FF0070C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 applyBorder="1"/>
    <xf numFmtId="164" fontId="1" fillId="3" borderId="0" xfId="0" applyNumberFormat="1" applyFont="1" applyFill="1" applyBorder="1" applyAlignment="1">
      <alignment wrapText="1"/>
    </xf>
    <xf numFmtId="165" fontId="3" fillId="3" borderId="0" xfId="0" applyNumberFormat="1" applyFont="1" applyFill="1" applyBorder="1" applyAlignment="1"/>
    <xf numFmtId="166" fontId="3" fillId="3" borderId="0" xfId="0" applyNumberFormat="1" applyFont="1" applyFill="1" applyBorder="1" applyAlignment="1"/>
    <xf numFmtId="166" fontId="4" fillId="3" borderId="0" xfId="0" applyNumberFormat="1" applyFont="1" applyFill="1" applyBorder="1" applyAlignment="1"/>
    <xf numFmtId="164" fontId="2" fillId="3" borderId="0" xfId="0" applyNumberFormat="1" applyFont="1" applyFill="1" applyBorder="1" applyAlignment="1">
      <alignment wrapText="1"/>
    </xf>
    <xf numFmtId="164" fontId="1" fillId="2" borderId="0" xfId="0" applyNumberFormat="1" applyFont="1" applyFill="1" applyBorder="1" applyAlignment="1">
      <alignment wrapText="1"/>
    </xf>
    <xf numFmtId="165" fontId="3" fillId="2" borderId="0" xfId="0" applyNumberFormat="1" applyFont="1" applyFill="1" applyBorder="1" applyAlignment="1"/>
    <xf numFmtId="166" fontId="3" fillId="2" borderId="0" xfId="0" applyNumberFormat="1" applyFont="1" applyFill="1" applyBorder="1" applyAlignment="1"/>
    <xf numFmtId="164" fontId="2" fillId="2" borderId="0" xfId="0" applyNumberFormat="1" applyFont="1" applyFill="1" applyBorder="1" applyAlignment="1">
      <alignment wrapText="1"/>
    </xf>
    <xf numFmtId="166" fontId="4" fillId="2" borderId="0" xfId="0" applyNumberFormat="1" applyFont="1" applyFill="1" applyBorder="1" applyAlignment="1"/>
    <xf numFmtId="164" fontId="1" fillId="0" borderId="0" xfId="0" applyNumberFormat="1" applyFont="1" applyFill="1" applyBorder="1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70C0"/>
        <name val="Arial"/>
        <family val="2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70C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 tint="-4.9989318521683403E-2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70C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 tint="-4.9989318521683403E-2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70C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 tint="-4.9989318521683403E-2"/>
        </patternFill>
      </fill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055.822490740742" createdVersion="8" refreshedVersion="8" minRefreshableVersion="3" recordCount="24" xr:uid="{FB60D5BF-A52C-4759-BC35-C91F9E4E18BB}">
  <cacheSource type="worksheet">
    <worksheetSource name="Tableau1"/>
  </cacheSource>
  <cacheFields count="16">
    <cacheField name="Location" numFmtId="164">
      <sharedItems/>
    </cacheField>
    <cacheField name="Type location" numFmtId="164">
      <sharedItems count="2">
        <s v="NM"/>
        <s v="M"/>
      </sharedItems>
    </cacheField>
    <cacheField name="Indicateur" numFmtId="164">
      <sharedItems/>
    </cacheField>
    <cacheField name="Type montant" numFmtId="0">
      <sharedItems containsBlank="1" count="3">
        <m/>
        <s v="Produits"/>
        <s v="Charges"/>
      </sharedItems>
    </cacheField>
    <cacheField name="Janvier" numFmtId="0">
      <sharedItems containsSemiMixedTypes="0" containsDate="1" containsString="0" containsMixedTypes="1" minDate="1899-12-31T00:00:00" maxDate="2023-01-11T00:00:00"/>
    </cacheField>
    <cacheField name="Février" numFmtId="0">
      <sharedItems containsSemiMixedTypes="0" containsDate="1" containsString="0" containsMixedTypes="1" minDate="1899-12-31T00:00:00" maxDate="2023-02-11T00:00:00"/>
    </cacheField>
    <cacheField name="Mars" numFmtId="0">
      <sharedItems containsSemiMixedTypes="0" containsDate="1" containsString="0" containsMixedTypes="1" minDate="1899-12-31T00:00:00" maxDate="2023-03-11T00:00:00"/>
    </cacheField>
    <cacheField name="Avril" numFmtId="0">
      <sharedItems containsNonDate="0" containsString="0" containsBlank="1"/>
    </cacheField>
    <cacheField name="Mai" numFmtId="0">
      <sharedItems containsNonDate="0" containsString="0" containsBlank="1"/>
    </cacheField>
    <cacheField name="Juin" numFmtId="0">
      <sharedItems containsNonDate="0" containsString="0" containsBlank="1"/>
    </cacheField>
    <cacheField name="Juillet" numFmtId="0">
      <sharedItems containsNonDate="0" containsString="0" containsBlank="1"/>
    </cacheField>
    <cacheField name="Août" numFmtId="0">
      <sharedItems containsNonDate="0" containsString="0" containsBlank="1"/>
    </cacheField>
    <cacheField name="Septembre" numFmtId="0">
      <sharedItems containsNonDate="0" containsString="0" containsBlank="1"/>
    </cacheField>
    <cacheField name="Octobre" numFmtId="0">
      <sharedItems containsNonDate="0" containsString="0" containsBlank="1"/>
    </cacheField>
    <cacheField name="Novembre" numFmtId="0">
      <sharedItems containsNonDate="0" containsString="0" containsBlank="1"/>
    </cacheField>
    <cacheField name="Décemb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Location 1"/>
    <x v="0"/>
    <s v="Reçu le :"/>
    <x v="0"/>
    <d v="2023-01-06T00:00:00"/>
    <d v="2023-02-07T00:00:00"/>
    <d v="2023-03-07T00:00:00"/>
    <m/>
    <m/>
    <m/>
    <m/>
    <m/>
    <m/>
    <m/>
    <m/>
    <m/>
  </r>
  <r>
    <s v="Location 1"/>
    <x v="0"/>
    <s v="Montant reçu CAF :"/>
    <x v="1"/>
    <n v="0"/>
    <n v="0"/>
    <n v="0"/>
    <m/>
    <m/>
    <m/>
    <m/>
    <m/>
    <m/>
    <m/>
    <m/>
    <m/>
  </r>
  <r>
    <s v="Location 1"/>
    <x v="0"/>
    <s v="Montant loyer hors charge :"/>
    <x v="1"/>
    <n v="330"/>
    <n v="340"/>
    <n v="340"/>
    <m/>
    <m/>
    <m/>
    <m/>
    <m/>
    <m/>
    <m/>
    <m/>
    <m/>
  </r>
  <r>
    <s v="Location 1"/>
    <x v="0"/>
    <s v="Charges :"/>
    <x v="2"/>
    <n v="15"/>
    <n v="15"/>
    <n v="15"/>
    <m/>
    <m/>
    <m/>
    <m/>
    <m/>
    <m/>
    <m/>
    <m/>
    <m/>
  </r>
  <r>
    <s v="Location 1"/>
    <x v="0"/>
    <s v="Laverie :"/>
    <x v="2"/>
    <n v="0"/>
    <n v="0"/>
    <n v="0"/>
    <m/>
    <m/>
    <m/>
    <m/>
    <m/>
    <m/>
    <m/>
    <m/>
    <m/>
  </r>
  <r>
    <s v="Location 1"/>
    <x v="0"/>
    <s v="Parking :"/>
    <x v="2"/>
    <n v="0"/>
    <n v="0"/>
    <n v="0"/>
    <m/>
    <m/>
    <m/>
    <m/>
    <m/>
    <m/>
    <m/>
    <m/>
    <m/>
  </r>
  <r>
    <s v="Location 1"/>
    <x v="0"/>
    <s v="Total perçu :"/>
    <x v="0"/>
    <n v="345"/>
    <n v="355"/>
    <n v="355"/>
    <m/>
    <m/>
    <m/>
    <m/>
    <m/>
    <m/>
    <m/>
    <m/>
    <m/>
  </r>
  <r>
    <s v="Location 1"/>
    <x v="0"/>
    <s v="Quittance envoyée le:"/>
    <x v="0"/>
    <d v="2023-01-10T00:00:00"/>
    <d v="2023-02-10T00:00:00"/>
    <d v="2023-03-10T00:00:00"/>
    <m/>
    <m/>
    <m/>
    <m/>
    <m/>
    <m/>
    <m/>
    <m/>
    <m/>
  </r>
  <r>
    <s v="Location 2"/>
    <x v="1"/>
    <s v="Reçu le :"/>
    <x v="0"/>
    <d v="2023-01-03T00:00:00"/>
    <d v="2023-02-06T00:00:00"/>
    <d v="2023-03-05T00:00:00"/>
    <m/>
    <m/>
    <m/>
    <m/>
    <m/>
    <m/>
    <m/>
    <m/>
    <m/>
  </r>
  <r>
    <s v="Location 2"/>
    <x v="1"/>
    <s v="Montant reçu CAF :"/>
    <x v="1"/>
    <n v="231"/>
    <n v="183"/>
    <n v="183"/>
    <m/>
    <m/>
    <m/>
    <m/>
    <m/>
    <m/>
    <m/>
    <m/>
    <m/>
  </r>
  <r>
    <s v="Location 2"/>
    <x v="1"/>
    <s v="Montant loyer hors charge :"/>
    <x v="1"/>
    <n v="114"/>
    <n v="162"/>
    <n v="162"/>
    <m/>
    <m/>
    <m/>
    <m/>
    <m/>
    <m/>
    <m/>
    <m/>
    <m/>
  </r>
  <r>
    <s v="Location 2"/>
    <x v="1"/>
    <s v="Charges :"/>
    <x v="2"/>
    <n v="15"/>
    <n v="15"/>
    <n v="15"/>
    <m/>
    <m/>
    <m/>
    <m/>
    <m/>
    <m/>
    <m/>
    <m/>
    <m/>
  </r>
  <r>
    <s v="Location 2"/>
    <x v="1"/>
    <s v="Laverie :"/>
    <x v="2"/>
    <n v="8"/>
    <n v="8"/>
    <n v="8"/>
    <m/>
    <m/>
    <m/>
    <m/>
    <m/>
    <m/>
    <m/>
    <m/>
    <m/>
  </r>
  <r>
    <s v="Location 2"/>
    <x v="1"/>
    <s v="Parking :"/>
    <x v="2"/>
    <n v="0"/>
    <n v="0"/>
    <n v="0"/>
    <m/>
    <m/>
    <m/>
    <m/>
    <m/>
    <m/>
    <m/>
    <m/>
    <m/>
  </r>
  <r>
    <s v="Location 2"/>
    <x v="1"/>
    <s v="Total perçu :"/>
    <x v="0"/>
    <n v="368"/>
    <n v="368"/>
    <n v="368"/>
    <m/>
    <m/>
    <m/>
    <m/>
    <m/>
    <m/>
    <m/>
    <m/>
    <m/>
  </r>
  <r>
    <s v="Location 2"/>
    <x v="1"/>
    <s v="Quittance envoyée le:"/>
    <x v="0"/>
    <d v="2023-01-10T00:00:00"/>
    <d v="2023-02-10T00:00:00"/>
    <d v="2023-03-10T00:00:00"/>
    <m/>
    <m/>
    <m/>
    <m/>
    <m/>
    <m/>
    <m/>
    <m/>
    <m/>
  </r>
  <r>
    <s v="Location 3"/>
    <x v="0"/>
    <s v="Reçu le :"/>
    <x v="0"/>
    <d v="2023-01-03T00:00:00"/>
    <d v="2023-02-02T00:00:00"/>
    <d v="2023-03-08T00:00:00"/>
    <m/>
    <m/>
    <m/>
    <m/>
    <m/>
    <m/>
    <m/>
    <m/>
    <m/>
  </r>
  <r>
    <s v="Location 3"/>
    <x v="0"/>
    <s v="Montant reçu CAF :"/>
    <x v="1"/>
    <n v="125"/>
    <n v="127"/>
    <n v="281"/>
    <m/>
    <m/>
    <m/>
    <m/>
    <m/>
    <m/>
    <m/>
    <m/>
    <m/>
  </r>
  <r>
    <s v="Location 3"/>
    <x v="0"/>
    <s v="Montant loyer hors charge :"/>
    <x v="1"/>
    <n v="245"/>
    <n v="245"/>
    <n v="89"/>
    <m/>
    <m/>
    <m/>
    <m/>
    <m/>
    <m/>
    <m/>
    <m/>
    <m/>
  </r>
  <r>
    <s v="Location 3"/>
    <x v="0"/>
    <s v="Charges :"/>
    <x v="2"/>
    <n v="20"/>
    <n v="20"/>
    <n v="20"/>
    <m/>
    <m/>
    <m/>
    <m/>
    <m/>
    <m/>
    <m/>
    <m/>
    <m/>
  </r>
  <r>
    <s v="Location 3"/>
    <x v="0"/>
    <s v="Laverie :"/>
    <x v="2"/>
    <n v="8"/>
    <n v="8"/>
    <n v="8"/>
    <m/>
    <m/>
    <m/>
    <m/>
    <m/>
    <m/>
    <m/>
    <m/>
    <m/>
  </r>
  <r>
    <s v="Location 3"/>
    <x v="0"/>
    <s v="Parking :"/>
    <x v="2"/>
    <n v="0"/>
    <n v="0"/>
    <n v="0"/>
    <m/>
    <m/>
    <m/>
    <m/>
    <m/>
    <m/>
    <m/>
    <m/>
    <m/>
  </r>
  <r>
    <s v="Location 3"/>
    <x v="0"/>
    <s v="Total perçu :"/>
    <x v="0"/>
    <n v="398"/>
    <n v="400"/>
    <n v="398"/>
    <m/>
    <m/>
    <m/>
    <m/>
    <m/>
    <m/>
    <m/>
    <m/>
    <m/>
  </r>
  <r>
    <s v="Location 3"/>
    <x v="0"/>
    <s v="Quittance envoyée le:"/>
    <x v="0"/>
    <d v="2023-01-10T00:00:00"/>
    <d v="2023-02-10T00:00:00"/>
    <d v="2023-03-10T00:00:00"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1A9252-E2AA-483E-8EBB-318733FBAF4F}" name="Tableau croisé dynamique1" cacheId="1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T2:AF9" firstHeaderRow="0" firstDataRow="1" firstDataCol="1"/>
  <pivotFields count="16">
    <pivotField showAll="0"/>
    <pivotField axis="axisRow" showAll="0">
      <items count="3">
        <item x="1"/>
        <item x="0"/>
        <item t="default"/>
      </items>
    </pivotField>
    <pivotField showAll="0"/>
    <pivotField axis="axisRow" multipleItemSelectionAllowed="1" showAll="0">
      <items count="4">
        <item x="2"/>
        <item x="1"/>
        <item h="1" x="0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2">
    <field x="1"/>
    <field x="3"/>
  </rowFields>
  <rowItems count="7">
    <i>
      <x/>
    </i>
    <i r="1">
      <x/>
    </i>
    <i r="1">
      <x v="1"/>
    </i>
    <i>
      <x v="1"/>
    </i>
    <i r="1">
      <x/>
    </i>
    <i r="1">
      <x v="1"/>
    </i>
    <i t="grand">
      <x/>
    </i>
  </rowItems>
  <colFields count="1">
    <field x="-2"/>
  </colFields>
  <colItems count="1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</colItems>
  <dataFields count="12">
    <dataField name=" Janvier" fld="4" baseField="1" baseItem="0"/>
    <dataField name=" Février" fld="5" baseField="1" baseItem="0"/>
    <dataField name=" Mars" fld="6" baseField="1" baseItem="0"/>
    <dataField name=" Avril" fld="7" baseField="1" baseItem="0"/>
    <dataField name=" Mai" fld="8" baseField="1" baseItem="0"/>
    <dataField name=" Juin" fld="9" baseField="1" baseItem="0"/>
    <dataField name=" Juillet" fld="10" baseField="1" baseItem="0"/>
    <dataField name=" Août" fld="11" baseField="1" baseItem="0"/>
    <dataField name=" Septembre" fld="12" baseField="1" baseItem="0"/>
    <dataField name=" Octobre" fld="13" baseField="1" baseItem="0"/>
    <dataField name=" Novembre" fld="14" baseField="1" baseItem="0"/>
    <dataField name=" Décembre" fld="15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BF1555-14E6-4557-8012-7F4124436AD8}" name="Tableau1" displayName="Tableau1" ref="A2:P26" totalsRowShown="0" headerRowDxfId="0" dataDxfId="1">
  <autoFilter ref="A2:P26" xr:uid="{D3BF1555-14E6-4557-8012-7F4124436AD8}"/>
  <tableColumns count="16">
    <tableColumn id="1" xr3:uid="{E6CF8B97-40D5-4214-8E2D-4D0EF5D27754}" name="Location" dataDxfId="17"/>
    <tableColumn id="2" xr3:uid="{4BF6461A-20CE-48DE-9061-022B49165DF1}" name="Type location" dataDxfId="16"/>
    <tableColumn id="3" xr3:uid="{3D01B7C3-35DA-417D-8CAA-FED98442329B}" name="Indicateur" dataDxfId="15"/>
    <tableColumn id="4" xr3:uid="{0C1F07B2-D5A0-4D6E-B8D1-1019FA5E5DAD}" name="Type montant" dataDxfId="14"/>
    <tableColumn id="5" xr3:uid="{BFE070E1-9572-4474-9EE2-36439371896A}" name="Janvier" dataDxfId="13"/>
    <tableColumn id="6" xr3:uid="{66A1BBF6-4479-41FF-8D9E-6FFC85004B5A}" name="Février" dataDxfId="12"/>
    <tableColumn id="7" xr3:uid="{5D8175E3-2487-49D5-AE57-6C31A2E37EF0}" name="Mars" dataDxfId="11"/>
    <tableColumn id="8" xr3:uid="{C331FB27-F311-4FF4-87C5-4ED1AB3F0987}" name="Avril" dataDxfId="10"/>
    <tableColumn id="9" xr3:uid="{EDFC984E-0733-4B7E-9A74-C249D84B4F38}" name="Mai" dataDxfId="9"/>
    <tableColumn id="10" xr3:uid="{736DC800-DE1A-42BC-8170-BC3EECFE467F}" name="Juin" dataDxfId="8"/>
    <tableColumn id="11" xr3:uid="{D26BC36F-6223-4575-8FF0-0C0DBAC6D847}" name="Juillet" dataDxfId="7"/>
    <tableColumn id="12" xr3:uid="{42754F77-287F-4A76-8B6C-6E17F361B6AB}" name="Août" dataDxfId="6"/>
    <tableColumn id="13" xr3:uid="{37600CB6-5120-4082-B309-345C4A148EE8}" name="Septembre" dataDxfId="5"/>
    <tableColumn id="14" xr3:uid="{F5A81E17-8ED0-46DC-8166-607331C0DD07}" name="Octobre" dataDxfId="4"/>
    <tableColumn id="15" xr3:uid="{EFE0BC7B-D78D-4581-B0A3-4C6E998E7BCA}" name="Novembre" dataDxfId="3"/>
    <tableColumn id="16" xr3:uid="{BBF9A2E5-CBAE-4685-B0FC-9BA95CFB73A1}" name="Décembre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6A5F9-E397-4F69-A14F-E766EABA0388}">
  <dimension ref="A2:AF28"/>
  <sheetViews>
    <sheetView showGridLines="0" tabSelected="1" workbookViewId="0">
      <selection activeCell="T18" sqref="T18"/>
    </sheetView>
  </sheetViews>
  <sheetFormatPr baseColWidth="10" defaultRowHeight="14.5" x14ac:dyDescent="0.35"/>
  <cols>
    <col min="1" max="1" width="9.26953125" bestFit="1" customWidth="1"/>
    <col min="2" max="2" width="16.08984375" bestFit="1" customWidth="1"/>
    <col min="3" max="3" width="16.7265625" bestFit="1" customWidth="1"/>
    <col min="4" max="4" width="12.6328125" bestFit="1" customWidth="1"/>
    <col min="5" max="5" width="7" customWidth="1"/>
    <col min="6" max="6" width="6.90625" customWidth="1"/>
    <col min="7" max="12" width="6.81640625" customWidth="1"/>
    <col min="13" max="13" width="9.36328125" customWidth="1"/>
    <col min="14" max="14" width="7.6328125" customWidth="1"/>
    <col min="15" max="15" width="8.90625" customWidth="1"/>
    <col min="16" max="16" width="9.08984375" customWidth="1"/>
    <col min="17" max="17" width="4.26953125" customWidth="1"/>
    <col min="18" max="18" width="4.7265625" customWidth="1"/>
    <col min="19" max="19" width="4.7265625" bestFit="1" customWidth="1"/>
    <col min="20" max="20" width="19.54296875" bestFit="1" customWidth="1"/>
    <col min="21" max="21" width="7.08984375" bestFit="1" customWidth="1"/>
    <col min="22" max="22" width="7" bestFit="1" customWidth="1"/>
    <col min="23" max="23" width="5.54296875" bestFit="1" customWidth="1"/>
    <col min="24" max="24" width="5" bestFit="1" customWidth="1"/>
    <col min="25" max="25" width="4.453125" bestFit="1" customWidth="1"/>
    <col min="26" max="26" width="4.54296875" bestFit="1" customWidth="1"/>
    <col min="27" max="27" width="6.08984375" bestFit="1" customWidth="1"/>
    <col min="28" max="28" width="5.36328125" bestFit="1" customWidth="1"/>
    <col min="29" max="29" width="10.453125" bestFit="1" customWidth="1"/>
    <col min="30" max="30" width="8.08984375" bestFit="1" customWidth="1"/>
    <col min="31" max="31" width="10" bestFit="1" customWidth="1"/>
    <col min="32" max="32" width="9.81640625" bestFit="1" customWidth="1"/>
    <col min="33" max="35" width="10.453125" bestFit="1" customWidth="1"/>
    <col min="36" max="36" width="11.7265625" bestFit="1" customWidth="1"/>
  </cols>
  <sheetData>
    <row r="2" spans="1:32" x14ac:dyDescent="0.35">
      <c r="A2" s="12" t="s">
        <v>25</v>
      </c>
      <c r="B2" s="12" t="s">
        <v>27</v>
      </c>
      <c r="C2" s="12" t="s">
        <v>26</v>
      </c>
      <c r="D2" s="12" t="s">
        <v>28</v>
      </c>
      <c r="E2" s="12" t="s">
        <v>9</v>
      </c>
      <c r="F2" s="12" t="s">
        <v>11</v>
      </c>
      <c r="G2" s="12" t="s">
        <v>12</v>
      </c>
      <c r="H2" s="12" t="s">
        <v>13</v>
      </c>
      <c r="I2" s="12" t="s">
        <v>14</v>
      </c>
      <c r="J2" s="12" t="s">
        <v>15</v>
      </c>
      <c r="K2" s="12" t="s">
        <v>16</v>
      </c>
      <c r="L2" s="12" t="s">
        <v>17</v>
      </c>
      <c r="M2" s="12" t="s">
        <v>18</v>
      </c>
      <c r="N2" s="12" t="s">
        <v>19</v>
      </c>
      <c r="O2" s="12" t="s">
        <v>20</v>
      </c>
      <c r="P2" s="12" t="s">
        <v>21</v>
      </c>
      <c r="T2" s="13" t="s">
        <v>31</v>
      </c>
      <c r="U2" t="s">
        <v>33</v>
      </c>
      <c r="V2" t="s">
        <v>34</v>
      </c>
      <c r="W2" t="s">
        <v>35</v>
      </c>
      <c r="X2" t="s">
        <v>36</v>
      </c>
      <c r="Y2" t="s">
        <v>37</v>
      </c>
      <c r="Z2" t="s">
        <v>38</v>
      </c>
      <c r="AA2" t="s">
        <v>39</v>
      </c>
      <c r="AB2" t="s">
        <v>40</v>
      </c>
      <c r="AC2" t="s">
        <v>41</v>
      </c>
      <c r="AD2" t="s">
        <v>42</v>
      </c>
      <c r="AE2" t="s">
        <v>43</v>
      </c>
      <c r="AF2" t="s">
        <v>44</v>
      </c>
    </row>
    <row r="3" spans="1:32" ht="14.5" customHeight="1" x14ac:dyDescent="0.35">
      <c r="A3" s="2" t="s">
        <v>22</v>
      </c>
      <c r="B3" s="2" t="s">
        <v>10</v>
      </c>
      <c r="C3" s="2" t="s">
        <v>1</v>
      </c>
      <c r="D3" s="3"/>
      <c r="E3" s="3">
        <v>44932</v>
      </c>
      <c r="F3" s="3">
        <v>44964</v>
      </c>
      <c r="G3" s="3">
        <v>44992</v>
      </c>
      <c r="H3" s="3"/>
      <c r="I3" s="3"/>
      <c r="J3" s="3"/>
      <c r="K3" s="3"/>
      <c r="L3" s="3"/>
      <c r="M3" s="3"/>
      <c r="N3" s="3"/>
      <c r="O3" s="3"/>
      <c r="P3" s="3"/>
      <c r="T3" s="14" t="s">
        <v>0</v>
      </c>
      <c r="U3" s="15">
        <v>368</v>
      </c>
      <c r="V3" s="15">
        <v>368</v>
      </c>
      <c r="W3" s="15">
        <v>368</v>
      </c>
      <c r="X3" s="15"/>
      <c r="Y3" s="15"/>
      <c r="Z3" s="15"/>
      <c r="AA3" s="15"/>
      <c r="AB3" s="15"/>
      <c r="AC3" s="15"/>
      <c r="AD3" s="15"/>
      <c r="AE3" s="15"/>
      <c r="AF3" s="15"/>
    </row>
    <row r="4" spans="1:32" ht="14.5" customHeight="1" x14ac:dyDescent="0.35">
      <c r="A4" s="2" t="s">
        <v>22</v>
      </c>
      <c r="B4" s="2" t="s">
        <v>10</v>
      </c>
      <c r="C4" s="2" t="s">
        <v>2</v>
      </c>
      <c r="D4" s="3" t="s">
        <v>30</v>
      </c>
      <c r="E4" s="4">
        <v>0</v>
      </c>
      <c r="F4" s="4">
        <v>0</v>
      </c>
      <c r="G4" s="4">
        <v>0</v>
      </c>
      <c r="H4" s="4"/>
      <c r="I4" s="4"/>
      <c r="J4" s="4"/>
      <c r="K4" s="4"/>
      <c r="L4" s="4"/>
      <c r="M4" s="4"/>
      <c r="N4" s="4"/>
      <c r="O4" s="4"/>
      <c r="P4" s="4"/>
      <c r="T4" s="16" t="s">
        <v>29</v>
      </c>
      <c r="U4" s="15">
        <v>23</v>
      </c>
      <c r="V4" s="15">
        <v>23</v>
      </c>
      <c r="W4" s="15">
        <v>23</v>
      </c>
      <c r="X4" s="15"/>
      <c r="Y4" s="15"/>
      <c r="Z4" s="15"/>
      <c r="AA4" s="15"/>
      <c r="AB4" s="15"/>
      <c r="AC4" s="15"/>
      <c r="AD4" s="15"/>
      <c r="AE4" s="15"/>
      <c r="AF4" s="15"/>
    </row>
    <row r="5" spans="1:32" ht="14.5" customHeight="1" x14ac:dyDescent="0.35">
      <c r="A5" s="2" t="s">
        <v>22</v>
      </c>
      <c r="B5" s="2" t="s">
        <v>10</v>
      </c>
      <c r="C5" s="2" t="s">
        <v>3</v>
      </c>
      <c r="D5" s="3" t="s">
        <v>30</v>
      </c>
      <c r="E5" s="4">
        <f>345-15</f>
        <v>330</v>
      </c>
      <c r="F5" s="4">
        <v>340</v>
      </c>
      <c r="G5" s="4">
        <v>340</v>
      </c>
      <c r="H5" s="4"/>
      <c r="I5" s="4"/>
      <c r="J5" s="4"/>
      <c r="K5" s="4"/>
      <c r="L5" s="4"/>
      <c r="M5" s="4"/>
      <c r="N5" s="4"/>
      <c r="O5" s="4"/>
      <c r="P5" s="4"/>
      <c r="T5" s="16" t="s">
        <v>30</v>
      </c>
      <c r="U5" s="15">
        <v>345</v>
      </c>
      <c r="V5" s="15">
        <v>345</v>
      </c>
      <c r="W5" s="15">
        <v>345</v>
      </c>
      <c r="X5" s="15"/>
      <c r="Y5" s="15"/>
      <c r="Z5" s="15"/>
      <c r="AA5" s="15"/>
      <c r="AB5" s="15"/>
      <c r="AC5" s="15"/>
      <c r="AD5" s="15"/>
      <c r="AE5" s="15"/>
      <c r="AF5" s="15"/>
    </row>
    <row r="6" spans="1:32" ht="14.5" customHeight="1" x14ac:dyDescent="0.35">
      <c r="A6" s="2" t="s">
        <v>22</v>
      </c>
      <c r="B6" s="2" t="s">
        <v>10</v>
      </c>
      <c r="C6" s="2" t="s">
        <v>4</v>
      </c>
      <c r="D6" s="4" t="s">
        <v>29</v>
      </c>
      <c r="E6" s="4">
        <v>15</v>
      </c>
      <c r="F6" s="4">
        <v>15</v>
      </c>
      <c r="G6" s="4">
        <v>15</v>
      </c>
      <c r="H6" s="4"/>
      <c r="I6" s="4"/>
      <c r="J6" s="4"/>
      <c r="K6" s="4"/>
      <c r="L6" s="4"/>
      <c r="M6" s="4"/>
      <c r="N6" s="4"/>
      <c r="O6" s="4"/>
      <c r="P6" s="4"/>
      <c r="T6" s="14" t="s">
        <v>10</v>
      </c>
      <c r="U6" s="15">
        <v>743</v>
      </c>
      <c r="V6" s="15">
        <v>755</v>
      </c>
      <c r="W6" s="15">
        <v>753</v>
      </c>
      <c r="X6" s="15"/>
      <c r="Y6" s="15"/>
      <c r="Z6" s="15"/>
      <c r="AA6" s="15"/>
      <c r="AB6" s="15"/>
      <c r="AC6" s="15"/>
      <c r="AD6" s="15"/>
      <c r="AE6" s="15"/>
      <c r="AF6" s="15"/>
    </row>
    <row r="7" spans="1:32" ht="14.5" customHeight="1" x14ac:dyDescent="0.35">
      <c r="A7" s="2" t="s">
        <v>22</v>
      </c>
      <c r="B7" s="2" t="s">
        <v>10</v>
      </c>
      <c r="C7" s="2" t="s">
        <v>5</v>
      </c>
      <c r="D7" s="4" t="s">
        <v>29</v>
      </c>
      <c r="E7" s="4">
        <v>0</v>
      </c>
      <c r="F7" s="4">
        <v>0</v>
      </c>
      <c r="G7" s="4">
        <v>0</v>
      </c>
      <c r="H7" s="4"/>
      <c r="I7" s="4"/>
      <c r="J7" s="4"/>
      <c r="K7" s="4"/>
      <c r="L7" s="4"/>
      <c r="M7" s="4"/>
      <c r="N7" s="4"/>
      <c r="O7" s="4"/>
      <c r="P7" s="4"/>
      <c r="T7" s="16" t="s">
        <v>29</v>
      </c>
      <c r="U7" s="15">
        <v>43</v>
      </c>
      <c r="V7" s="15">
        <v>43</v>
      </c>
      <c r="W7" s="15">
        <v>43</v>
      </c>
      <c r="X7" s="15"/>
      <c r="Y7" s="15"/>
      <c r="Z7" s="15"/>
      <c r="AA7" s="15"/>
      <c r="AB7" s="15"/>
      <c r="AC7" s="15"/>
      <c r="AD7" s="15"/>
      <c r="AE7" s="15"/>
      <c r="AF7" s="15"/>
    </row>
    <row r="8" spans="1:32" ht="14.5" customHeight="1" x14ac:dyDescent="0.35">
      <c r="A8" s="2" t="s">
        <v>22</v>
      </c>
      <c r="B8" s="2" t="s">
        <v>10</v>
      </c>
      <c r="C8" s="2" t="s">
        <v>6</v>
      </c>
      <c r="D8" s="4" t="s">
        <v>29</v>
      </c>
      <c r="E8" s="4">
        <v>0</v>
      </c>
      <c r="F8" s="4">
        <v>0</v>
      </c>
      <c r="G8" s="4">
        <v>0</v>
      </c>
      <c r="H8" s="4"/>
      <c r="I8" s="4"/>
      <c r="J8" s="4"/>
      <c r="K8" s="4"/>
      <c r="L8" s="4"/>
      <c r="M8" s="4"/>
      <c r="N8" s="4"/>
      <c r="O8" s="4"/>
      <c r="P8" s="4"/>
      <c r="T8" s="16" t="s">
        <v>30</v>
      </c>
      <c r="U8" s="15">
        <v>700</v>
      </c>
      <c r="V8" s="15">
        <v>712</v>
      </c>
      <c r="W8" s="15">
        <v>710</v>
      </c>
      <c r="X8" s="15"/>
      <c r="Y8" s="15"/>
      <c r="Z8" s="15"/>
      <c r="AA8" s="15"/>
      <c r="AB8" s="15"/>
      <c r="AC8" s="15"/>
      <c r="AD8" s="15"/>
      <c r="AE8" s="15"/>
      <c r="AF8" s="15"/>
    </row>
    <row r="9" spans="1:32" ht="14.5" customHeight="1" x14ac:dyDescent="0.35">
      <c r="A9" s="6" t="s">
        <v>22</v>
      </c>
      <c r="B9" s="6" t="s">
        <v>10</v>
      </c>
      <c r="C9" s="6" t="s">
        <v>7</v>
      </c>
      <c r="D9" s="5"/>
      <c r="E9" s="5">
        <f>SUM(E4:E8)</f>
        <v>345</v>
      </c>
      <c r="F9" s="5">
        <f>SUM(F4:F8)</f>
        <v>355</v>
      </c>
      <c r="G9" s="5">
        <f>SUM(G4:G8)</f>
        <v>355</v>
      </c>
      <c r="H9" s="5"/>
      <c r="I9" s="5"/>
      <c r="J9" s="5"/>
      <c r="K9" s="5"/>
      <c r="L9" s="5"/>
      <c r="M9" s="5"/>
      <c r="N9" s="5"/>
      <c r="O9" s="5"/>
      <c r="P9" s="5"/>
      <c r="T9" s="14" t="s">
        <v>32</v>
      </c>
      <c r="U9" s="15">
        <v>1111</v>
      </c>
      <c r="V9" s="15">
        <v>1123</v>
      </c>
      <c r="W9" s="15">
        <v>1121</v>
      </c>
      <c r="X9" s="15"/>
      <c r="Y9" s="15"/>
      <c r="Z9" s="15"/>
      <c r="AA9" s="15"/>
      <c r="AB9" s="15"/>
      <c r="AC9" s="15"/>
      <c r="AD9" s="15"/>
      <c r="AE9" s="15"/>
      <c r="AF9" s="15"/>
    </row>
    <row r="10" spans="1:32" ht="14.5" customHeight="1" x14ac:dyDescent="0.35">
      <c r="A10" s="2" t="s">
        <v>22</v>
      </c>
      <c r="B10" s="2" t="s">
        <v>10</v>
      </c>
      <c r="C10" s="2" t="s">
        <v>8</v>
      </c>
      <c r="D10" s="3"/>
      <c r="E10" s="3">
        <v>44936</v>
      </c>
      <c r="F10" s="3">
        <v>44967</v>
      </c>
      <c r="G10" s="3">
        <v>44995</v>
      </c>
      <c r="H10" s="3"/>
      <c r="I10" s="3"/>
      <c r="J10" s="3"/>
      <c r="K10" s="3"/>
      <c r="L10" s="3"/>
      <c r="M10" s="3"/>
      <c r="N10" s="3"/>
      <c r="O10" s="3"/>
      <c r="P10" s="3"/>
    </row>
    <row r="11" spans="1:32" ht="15" customHeight="1" x14ac:dyDescent="0.35">
      <c r="A11" s="7" t="s">
        <v>23</v>
      </c>
      <c r="B11" s="7" t="s">
        <v>0</v>
      </c>
      <c r="C11" s="7" t="s">
        <v>1</v>
      </c>
      <c r="D11" s="8"/>
      <c r="E11" s="8">
        <v>44929</v>
      </c>
      <c r="F11" s="8">
        <v>44963</v>
      </c>
      <c r="G11" s="8">
        <v>44990</v>
      </c>
      <c r="H11" s="8"/>
      <c r="I11" s="8"/>
      <c r="J11" s="8"/>
      <c r="K11" s="8"/>
      <c r="L11" s="8"/>
      <c r="M11" s="8"/>
      <c r="N11" s="8"/>
      <c r="O11" s="8"/>
      <c r="P11" s="8"/>
    </row>
    <row r="12" spans="1:32" ht="15" customHeight="1" x14ac:dyDescent="0.35">
      <c r="A12" s="7" t="s">
        <v>23</v>
      </c>
      <c r="B12" s="7" t="s">
        <v>0</v>
      </c>
      <c r="C12" s="7" t="s">
        <v>2</v>
      </c>
      <c r="D12" s="9" t="s">
        <v>30</v>
      </c>
      <c r="E12" s="9">
        <v>231</v>
      </c>
      <c r="F12" s="9">
        <v>183</v>
      </c>
      <c r="G12" s="9">
        <v>183</v>
      </c>
      <c r="H12" s="9"/>
      <c r="I12" s="9"/>
      <c r="J12" s="9"/>
      <c r="K12" s="9"/>
      <c r="L12" s="9"/>
      <c r="M12" s="9"/>
      <c r="N12" s="9"/>
      <c r="O12" s="9"/>
      <c r="P12" s="9"/>
    </row>
    <row r="13" spans="1:32" ht="15" customHeight="1" x14ac:dyDescent="0.35">
      <c r="A13" s="7" t="s">
        <v>23</v>
      </c>
      <c r="B13" s="7" t="s">
        <v>0</v>
      </c>
      <c r="C13" s="7" t="s">
        <v>3</v>
      </c>
      <c r="D13" s="9" t="s">
        <v>30</v>
      </c>
      <c r="E13" s="9">
        <f>137-15-8</f>
        <v>114</v>
      </c>
      <c r="F13" s="9">
        <f>114+48</f>
        <v>162</v>
      </c>
      <c r="G13" s="9">
        <f>185-23</f>
        <v>162</v>
      </c>
      <c r="H13" s="9"/>
      <c r="I13" s="9"/>
      <c r="J13" s="9"/>
      <c r="K13" s="9"/>
      <c r="L13" s="9"/>
      <c r="M13" s="9"/>
      <c r="N13" s="9"/>
      <c r="O13" s="9"/>
      <c r="P13" s="9"/>
    </row>
    <row r="14" spans="1:32" ht="15" customHeight="1" x14ac:dyDescent="0.35">
      <c r="A14" s="7" t="s">
        <v>23</v>
      </c>
      <c r="B14" s="7" t="s">
        <v>0</v>
      </c>
      <c r="C14" s="7" t="s">
        <v>4</v>
      </c>
      <c r="D14" s="9" t="s">
        <v>29</v>
      </c>
      <c r="E14" s="9">
        <v>15</v>
      </c>
      <c r="F14" s="9">
        <v>15</v>
      </c>
      <c r="G14" s="9">
        <v>15</v>
      </c>
      <c r="H14" s="9"/>
      <c r="I14" s="9"/>
      <c r="J14" s="9"/>
      <c r="K14" s="9"/>
      <c r="L14" s="9"/>
      <c r="M14" s="9"/>
      <c r="N14" s="9"/>
      <c r="O14" s="9"/>
      <c r="P14" s="9"/>
    </row>
    <row r="15" spans="1:32" ht="15" customHeight="1" x14ac:dyDescent="0.35">
      <c r="A15" s="7" t="s">
        <v>23</v>
      </c>
      <c r="B15" s="7" t="s">
        <v>0</v>
      </c>
      <c r="C15" s="7" t="s">
        <v>5</v>
      </c>
      <c r="D15" s="9" t="s">
        <v>29</v>
      </c>
      <c r="E15" s="9">
        <v>8</v>
      </c>
      <c r="F15" s="9">
        <v>8</v>
      </c>
      <c r="G15" s="9">
        <v>8</v>
      </c>
      <c r="H15" s="9"/>
      <c r="I15" s="9"/>
      <c r="J15" s="9"/>
      <c r="K15" s="9"/>
      <c r="L15" s="9"/>
      <c r="M15" s="9"/>
      <c r="N15" s="9"/>
      <c r="O15" s="9"/>
      <c r="P15" s="9"/>
    </row>
    <row r="16" spans="1:32" ht="15" customHeight="1" x14ac:dyDescent="0.35">
      <c r="A16" s="7" t="s">
        <v>23</v>
      </c>
      <c r="B16" s="7" t="s">
        <v>0</v>
      </c>
      <c r="C16" s="7" t="s">
        <v>6</v>
      </c>
      <c r="D16" s="9" t="s">
        <v>29</v>
      </c>
      <c r="E16" s="9">
        <v>0</v>
      </c>
      <c r="F16" s="9">
        <v>0</v>
      </c>
      <c r="G16" s="9">
        <v>0</v>
      </c>
      <c r="H16" s="9"/>
      <c r="I16" s="9"/>
      <c r="J16" s="9"/>
      <c r="K16" s="9"/>
      <c r="L16" s="9"/>
      <c r="M16" s="9"/>
      <c r="N16" s="9"/>
      <c r="O16" s="9"/>
      <c r="P16" s="9"/>
    </row>
    <row r="17" spans="1:16" ht="15" customHeight="1" x14ac:dyDescent="0.35">
      <c r="A17" s="10" t="s">
        <v>23</v>
      </c>
      <c r="B17" s="10" t="s">
        <v>0</v>
      </c>
      <c r="C17" s="10" t="s">
        <v>7</v>
      </c>
      <c r="D17" s="11"/>
      <c r="E17" s="11">
        <f>SUM(E12:E16)</f>
        <v>368</v>
      </c>
      <c r="F17" s="11">
        <f>SUM(F12:F16)</f>
        <v>368</v>
      </c>
      <c r="G17" s="11">
        <f>SUM(G12:G16)</f>
        <v>368</v>
      </c>
      <c r="H17" s="11"/>
      <c r="I17" s="11"/>
      <c r="J17" s="11"/>
      <c r="K17" s="11"/>
      <c r="L17" s="11"/>
      <c r="M17" s="11"/>
      <c r="N17" s="11"/>
      <c r="O17" s="11"/>
      <c r="P17" s="11"/>
    </row>
    <row r="18" spans="1:16" ht="14.5" customHeight="1" x14ac:dyDescent="0.35">
      <c r="A18" s="7" t="s">
        <v>23</v>
      </c>
      <c r="B18" s="7" t="s">
        <v>0</v>
      </c>
      <c r="C18" s="7" t="s">
        <v>8</v>
      </c>
      <c r="D18" s="8"/>
      <c r="E18" s="8">
        <v>44936</v>
      </c>
      <c r="F18" s="8">
        <v>44967</v>
      </c>
      <c r="G18" s="8">
        <v>44995</v>
      </c>
      <c r="H18" s="8"/>
      <c r="I18" s="8"/>
      <c r="J18" s="8"/>
      <c r="K18" s="8"/>
      <c r="L18" s="8"/>
      <c r="M18" s="8"/>
      <c r="N18" s="8"/>
      <c r="O18" s="8"/>
      <c r="P18" s="8"/>
    </row>
    <row r="19" spans="1:16" ht="15" customHeight="1" x14ac:dyDescent="0.35">
      <c r="A19" s="2" t="s">
        <v>24</v>
      </c>
      <c r="B19" s="2" t="s">
        <v>10</v>
      </c>
      <c r="C19" s="2" t="s">
        <v>1</v>
      </c>
      <c r="D19" s="3"/>
      <c r="E19" s="3">
        <v>44929</v>
      </c>
      <c r="F19" s="3">
        <v>44959</v>
      </c>
      <c r="G19" s="3">
        <v>44993</v>
      </c>
      <c r="H19" s="3"/>
      <c r="I19" s="3"/>
      <c r="J19" s="3"/>
      <c r="K19" s="3"/>
      <c r="L19" s="3"/>
      <c r="M19" s="3"/>
      <c r="N19" s="3"/>
      <c r="O19" s="3"/>
      <c r="P19" s="3"/>
    </row>
    <row r="20" spans="1:16" x14ac:dyDescent="0.35">
      <c r="A20" s="2" t="s">
        <v>24</v>
      </c>
      <c r="B20" s="2" t="s">
        <v>10</v>
      </c>
      <c r="C20" s="2" t="s">
        <v>2</v>
      </c>
      <c r="D20" s="4" t="s">
        <v>30</v>
      </c>
      <c r="E20" s="4">
        <v>125</v>
      </c>
      <c r="F20" s="4">
        <v>127</v>
      </c>
      <c r="G20" s="4">
        <v>281</v>
      </c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35">
      <c r="A21" s="2" t="s">
        <v>24</v>
      </c>
      <c r="B21" s="2" t="s">
        <v>10</v>
      </c>
      <c r="C21" s="2" t="s">
        <v>3</v>
      </c>
      <c r="D21" s="4" t="s">
        <v>30</v>
      </c>
      <c r="E21" s="4">
        <f>273-20-8</f>
        <v>245</v>
      </c>
      <c r="F21" s="4">
        <v>245</v>
      </c>
      <c r="G21" s="4">
        <v>89</v>
      </c>
      <c r="H21" s="4"/>
      <c r="I21" s="4"/>
      <c r="J21" s="4"/>
      <c r="K21" s="4"/>
      <c r="L21" s="4"/>
      <c r="M21" s="4"/>
      <c r="N21" s="4"/>
      <c r="O21" s="4"/>
      <c r="P21" s="4"/>
    </row>
    <row r="22" spans="1:16" x14ac:dyDescent="0.35">
      <c r="A22" s="2" t="s">
        <v>24</v>
      </c>
      <c r="B22" s="2" t="s">
        <v>10</v>
      </c>
      <c r="C22" s="2" t="s">
        <v>4</v>
      </c>
      <c r="D22" s="4" t="s">
        <v>29</v>
      </c>
      <c r="E22" s="4">
        <v>20</v>
      </c>
      <c r="F22" s="4">
        <v>20</v>
      </c>
      <c r="G22" s="4">
        <v>20</v>
      </c>
      <c r="H22" s="4"/>
      <c r="I22" s="4"/>
      <c r="J22" s="4"/>
      <c r="K22" s="4"/>
      <c r="L22" s="4"/>
      <c r="M22" s="4"/>
      <c r="N22" s="4"/>
      <c r="O22" s="4"/>
      <c r="P22" s="4"/>
    </row>
    <row r="23" spans="1:16" x14ac:dyDescent="0.35">
      <c r="A23" s="2" t="s">
        <v>24</v>
      </c>
      <c r="B23" s="2" t="s">
        <v>10</v>
      </c>
      <c r="C23" s="2" t="s">
        <v>5</v>
      </c>
      <c r="D23" s="4" t="s">
        <v>29</v>
      </c>
      <c r="E23" s="4">
        <v>8</v>
      </c>
      <c r="F23" s="4">
        <v>8</v>
      </c>
      <c r="G23" s="4">
        <v>8</v>
      </c>
      <c r="H23" s="4"/>
      <c r="I23" s="4"/>
      <c r="J23" s="4"/>
      <c r="K23" s="4"/>
      <c r="L23" s="4"/>
      <c r="M23" s="4"/>
      <c r="N23" s="4"/>
      <c r="O23" s="4"/>
      <c r="P23" s="4"/>
    </row>
    <row r="24" spans="1:16" x14ac:dyDescent="0.35">
      <c r="A24" s="2" t="s">
        <v>24</v>
      </c>
      <c r="B24" s="2" t="s">
        <v>10</v>
      </c>
      <c r="C24" s="2" t="s">
        <v>6</v>
      </c>
      <c r="D24" s="4" t="s">
        <v>29</v>
      </c>
      <c r="E24" s="4">
        <v>0</v>
      </c>
      <c r="F24" s="4">
        <v>0</v>
      </c>
      <c r="G24" s="4">
        <v>0</v>
      </c>
      <c r="H24" s="4"/>
      <c r="I24" s="4"/>
      <c r="J24" s="4"/>
      <c r="K24" s="4"/>
      <c r="L24" s="4"/>
      <c r="M24" s="4"/>
      <c r="N24" s="4"/>
      <c r="O24" s="4"/>
      <c r="P24" s="4"/>
    </row>
    <row r="25" spans="1:16" x14ac:dyDescent="0.35">
      <c r="A25" s="6" t="s">
        <v>24</v>
      </c>
      <c r="B25" s="6" t="s">
        <v>10</v>
      </c>
      <c r="C25" s="6" t="s">
        <v>7</v>
      </c>
      <c r="D25" s="5"/>
      <c r="E25" s="5">
        <f>SUM(E20:E24)</f>
        <v>398</v>
      </c>
      <c r="F25" s="5">
        <f>SUM(F20:F24)</f>
        <v>400</v>
      </c>
      <c r="G25" s="5">
        <f>SUM(G20:G24)</f>
        <v>398</v>
      </c>
      <c r="H25" s="5"/>
      <c r="I25" s="5"/>
      <c r="J25" s="5"/>
      <c r="K25" s="5"/>
      <c r="L25" s="5"/>
      <c r="M25" s="5"/>
      <c r="N25" s="5"/>
      <c r="O25" s="5"/>
      <c r="P25" s="5"/>
    </row>
    <row r="26" spans="1:16" x14ac:dyDescent="0.35">
      <c r="A26" s="2" t="s">
        <v>24</v>
      </c>
      <c r="B26" s="2" t="s">
        <v>10</v>
      </c>
      <c r="C26" s="2" t="s">
        <v>8</v>
      </c>
      <c r="D26" s="3"/>
      <c r="E26" s="3">
        <v>44936</v>
      </c>
      <c r="F26" s="3">
        <v>44967</v>
      </c>
      <c r="G26" s="3">
        <v>44995</v>
      </c>
      <c r="H26" s="3"/>
      <c r="I26" s="3"/>
      <c r="J26" s="3"/>
      <c r="K26" s="3"/>
      <c r="L26" s="3"/>
      <c r="M26" s="3"/>
      <c r="N26" s="3"/>
      <c r="O26" s="3"/>
      <c r="P26" s="3"/>
    </row>
    <row r="27" spans="1:16" x14ac:dyDescent="0.35">
      <c r="B27" s="1"/>
      <c r="C27" s="1"/>
      <c r="D27" s="1"/>
      <c r="E27" s="1"/>
      <c r="F27" s="1"/>
      <c r="G27" s="1"/>
    </row>
    <row r="28" spans="1:16" x14ac:dyDescent="0.35">
      <c r="B28" s="1"/>
      <c r="C28" s="1"/>
      <c r="D28" s="1"/>
      <c r="E28" s="1"/>
      <c r="F28" s="1"/>
      <c r="G28" s="1"/>
    </row>
  </sheetData>
  <phoneticPr fontId="5" type="noConversion"/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DUVERNOIS Arnaud</cp:lastModifiedBy>
  <dcterms:created xsi:type="dcterms:W3CDTF">2023-05-09T17:06:57Z</dcterms:created>
  <dcterms:modified xsi:type="dcterms:W3CDTF">2023-05-09T17:44:49Z</dcterms:modified>
</cp:coreProperties>
</file>