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F80655F0-0FCC-459E-842F-1E5322EA26F7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BDD" sheetId="4" r:id="rId1"/>
    <sheet name="Situation" sheetId="7" r:id="rId2"/>
    <sheet name="Entrepôt" sheetId="6" r:id="rId3"/>
  </sheets>
  <definedNames>
    <definedName name="_xlnm._FilterDatabase" localSheetId="0" hidden="1">BDD!$B$4:$U$4</definedName>
  </definedNames>
  <calcPr calcId="191029"/>
  <pivotCaches>
    <pivotCache cacheId="3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" i="4" l="1"/>
  <c r="U11" i="4"/>
  <c r="U12" i="4"/>
  <c r="U20" i="4"/>
  <c r="H19" i="4"/>
  <c r="H14" i="4"/>
  <c r="H10" i="4"/>
  <c r="H6" i="4"/>
  <c r="L21" i="4"/>
  <c r="L19" i="4"/>
  <c r="L17" i="4"/>
  <c r="L15" i="4"/>
  <c r="L13" i="4"/>
  <c r="L11" i="4"/>
  <c r="L9" i="4"/>
  <c r="L7" i="4"/>
  <c r="L5" i="4"/>
  <c r="P19" i="4"/>
  <c r="U19" i="4" s="1"/>
  <c r="H18" i="4"/>
  <c r="H12" i="4"/>
  <c r="H8" i="4"/>
  <c r="T21" i="4"/>
  <c r="U21" i="4" s="1"/>
  <c r="T19" i="4"/>
  <c r="T20" i="4"/>
  <c r="T18" i="4"/>
  <c r="U18" i="4" s="1"/>
  <c r="T17" i="4"/>
  <c r="U17" i="4" s="1"/>
  <c r="T16" i="4"/>
  <c r="U16" i="4" s="1"/>
  <c r="T15" i="4"/>
  <c r="U15" i="4" s="1"/>
  <c r="T14" i="4"/>
  <c r="U14" i="4" s="1"/>
  <c r="T13" i="4"/>
  <c r="U13" i="4" s="1"/>
  <c r="T12" i="4"/>
  <c r="T11" i="4"/>
  <c r="T10" i="4"/>
  <c r="U10" i="4" s="1"/>
  <c r="T9" i="4"/>
  <c r="T8" i="4"/>
  <c r="U8" i="4" s="1"/>
  <c r="T7" i="4"/>
  <c r="U7" i="4" s="1"/>
  <c r="T6" i="4"/>
  <c r="U6" i="4" s="1"/>
  <c r="T5" i="4"/>
  <c r="U5" i="4" s="1"/>
  <c r="P21" i="4"/>
  <c r="P20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L20" i="4"/>
  <c r="L18" i="4"/>
  <c r="L16" i="4"/>
  <c r="L14" i="4"/>
  <c r="L12" i="4"/>
  <c r="L10" i="4"/>
  <c r="L8" i="4"/>
  <c r="L6" i="4"/>
  <c r="H7" i="4"/>
  <c r="H9" i="4"/>
  <c r="H11" i="4"/>
  <c r="H13" i="4"/>
  <c r="H15" i="4"/>
  <c r="H16" i="4"/>
  <c r="H17" i="4"/>
  <c r="H20" i="4"/>
  <c r="H21" i="4"/>
  <c r="H5" i="4"/>
</calcChain>
</file>

<file path=xl/sharedStrings.xml><?xml version="1.0" encoding="utf-8"?>
<sst xmlns="http://schemas.openxmlformats.org/spreadsheetml/2006/main" count="100" uniqueCount="59">
  <si>
    <t>POMMES DE TERRE</t>
  </si>
  <si>
    <t>CAROTTES</t>
  </si>
  <si>
    <t>POIREAUX</t>
  </si>
  <si>
    <t>COURGETTES</t>
  </si>
  <si>
    <t>CHOUX FLEURS</t>
  </si>
  <si>
    <t>SALADE</t>
  </si>
  <si>
    <t>AVOCATS</t>
  </si>
  <si>
    <t>CONCOMBRE</t>
  </si>
  <si>
    <t>TOMATES</t>
  </si>
  <si>
    <t>ENDIVES</t>
  </si>
  <si>
    <t>POIVRONS</t>
  </si>
  <si>
    <t>RADIS</t>
  </si>
  <si>
    <t>AIL</t>
  </si>
  <si>
    <t>CHOUX VERT</t>
  </si>
  <si>
    <t>ECHALOTTES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</si>
  <si>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</si>
  <si>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</si>
  <si>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</si>
  <si>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</si>
  <si>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</si>
  <si>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</si>
  <si>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</si>
  <si>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</si>
  <si>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</si>
  <si>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</si>
  <si>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</si>
  <si>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</si>
  <si>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d'ordre</t>
  </si>
  <si>
    <t>TOTAL TRIMESTRE 1</t>
  </si>
  <si>
    <t>CITRON</t>
  </si>
  <si>
    <t>ANANAS</t>
  </si>
  <si>
    <t>TOTAL TRIMESTRE 2</t>
  </si>
  <si>
    <t>TOTAL TRIMESTRE 3</t>
  </si>
  <si>
    <t>TOTAL TRIMESTRE 4</t>
  </si>
  <si>
    <t>Total Annuel</t>
  </si>
  <si>
    <t>Quantités vendues</t>
  </si>
  <si>
    <t>Produits</t>
  </si>
  <si>
    <r>
      <t>Selon la valeur d'une de ces celulles( "</t>
    </r>
    <r>
      <rPr>
        <b/>
        <sz val="18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" ou "</t>
    </r>
    <r>
      <rPr>
        <b/>
        <sz val="18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", je veux que la ligne entière bascule sur la première ligne disponible de la feuille ''Entrepot" </t>
    </r>
  </si>
  <si>
    <t xml:space="preserve">et vise versa si je change cette valeur dans la feuille e,ntreprôt la ligne revient se coller sur la première ligne disponible  de la feuille "Situation"  </t>
  </si>
  <si>
    <t xml:space="preserve">le tout dois se faire automatiquement sans avoir à faire exécuter le code (appuyer F5) car l'utilisateur lambda ne doit pas toucher à VBA </t>
  </si>
  <si>
    <t>Total général</t>
  </si>
  <si>
    <t xml:space="preserve"> Janvier</t>
  </si>
  <si>
    <t xml:space="preserve"> Février</t>
  </si>
  <si>
    <t xml:space="preserve"> Mars</t>
  </si>
  <si>
    <t xml:space="preserve"> TOTAL TRIMESTRE 1</t>
  </si>
  <si>
    <t xml:space="preserve"> Avril</t>
  </si>
  <si>
    <t xml:space="preserve"> Mai</t>
  </si>
  <si>
    <t xml:space="preserve"> Juin</t>
  </si>
  <si>
    <t xml:space="preserve"> TOTAL TRIMESTRE 2</t>
  </si>
  <si>
    <t xml:space="preserve"> Juillet</t>
  </si>
  <si>
    <t xml:space="preserve"> Août</t>
  </si>
  <si>
    <t xml:space="preserve"> Septembre</t>
  </si>
  <si>
    <t xml:space="preserve"> TOTAL TRIMESTRE 3</t>
  </si>
  <si>
    <t xml:space="preserve"> Octobre</t>
  </si>
  <si>
    <t xml:space="preserve"> Novembre</t>
  </si>
  <si>
    <t xml:space="preserve"> Décembre</t>
  </si>
  <si>
    <t xml:space="preserve"> TOTAL TRIMESTRE 4</t>
  </si>
  <si>
    <t xml:space="preserve"> Total Annuel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</si>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</sst>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1" fillId="5" borderId="0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1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2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298823</xdr:colOff>
      <xdr:row>20</xdr:row>
      <xdr:rowOff>156882</xdr:rowOff>
    </xdr:from>
    <xdr:to>
      <xdr:col>2</xdr:col>
      <xdr:colOff>351117</xdr:colOff>
      <xdr:row>25</xdr:row>
      <xdr:rowOff>52295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1456764" y="4355353"/>
          <a:ext cx="52294" cy="844177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90.607097106484" createdVersion="8" refreshedVersion="8" minRefreshableVersion="3" recordCount="17" xr:uid="{DF437922-C723-443E-A703-7DBED7A3EA1B}">
  <cacheSource type="worksheet">
    <worksheetSource ref="B4:U21" sheet="BDD"/>
  </cacheSource>
  <cacheFields count="20">
    <cacheField name="N° d'ordre" numFmtId="0">
      <sharedItems containsSemiMixedTypes="0" containsString="0" containsNumber="1" containsInteger="1" minValue="1" maxValue="17" count="1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</sharedItems>
    </cacheField>
    <cacheField name="Stock" numFmtId="0">
      <sharedItems containsSemiMixedTypes="0" containsString="0" containsNumber="1" containsInteger="1" minValue="0" maxValue="1" count="2">
        <n v="1"/>
        <n v="0"/>
      </sharedItems>
    </cacheField>
    <cacheField name="Produits" numFmtId="0">
      <sharedItems count="17">
        <s v="CITRON"/>
        <s v="ANANAS"/>
        <s v="POMMES DE TERRE"/>
        <s v="CAROTTES"/>
        <s v="POIREAUX"/>
        <s v="COURGETTES"/>
        <s v="CHOUX FLEURS"/>
        <s v="SALADE"/>
        <s v="AVOCATS"/>
        <s v="CONCOMBRE"/>
        <s v="TOMATES"/>
        <s v="ENDIVES"/>
        <s v="POIVRONS"/>
        <s v="RADIS"/>
        <s v="AIL"/>
        <s v="CHOUX VERT"/>
        <s v="ECHALOTTES"/>
      </sharedItems>
    </cacheField>
    <cacheField name="Janvier" numFmtId="0">
      <sharedItems containsSemiMixedTypes="0" containsString="0" containsNumber="1" containsInteger="1" minValue="165" maxValue="783"/>
    </cacheField>
    <cacheField name="Février" numFmtId="0">
      <sharedItems containsSemiMixedTypes="0" containsString="0" containsNumber="1" containsInteger="1" minValue="481" maxValue="2231"/>
    </cacheField>
    <cacheField name="Mars" numFmtId="0">
      <sharedItems containsSemiMixedTypes="0" containsString="0" containsNumber="1" containsInteger="1" minValue="15" maxValue="696"/>
    </cacheField>
    <cacheField name="TOTAL TRIMESTRE 1" numFmtId="0">
      <sharedItems containsSemiMixedTypes="0" containsString="0" containsNumber="1" containsInteger="1" minValue="710" maxValue="3281"/>
    </cacheField>
    <cacheField name="Avril" numFmtId="0">
      <sharedItems containsSemiMixedTypes="0" containsString="0" containsNumber="1" containsInteger="1" minValue="412" maxValue="2098"/>
    </cacheField>
    <cacheField name="Mai" numFmtId="0">
      <sharedItems containsSemiMixedTypes="0" containsString="0" containsNumber="1" containsInteger="1" minValue="15" maxValue="154"/>
    </cacheField>
    <cacheField name="Juin" numFmtId="0">
      <sharedItems containsSemiMixedTypes="0" containsString="0" containsNumber="1" containsInteger="1" minValue="12" maxValue="357"/>
    </cacheField>
    <cacheField name="TOTAL TRIMESTRE 2" numFmtId="0">
      <sharedItems containsSemiMixedTypes="0" containsString="0" containsNumber="1" containsInteger="1" minValue="481" maxValue="2231"/>
    </cacheField>
    <cacheField name="Juillet" numFmtId="0">
      <sharedItems containsSemiMixedTypes="0" containsString="0" containsNumber="1" containsInteger="1" minValue="103" maxValue="872"/>
    </cacheField>
    <cacheField name="Août" numFmtId="0">
      <sharedItems containsSemiMixedTypes="0" containsString="0" containsNumber="1" containsInteger="1" minValue="213" maxValue="1163"/>
    </cacheField>
    <cacheField name="Septembre" numFmtId="0">
      <sharedItems containsSemiMixedTypes="0" containsString="0" containsNumber="1" containsInteger="1" minValue="12" maxValue="357"/>
    </cacheField>
    <cacheField name="TOTAL TRIMESTRE 3" numFmtId="0">
      <sharedItems containsSemiMixedTypes="0" containsString="0" containsNumber="1" containsInteger="1" minValue="412" maxValue="2098"/>
    </cacheField>
    <cacheField name="Octobre" numFmtId="0">
      <sharedItems containsSemiMixedTypes="0" containsString="0" containsNumber="1" containsInteger="1" minValue="12" maxValue="357"/>
    </cacheField>
    <cacheField name="Novembre" numFmtId="0">
      <sharedItems containsSemiMixedTypes="0" containsString="0" containsNumber="1" containsInteger="1" minValue="95" maxValue="403"/>
    </cacheField>
    <cacheField name="Décembre" numFmtId="0">
      <sharedItems containsSemiMixedTypes="0" containsString="0" containsNumber="1" containsInteger="1" minValue="15" maxValue="154"/>
    </cacheField>
    <cacheField name="TOTAL TRIMESTRE 4" numFmtId="0">
      <sharedItems containsSemiMixedTypes="0" containsString="0" containsNumber="1" containsInteger="1" minValue="165" maxValue="783"/>
    </cacheField>
    <cacheField name="Total Annuel" numFmtId="0">
      <sharedItems containsSemiMixedTypes="0" containsString="0" containsNumber="1" containsInteger="1" minValue="1787" maxValue="79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n v="783"/>
    <n v="1947"/>
    <n v="357"/>
    <n v="3087"/>
    <n v="1567"/>
    <n v="23"/>
    <n v="357"/>
    <n v="1947"/>
    <n v="392"/>
    <n v="1163"/>
    <n v="12"/>
    <n v="1567"/>
    <n v="357"/>
    <n v="403"/>
    <n v="23"/>
    <n v="783"/>
    <n v="7384"/>
  </r>
  <r>
    <x v="1"/>
    <x v="0"/>
    <x v="1"/>
    <n v="226"/>
    <n v="790"/>
    <n v="147"/>
    <n v="1163"/>
    <n v="700"/>
    <n v="46"/>
    <n v="44"/>
    <n v="790"/>
    <n v="237"/>
    <n v="419"/>
    <n v="44"/>
    <n v="700"/>
    <n v="44"/>
    <n v="136"/>
    <n v="46"/>
    <n v="226"/>
    <n v="2879"/>
  </r>
  <r>
    <x v="2"/>
    <x v="0"/>
    <x v="2"/>
    <n v="388"/>
    <n v="1674"/>
    <n v="123"/>
    <n v="2185"/>
    <n v="1524"/>
    <n v="88"/>
    <n v="62"/>
    <n v="1674"/>
    <n v="568"/>
    <n v="599"/>
    <n v="357"/>
    <n v="1524"/>
    <n v="62"/>
    <n v="238"/>
    <n v="88"/>
    <n v="388"/>
    <n v="5771"/>
  </r>
  <r>
    <x v="3"/>
    <x v="0"/>
    <x v="3"/>
    <n v="165"/>
    <n v="699"/>
    <n v="45"/>
    <n v="909"/>
    <n v="639"/>
    <n v="45"/>
    <n v="15"/>
    <n v="699"/>
    <n v="237"/>
    <n v="255"/>
    <n v="147"/>
    <n v="639"/>
    <n v="15"/>
    <n v="105"/>
    <n v="45"/>
    <n v="165"/>
    <n v="2412"/>
  </r>
  <r>
    <x v="4"/>
    <x v="0"/>
    <x v="4"/>
    <n v="175"/>
    <n v="577"/>
    <n v="23"/>
    <n v="775"/>
    <n v="497"/>
    <n v="15"/>
    <n v="65"/>
    <n v="577"/>
    <n v="161"/>
    <n v="213"/>
    <n v="123"/>
    <n v="497"/>
    <n v="65"/>
    <n v="95"/>
    <n v="15"/>
    <n v="175"/>
    <n v="2024"/>
  </r>
  <r>
    <x v="5"/>
    <x v="0"/>
    <x v="5"/>
    <n v="480"/>
    <n v="995"/>
    <n v="46"/>
    <n v="1521"/>
    <n v="786"/>
    <n v="62"/>
    <n v="147"/>
    <n v="995"/>
    <n v="153"/>
    <n v="588"/>
    <n v="45"/>
    <n v="786"/>
    <n v="147"/>
    <n v="271"/>
    <n v="62"/>
    <n v="480"/>
    <n v="3782"/>
  </r>
  <r>
    <x v="6"/>
    <x v="0"/>
    <x v="6"/>
    <n v="184"/>
    <n v="481"/>
    <n v="45"/>
    <n v="710"/>
    <n v="412"/>
    <n v="46"/>
    <n v="23"/>
    <n v="481"/>
    <n v="114"/>
    <n v="275"/>
    <n v="23"/>
    <n v="412"/>
    <n v="23"/>
    <n v="115"/>
    <n v="46"/>
    <n v="184"/>
    <n v="1787"/>
  </r>
  <r>
    <x v="7"/>
    <x v="1"/>
    <x v="7"/>
    <n v="259"/>
    <n v="610"/>
    <n v="15"/>
    <n v="884"/>
    <n v="503"/>
    <n v="45"/>
    <n v="62"/>
    <n v="610"/>
    <n v="122"/>
    <n v="319"/>
    <n v="62"/>
    <n v="503"/>
    <n v="62"/>
    <n v="152"/>
    <n v="45"/>
    <n v="259"/>
    <n v="2256"/>
  </r>
  <r>
    <x v="8"/>
    <x v="0"/>
    <x v="8"/>
    <n v="554"/>
    <n v="1448"/>
    <n v="147"/>
    <n v="2149"/>
    <n v="1248"/>
    <n v="154"/>
    <n v="46"/>
    <n v="1448"/>
    <n v="347"/>
    <n v="855"/>
    <n v="46"/>
    <n v="1248"/>
    <n v="46"/>
    <n v="354"/>
    <n v="154"/>
    <n v="554"/>
    <n v="5399"/>
  </r>
  <r>
    <x v="9"/>
    <x v="0"/>
    <x v="9"/>
    <n v="354"/>
    <n v="2231"/>
    <n v="696"/>
    <n v="3281"/>
    <n v="2098"/>
    <n v="88"/>
    <n v="45"/>
    <n v="2231"/>
    <n v="872"/>
    <n v="1138"/>
    <n v="88"/>
    <n v="2098"/>
    <n v="45"/>
    <n v="221"/>
    <n v="88"/>
    <n v="354"/>
    <n v="7964"/>
  </r>
  <r>
    <x v="10"/>
    <x v="0"/>
    <x v="10"/>
    <n v="316"/>
    <n v="917"/>
    <n v="98"/>
    <n v="1331"/>
    <n v="782"/>
    <n v="46"/>
    <n v="89"/>
    <n v="917"/>
    <n v="233"/>
    <n v="460"/>
    <n v="89"/>
    <n v="782"/>
    <n v="89"/>
    <n v="181"/>
    <n v="46"/>
    <n v="316"/>
    <n v="3346"/>
  </r>
  <r>
    <x v="11"/>
    <x v="0"/>
    <x v="11"/>
    <n v="229"/>
    <n v="617"/>
    <n v="56"/>
    <n v="902"/>
    <n v="525"/>
    <n v="45"/>
    <n v="47"/>
    <n v="617"/>
    <n v="148"/>
    <n v="330"/>
    <n v="47"/>
    <n v="525"/>
    <n v="47"/>
    <n v="137"/>
    <n v="45"/>
    <n v="229"/>
    <n v="2273"/>
  </r>
  <r>
    <x v="12"/>
    <x v="0"/>
    <x v="12"/>
    <n v="221"/>
    <n v="530"/>
    <n v="23"/>
    <n v="774"/>
    <n v="427"/>
    <n v="15"/>
    <n v="88"/>
    <n v="530"/>
    <n v="103"/>
    <n v="259"/>
    <n v="65"/>
    <n v="427"/>
    <n v="88"/>
    <n v="118"/>
    <n v="15"/>
    <n v="221"/>
    <n v="1952"/>
  </r>
  <r>
    <x v="13"/>
    <x v="0"/>
    <x v="13"/>
    <n v="507"/>
    <n v="1171"/>
    <n v="62"/>
    <n v="1740"/>
    <n v="991"/>
    <n v="147"/>
    <n v="33"/>
    <n v="1171"/>
    <n v="242"/>
    <n v="716"/>
    <n v="33"/>
    <n v="991"/>
    <n v="33"/>
    <n v="327"/>
    <n v="147"/>
    <n v="507"/>
    <n v="4409"/>
  </r>
  <r>
    <x v="14"/>
    <x v="0"/>
    <x v="14"/>
    <n v="459"/>
    <n v="1055"/>
    <n v="46"/>
    <n v="1560"/>
    <n v="887"/>
    <n v="123"/>
    <n v="45"/>
    <n v="1055"/>
    <n v="214"/>
    <n v="628"/>
    <n v="45"/>
    <n v="887"/>
    <n v="45"/>
    <n v="291"/>
    <n v="123"/>
    <n v="459"/>
    <n v="3961"/>
  </r>
  <r>
    <x v="15"/>
    <x v="0"/>
    <x v="15"/>
    <n v="381"/>
    <n v="845"/>
    <n v="88"/>
    <n v="1314"/>
    <n v="677"/>
    <n v="45"/>
    <n v="123"/>
    <n v="845"/>
    <n v="148"/>
    <n v="514"/>
    <n v="15"/>
    <n v="677"/>
    <n v="123"/>
    <n v="213"/>
    <n v="45"/>
    <n v="381"/>
    <n v="3217"/>
  </r>
  <r>
    <x v="16"/>
    <x v="0"/>
    <x v="16"/>
    <n v="210"/>
    <n v="672"/>
    <n v="46"/>
    <n v="928"/>
    <n v="598"/>
    <n v="62"/>
    <n v="12"/>
    <n v="672"/>
    <n v="194"/>
    <n v="342"/>
    <n v="62"/>
    <n v="598"/>
    <n v="12"/>
    <n v="136"/>
    <n v="62"/>
    <n v="210"/>
    <n v="24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4700B8-FE9D-4C5F-A482-FF9ECEF68B12}" name="Tableau croisé dynamique1" cacheId="3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1:T18" firstHeaderRow="0" firstDataRow="1" firstDataCol="3"/>
  <pivotFields count="20"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">
        <item x="14"/>
        <item x="1"/>
        <item x="8"/>
        <item x="3"/>
        <item x="6"/>
        <item x="15"/>
        <item x="0"/>
        <item x="9"/>
        <item x="5"/>
        <item x="16"/>
        <item x="11"/>
        <item x="4"/>
        <item x="12"/>
        <item x="2"/>
        <item x="13"/>
        <item x="7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2"/>
  </rowFields>
  <rowItems count="17">
    <i>
      <x v="1"/>
      <x/>
      <x v="6"/>
    </i>
    <i r="1">
      <x v="1"/>
      <x v="1"/>
    </i>
    <i r="1">
      <x v="2"/>
      <x v="13"/>
    </i>
    <i r="1">
      <x v="3"/>
      <x v="3"/>
    </i>
    <i r="1">
      <x v="4"/>
      <x v="11"/>
    </i>
    <i r="1">
      <x v="5"/>
      <x v="8"/>
    </i>
    <i r="1">
      <x v="6"/>
      <x v="4"/>
    </i>
    <i r="1">
      <x v="8"/>
      <x v="2"/>
    </i>
    <i r="1">
      <x v="9"/>
      <x v="7"/>
    </i>
    <i r="1">
      <x v="10"/>
      <x v="16"/>
    </i>
    <i r="1">
      <x v="11"/>
      <x v="10"/>
    </i>
    <i r="1">
      <x v="12"/>
      <x v="12"/>
    </i>
    <i r="1">
      <x v="13"/>
      <x v="14"/>
    </i>
    <i r="1">
      <x v="14"/>
      <x/>
    </i>
    <i r="1">
      <x v="15"/>
      <x v="5"/>
    </i>
    <i r="1">
      <x v="16"/>
      <x v="9"/>
    </i>
    <i t="grand">
      <x/>
    </i>
  </rowItems>
  <colFields count="1">
    <field x="-2"/>
  </colFields>
  <colItems count="1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</colItems>
  <dataFields count="17">
    <dataField name=" Janvier" fld="3" baseField="0" baseItem="0"/>
    <dataField name=" Février" fld="4" baseField="0" baseItem="0"/>
    <dataField name=" Mars" fld="5" baseField="0" baseItem="0"/>
    <dataField name=" TOTAL TRIMESTRE 1" fld="6" baseField="0" baseItem="0"/>
    <dataField name=" Avril" fld="7" baseField="0" baseItem="0"/>
    <dataField name=" Mai" fld="8" baseField="0" baseItem="0"/>
    <dataField name=" Juin" fld="9" baseField="0" baseItem="0"/>
    <dataField name=" TOTAL TRIMESTRE 2" fld="10" baseField="0" baseItem="0"/>
    <dataField name=" Juillet" fld="11" baseField="0" baseItem="0"/>
    <dataField name=" Août" fld="12" baseField="0" baseItem="0"/>
    <dataField name=" Septembre" fld="13" baseField="0" baseItem="0"/>
    <dataField name=" TOTAL TRIMESTRE 3" fld="14" baseField="0" baseItem="0"/>
    <dataField name=" Octobre" fld="15" baseField="0" baseItem="0"/>
    <dataField name=" Novembre" fld="16" baseField="0" baseItem="0"/>
    <dataField name=" Décembre" fld="17" baseField="0" baseItem="0"/>
    <dataField name=" TOTAL TRIMESTRE 4" fld="18" baseField="0" baseItem="0"/>
    <dataField name=" Total Annuel" fld="19" baseField="0" baseItem="0"/>
  </dataFields>
  <pivotTableStyleInfo name="PivotStyleLight16" showRowHeaders="1" showColHeaders="1" showRowStripes="0" showColStripes="0" showLastColumn="1"/>
  <filters count="1">
    <filter fld="1" type="captionEqual" evalOrder="-1" id="1" stringValue1="1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3C1441-1C17-42B2-A494-CB81FC5EFF89}" name="Tableau croisé dynamique2" cacheId="3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1:T3" firstHeaderRow="0" firstDataRow="1" firstDataCol="3"/>
  <pivotFields count="20"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">
        <item x="14"/>
        <item x="1"/>
        <item x="8"/>
        <item x="3"/>
        <item x="6"/>
        <item x="15"/>
        <item x="0"/>
        <item x="9"/>
        <item x="5"/>
        <item x="16"/>
        <item x="11"/>
        <item x="4"/>
        <item x="12"/>
        <item x="2"/>
        <item x="13"/>
        <item x="7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2"/>
  </rowFields>
  <rowItems count="2">
    <i>
      <x/>
      <x v="7"/>
      <x v="15"/>
    </i>
    <i t="grand">
      <x/>
    </i>
  </rowItems>
  <colFields count="1">
    <field x="-2"/>
  </colFields>
  <colItems count="1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</colItems>
  <dataFields count="17">
    <dataField name=" Janvier" fld="3" baseField="0" baseItem="0"/>
    <dataField name=" Février" fld="4" baseField="0" baseItem="0"/>
    <dataField name=" Mars" fld="5" baseField="0" baseItem="0"/>
    <dataField name=" TOTAL TRIMESTRE 1" fld="6" baseField="0" baseItem="0"/>
    <dataField name=" Avril" fld="7" baseField="0" baseItem="0"/>
    <dataField name=" Mai" fld="8" baseField="0" baseItem="0"/>
    <dataField name=" Juin" fld="9" baseField="0" baseItem="0"/>
    <dataField name=" TOTAL TRIMESTRE 2" fld="10" baseField="0" baseItem="0"/>
    <dataField name=" Juillet" fld="11" baseField="0" baseItem="0"/>
    <dataField name=" Août" fld="12" baseField="0" baseItem="0"/>
    <dataField name=" Septembre" fld="13" baseField="0" baseItem="0"/>
    <dataField name=" TOTAL TRIMESTRE 3" fld="14" baseField="0" baseItem="0"/>
    <dataField name=" Octobre" fld="15" baseField="0" baseItem="0"/>
    <dataField name=" Novembre" fld="16" baseField="0" baseItem="0"/>
    <dataField name=" Décembre" fld="17" baseField="0" baseItem="0"/>
    <dataField name=" TOTAL TRIMESTRE 4" fld="18" baseField="0" baseItem="0"/>
    <dataField name=" Total Annuel" fld="19" baseField="0" baseItem="0"/>
  </dataFields>
  <pivotTableStyleInfo name="PivotStyleLight16" showRowHeaders="1" showColHeaders="1" showRowStripes="0" showColStripes="0" showLastColumn="1"/>
  <filters count="1">
    <filter fld="1" type="captionEqual" evalOrder="-1" id="2" stringValue1="0">
      <autoFilter ref="A1">
        <filterColumn colId="0">
          <customFilters>
            <customFilter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8"/>
  <sheetViews>
    <sheetView zoomScale="85" zoomScaleNormal="85" workbookViewId="0">
      <selection activeCell="C12" sqref="C12"/>
    </sheetView>
  </sheetViews>
  <sheetFormatPr baseColWidth="10" defaultRowHeight="14.5" x14ac:dyDescent="0.35"/>
  <cols>
    <col min="2" max="2" width="5.6328125" customWidth="1"/>
    <col min="3" max="3" width="6.36328125" customWidth="1"/>
    <col min="4" max="4" width="18.36328125" customWidth="1"/>
    <col min="5" max="5" width="7.36328125" customWidth="1"/>
    <col min="6" max="6" width="6.54296875" customWidth="1"/>
    <col min="7" max="7" width="7.08984375" customWidth="1"/>
    <col min="9" max="9" width="7.6328125" customWidth="1"/>
    <col min="10" max="11" width="7.7265625" customWidth="1"/>
    <col min="12" max="12" width="10.81640625" customWidth="1"/>
    <col min="13" max="13" width="8.453125" customWidth="1"/>
    <col min="14" max="14" width="8.7265625" customWidth="1"/>
    <col min="18" max="18" width="7.90625" customWidth="1"/>
  </cols>
  <sheetData>
    <row r="1" spans="1:21" x14ac:dyDescent="0.35">
      <c r="A1" s="1">
        <v>0</v>
      </c>
      <c r="B1" s="1">
        <v>1</v>
      </c>
    </row>
    <row r="2" spans="1:21" ht="15" thickBot="1" x14ac:dyDescent="0.4"/>
    <row r="3" spans="1:21" ht="24.5" customHeight="1" thickBot="1" x14ac:dyDescent="0.4">
      <c r="B3" s="21"/>
      <c r="C3" s="19"/>
      <c r="D3" s="17"/>
      <c r="E3" s="14" t="s">
        <v>35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6"/>
    </row>
    <row r="4" spans="1:21" ht="31" x14ac:dyDescent="0.35">
      <c r="B4" s="22" t="s">
        <v>27</v>
      </c>
      <c r="C4" s="20" t="s">
        <v>58</v>
      </c>
      <c r="D4" s="18" t="s">
        <v>36</v>
      </c>
      <c r="E4" s="2" t="s">
        <v>16</v>
      </c>
      <c r="F4" s="3" t="s">
        <v>15</v>
      </c>
      <c r="G4" s="2" t="s">
        <v>17</v>
      </c>
      <c r="H4" s="4" t="s">
        <v>28</v>
      </c>
      <c r="I4" s="3" t="s">
        <v>18</v>
      </c>
      <c r="J4" s="2" t="s">
        <v>19</v>
      </c>
      <c r="K4" s="3" t="s">
        <v>20</v>
      </c>
      <c r="L4" s="4" t="s">
        <v>31</v>
      </c>
      <c r="M4" s="2" t="s">
        <v>21</v>
      </c>
      <c r="N4" s="3" t="s">
        <v>22</v>
      </c>
      <c r="O4" s="2" t="s">
        <v>23</v>
      </c>
      <c r="P4" s="4" t="s">
        <v>32</v>
      </c>
      <c r="Q4" s="3" t="s">
        <v>24</v>
      </c>
      <c r="R4" s="2" t="s">
        <v>25</v>
      </c>
      <c r="S4" s="3" t="s">
        <v>26</v>
      </c>
      <c r="T4" s="4" t="s">
        <v>33</v>
      </c>
      <c r="U4" s="5" t="s">
        <v>34</v>
      </c>
    </row>
    <row r="5" spans="1:21" ht="15.5" x14ac:dyDescent="0.35">
      <c r="B5" s="6">
        <v>1</v>
      </c>
      <c r="C5" s="7">
        <v>1</v>
      </c>
      <c r="D5" s="7" t="s">
        <v>29</v>
      </c>
      <c r="E5" s="7">
        <v>783</v>
      </c>
      <c r="F5" s="7">
        <v>1947</v>
      </c>
      <c r="G5" s="7">
        <v>357</v>
      </c>
      <c r="H5" s="8">
        <f>SUM(E5:G5)</f>
        <v>3087</v>
      </c>
      <c r="I5" s="7">
        <v>1567</v>
      </c>
      <c r="J5" s="7">
        <v>23</v>
      </c>
      <c r="K5" s="7">
        <v>357</v>
      </c>
      <c r="L5" s="8">
        <f>SUM(I5:K5)</f>
        <v>1947</v>
      </c>
      <c r="M5" s="7">
        <v>392</v>
      </c>
      <c r="N5" s="7">
        <v>1163</v>
      </c>
      <c r="O5" s="7">
        <v>12</v>
      </c>
      <c r="P5" s="8">
        <f>SUM(M5:O5)</f>
        <v>1567</v>
      </c>
      <c r="Q5" s="7">
        <v>357</v>
      </c>
      <c r="R5" s="7">
        <v>403</v>
      </c>
      <c r="S5" s="7">
        <v>23</v>
      </c>
      <c r="T5" s="8">
        <f>SUM(Q5:S5)</f>
        <v>783</v>
      </c>
      <c r="U5" s="9">
        <f>T5+P5+L5+H5</f>
        <v>7384</v>
      </c>
    </row>
    <row r="6" spans="1:21" ht="15.5" x14ac:dyDescent="0.35">
      <c r="B6" s="6">
        <v>2</v>
      </c>
      <c r="C6" s="7">
        <v>1</v>
      </c>
      <c r="D6" s="7" t="s">
        <v>30</v>
      </c>
      <c r="E6" s="7">
        <v>226</v>
      </c>
      <c r="F6" s="7">
        <v>790</v>
      </c>
      <c r="G6" s="7">
        <v>147</v>
      </c>
      <c r="H6" s="8">
        <f t="shared" ref="H6:H16" si="0">SUM(E6:G6)</f>
        <v>1163</v>
      </c>
      <c r="I6" s="7">
        <v>700</v>
      </c>
      <c r="J6" s="7">
        <v>46</v>
      </c>
      <c r="K6" s="7">
        <v>44</v>
      </c>
      <c r="L6" s="8">
        <f t="shared" ref="L6:L16" si="1">SUM(I6:K6)</f>
        <v>790</v>
      </c>
      <c r="M6" s="7">
        <v>237</v>
      </c>
      <c r="N6" s="7">
        <v>419</v>
      </c>
      <c r="O6" s="7">
        <v>44</v>
      </c>
      <c r="P6" s="8">
        <f t="shared" ref="P6:P16" si="2">SUM(M6:O6)</f>
        <v>700</v>
      </c>
      <c r="Q6" s="7">
        <v>44</v>
      </c>
      <c r="R6" s="7">
        <v>136</v>
      </c>
      <c r="S6" s="7">
        <v>46</v>
      </c>
      <c r="T6" s="8">
        <f t="shared" ref="T6:T16" si="3">SUM(Q6:S6)</f>
        <v>226</v>
      </c>
      <c r="U6" s="9">
        <f t="shared" ref="U6:U21" si="4">T6+P6+L6+H6</f>
        <v>2879</v>
      </c>
    </row>
    <row r="7" spans="1:21" ht="15.5" x14ac:dyDescent="0.35">
      <c r="B7" s="6">
        <v>3</v>
      </c>
      <c r="C7" s="7">
        <v>1</v>
      </c>
      <c r="D7" s="7" t="s">
        <v>0</v>
      </c>
      <c r="E7" s="7">
        <v>388</v>
      </c>
      <c r="F7" s="7">
        <v>1674</v>
      </c>
      <c r="G7" s="7">
        <v>123</v>
      </c>
      <c r="H7" s="8">
        <f t="shared" si="0"/>
        <v>2185</v>
      </c>
      <c r="I7" s="7">
        <v>1524</v>
      </c>
      <c r="J7" s="7">
        <v>88</v>
      </c>
      <c r="K7" s="7">
        <v>62</v>
      </c>
      <c r="L7" s="8">
        <f t="shared" si="1"/>
        <v>1674</v>
      </c>
      <c r="M7" s="7">
        <v>568</v>
      </c>
      <c r="N7" s="7">
        <v>599</v>
      </c>
      <c r="O7" s="7">
        <v>357</v>
      </c>
      <c r="P7" s="8">
        <f t="shared" si="2"/>
        <v>1524</v>
      </c>
      <c r="Q7" s="7">
        <v>62</v>
      </c>
      <c r="R7" s="7">
        <v>238</v>
      </c>
      <c r="S7" s="7">
        <v>88</v>
      </c>
      <c r="T7" s="8">
        <f t="shared" si="3"/>
        <v>388</v>
      </c>
      <c r="U7" s="9">
        <f t="shared" si="4"/>
        <v>5771</v>
      </c>
    </row>
    <row r="8" spans="1:21" ht="15.5" x14ac:dyDescent="0.35">
      <c r="B8" s="6">
        <v>4</v>
      </c>
      <c r="C8" s="7">
        <v>1</v>
      </c>
      <c r="D8" s="7" t="s">
        <v>1</v>
      </c>
      <c r="E8" s="7">
        <v>165</v>
      </c>
      <c r="F8" s="7">
        <v>699</v>
      </c>
      <c r="G8" s="7">
        <v>45</v>
      </c>
      <c r="H8" s="8">
        <f t="shared" si="0"/>
        <v>909</v>
      </c>
      <c r="I8" s="7">
        <v>639</v>
      </c>
      <c r="J8" s="7">
        <v>45</v>
      </c>
      <c r="K8" s="7">
        <v>15</v>
      </c>
      <c r="L8" s="8">
        <f t="shared" si="1"/>
        <v>699</v>
      </c>
      <c r="M8" s="7">
        <v>237</v>
      </c>
      <c r="N8" s="7">
        <v>255</v>
      </c>
      <c r="O8" s="7">
        <v>147</v>
      </c>
      <c r="P8" s="8">
        <f t="shared" si="2"/>
        <v>639</v>
      </c>
      <c r="Q8" s="7">
        <v>15</v>
      </c>
      <c r="R8" s="7">
        <v>105</v>
      </c>
      <c r="S8" s="7">
        <v>45</v>
      </c>
      <c r="T8" s="8">
        <f t="shared" si="3"/>
        <v>165</v>
      </c>
      <c r="U8" s="9">
        <f t="shared" si="4"/>
        <v>2412</v>
      </c>
    </row>
    <row r="9" spans="1:21" ht="15.5" x14ac:dyDescent="0.35">
      <c r="B9" s="6">
        <v>5</v>
      </c>
      <c r="C9" s="7">
        <v>1</v>
      </c>
      <c r="D9" s="7" t="s">
        <v>2</v>
      </c>
      <c r="E9" s="7">
        <v>175</v>
      </c>
      <c r="F9" s="7">
        <v>577</v>
      </c>
      <c r="G9" s="7">
        <v>23</v>
      </c>
      <c r="H9" s="8">
        <f t="shared" si="0"/>
        <v>775</v>
      </c>
      <c r="I9" s="7">
        <v>497</v>
      </c>
      <c r="J9" s="7">
        <v>15</v>
      </c>
      <c r="K9" s="7">
        <v>65</v>
      </c>
      <c r="L9" s="8">
        <f t="shared" si="1"/>
        <v>577</v>
      </c>
      <c r="M9" s="7">
        <v>161</v>
      </c>
      <c r="N9" s="7">
        <v>213</v>
      </c>
      <c r="O9" s="7">
        <v>123</v>
      </c>
      <c r="P9" s="8">
        <f t="shared" si="2"/>
        <v>497</v>
      </c>
      <c r="Q9" s="7">
        <v>65</v>
      </c>
      <c r="R9" s="7">
        <v>95</v>
      </c>
      <c r="S9" s="7">
        <v>15</v>
      </c>
      <c r="T9" s="8">
        <f t="shared" si="3"/>
        <v>175</v>
      </c>
      <c r="U9" s="9">
        <f t="shared" si="4"/>
        <v>2024</v>
      </c>
    </row>
    <row r="10" spans="1:21" ht="15.5" x14ac:dyDescent="0.35">
      <c r="B10" s="6">
        <v>6</v>
      </c>
      <c r="C10" s="7">
        <v>1</v>
      </c>
      <c r="D10" s="7" t="s">
        <v>3</v>
      </c>
      <c r="E10" s="7">
        <v>480</v>
      </c>
      <c r="F10" s="7">
        <v>995</v>
      </c>
      <c r="G10" s="7">
        <v>46</v>
      </c>
      <c r="H10" s="8">
        <f t="shared" si="0"/>
        <v>1521</v>
      </c>
      <c r="I10" s="7">
        <v>786</v>
      </c>
      <c r="J10" s="7">
        <v>62</v>
      </c>
      <c r="K10" s="7">
        <v>147</v>
      </c>
      <c r="L10" s="8">
        <f t="shared" si="1"/>
        <v>995</v>
      </c>
      <c r="M10" s="7">
        <v>153</v>
      </c>
      <c r="N10" s="7">
        <v>588</v>
      </c>
      <c r="O10" s="7">
        <v>45</v>
      </c>
      <c r="P10" s="8">
        <f t="shared" si="2"/>
        <v>786</v>
      </c>
      <c r="Q10" s="7">
        <v>147</v>
      </c>
      <c r="R10" s="7">
        <v>271</v>
      </c>
      <c r="S10" s="7">
        <v>62</v>
      </c>
      <c r="T10" s="8">
        <f t="shared" si="3"/>
        <v>480</v>
      </c>
      <c r="U10" s="9">
        <f t="shared" si="4"/>
        <v>3782</v>
      </c>
    </row>
    <row r="11" spans="1:21" ht="15.5" x14ac:dyDescent="0.35">
      <c r="B11" s="6">
        <v>7</v>
      </c>
      <c r="C11" s="7">
        <v>1</v>
      </c>
      <c r="D11" s="7" t="s">
        <v>4</v>
      </c>
      <c r="E11" s="7">
        <v>184</v>
      </c>
      <c r="F11" s="7">
        <v>481</v>
      </c>
      <c r="G11" s="7">
        <v>45</v>
      </c>
      <c r="H11" s="8">
        <f t="shared" si="0"/>
        <v>710</v>
      </c>
      <c r="I11" s="7">
        <v>412</v>
      </c>
      <c r="J11" s="7">
        <v>46</v>
      </c>
      <c r="K11" s="7">
        <v>23</v>
      </c>
      <c r="L11" s="8">
        <f t="shared" si="1"/>
        <v>481</v>
      </c>
      <c r="M11" s="7">
        <v>114</v>
      </c>
      <c r="N11" s="7">
        <v>275</v>
      </c>
      <c r="O11" s="7">
        <v>23</v>
      </c>
      <c r="P11" s="8">
        <f t="shared" si="2"/>
        <v>412</v>
      </c>
      <c r="Q11" s="7">
        <v>23</v>
      </c>
      <c r="R11" s="7">
        <v>115</v>
      </c>
      <c r="S11" s="7">
        <v>46</v>
      </c>
      <c r="T11" s="8">
        <f t="shared" si="3"/>
        <v>184</v>
      </c>
      <c r="U11" s="9">
        <f t="shared" si="4"/>
        <v>1787</v>
      </c>
    </row>
    <row r="12" spans="1:21" ht="15.5" x14ac:dyDescent="0.35">
      <c r="B12" s="6">
        <v>8</v>
      </c>
      <c r="C12" s="7">
        <v>0</v>
      </c>
      <c r="D12" s="7" t="s">
        <v>5</v>
      </c>
      <c r="E12" s="7">
        <v>259</v>
      </c>
      <c r="F12" s="7">
        <v>610</v>
      </c>
      <c r="G12" s="7">
        <v>15</v>
      </c>
      <c r="H12" s="8">
        <f t="shared" si="0"/>
        <v>884</v>
      </c>
      <c r="I12" s="7">
        <v>503</v>
      </c>
      <c r="J12" s="7">
        <v>45</v>
      </c>
      <c r="K12" s="7">
        <v>62</v>
      </c>
      <c r="L12" s="8">
        <f t="shared" si="1"/>
        <v>610</v>
      </c>
      <c r="M12" s="7">
        <v>122</v>
      </c>
      <c r="N12" s="7">
        <v>319</v>
      </c>
      <c r="O12" s="7">
        <v>62</v>
      </c>
      <c r="P12" s="8">
        <f t="shared" si="2"/>
        <v>503</v>
      </c>
      <c r="Q12" s="7">
        <v>62</v>
      </c>
      <c r="R12" s="7">
        <v>152</v>
      </c>
      <c r="S12" s="7">
        <v>45</v>
      </c>
      <c r="T12" s="8">
        <f t="shared" si="3"/>
        <v>259</v>
      </c>
      <c r="U12" s="9">
        <f t="shared" si="4"/>
        <v>2256</v>
      </c>
    </row>
    <row r="13" spans="1:21" ht="15.5" x14ac:dyDescent="0.35">
      <c r="B13" s="6">
        <v>9</v>
      </c>
      <c r="C13" s="7">
        <v>1</v>
      </c>
      <c r="D13" s="7" t="s">
        <v>6</v>
      </c>
      <c r="E13" s="7">
        <v>554</v>
      </c>
      <c r="F13" s="7">
        <v>1448</v>
      </c>
      <c r="G13" s="7">
        <v>147</v>
      </c>
      <c r="H13" s="8">
        <f t="shared" si="0"/>
        <v>2149</v>
      </c>
      <c r="I13" s="7">
        <v>1248</v>
      </c>
      <c r="J13" s="7">
        <v>154</v>
      </c>
      <c r="K13" s="7">
        <v>46</v>
      </c>
      <c r="L13" s="8">
        <f t="shared" si="1"/>
        <v>1448</v>
      </c>
      <c r="M13" s="7">
        <v>347</v>
      </c>
      <c r="N13" s="7">
        <v>855</v>
      </c>
      <c r="O13" s="7">
        <v>46</v>
      </c>
      <c r="P13" s="8">
        <f t="shared" si="2"/>
        <v>1248</v>
      </c>
      <c r="Q13" s="7">
        <v>46</v>
      </c>
      <c r="R13" s="7">
        <v>354</v>
      </c>
      <c r="S13" s="7">
        <v>154</v>
      </c>
      <c r="T13" s="8">
        <f t="shared" si="3"/>
        <v>554</v>
      </c>
      <c r="U13" s="9">
        <f t="shared" si="4"/>
        <v>5399</v>
      </c>
    </row>
    <row r="14" spans="1:21" ht="15.5" x14ac:dyDescent="0.35">
      <c r="B14" s="6">
        <v>10</v>
      </c>
      <c r="C14" s="7">
        <v>1</v>
      </c>
      <c r="D14" s="7" t="s">
        <v>7</v>
      </c>
      <c r="E14" s="7">
        <v>354</v>
      </c>
      <c r="F14" s="7">
        <v>2231</v>
      </c>
      <c r="G14" s="7">
        <v>696</v>
      </c>
      <c r="H14" s="8">
        <f t="shared" si="0"/>
        <v>3281</v>
      </c>
      <c r="I14" s="7">
        <v>2098</v>
      </c>
      <c r="J14" s="7">
        <v>88</v>
      </c>
      <c r="K14" s="7">
        <v>45</v>
      </c>
      <c r="L14" s="8">
        <f t="shared" si="1"/>
        <v>2231</v>
      </c>
      <c r="M14" s="7">
        <v>872</v>
      </c>
      <c r="N14" s="7">
        <v>1138</v>
      </c>
      <c r="O14" s="7">
        <v>88</v>
      </c>
      <c r="P14" s="8">
        <f t="shared" si="2"/>
        <v>2098</v>
      </c>
      <c r="Q14" s="7">
        <v>45</v>
      </c>
      <c r="R14" s="7">
        <v>221</v>
      </c>
      <c r="S14" s="7">
        <v>88</v>
      </c>
      <c r="T14" s="8">
        <f t="shared" si="3"/>
        <v>354</v>
      </c>
      <c r="U14" s="9">
        <f t="shared" si="4"/>
        <v>7964</v>
      </c>
    </row>
    <row r="15" spans="1:21" ht="15.5" x14ac:dyDescent="0.35">
      <c r="B15" s="6">
        <v>11</v>
      </c>
      <c r="C15" s="7">
        <v>1</v>
      </c>
      <c r="D15" s="7" t="s">
        <v>8</v>
      </c>
      <c r="E15" s="7">
        <v>316</v>
      </c>
      <c r="F15" s="7">
        <v>917</v>
      </c>
      <c r="G15" s="7">
        <v>98</v>
      </c>
      <c r="H15" s="8">
        <f t="shared" si="0"/>
        <v>1331</v>
      </c>
      <c r="I15" s="7">
        <v>782</v>
      </c>
      <c r="J15" s="7">
        <v>46</v>
      </c>
      <c r="K15" s="7">
        <v>89</v>
      </c>
      <c r="L15" s="8">
        <f t="shared" si="1"/>
        <v>917</v>
      </c>
      <c r="M15" s="7">
        <v>233</v>
      </c>
      <c r="N15" s="7">
        <v>460</v>
      </c>
      <c r="O15" s="7">
        <v>89</v>
      </c>
      <c r="P15" s="8">
        <f t="shared" si="2"/>
        <v>782</v>
      </c>
      <c r="Q15" s="7">
        <v>89</v>
      </c>
      <c r="R15" s="7">
        <v>181</v>
      </c>
      <c r="S15" s="7">
        <v>46</v>
      </c>
      <c r="T15" s="8">
        <f t="shared" si="3"/>
        <v>316</v>
      </c>
      <c r="U15" s="9">
        <f t="shared" si="4"/>
        <v>3346</v>
      </c>
    </row>
    <row r="16" spans="1:21" ht="15.5" x14ac:dyDescent="0.35">
      <c r="B16" s="6">
        <v>12</v>
      </c>
      <c r="C16" s="7">
        <v>1</v>
      </c>
      <c r="D16" s="7" t="s">
        <v>9</v>
      </c>
      <c r="E16" s="7">
        <v>229</v>
      </c>
      <c r="F16" s="7">
        <v>617</v>
      </c>
      <c r="G16" s="7">
        <v>56</v>
      </c>
      <c r="H16" s="8">
        <f t="shared" si="0"/>
        <v>902</v>
      </c>
      <c r="I16" s="7">
        <v>525</v>
      </c>
      <c r="J16" s="7">
        <v>45</v>
      </c>
      <c r="K16" s="7">
        <v>47</v>
      </c>
      <c r="L16" s="8">
        <f t="shared" si="1"/>
        <v>617</v>
      </c>
      <c r="M16" s="7">
        <v>148</v>
      </c>
      <c r="N16" s="7">
        <v>330</v>
      </c>
      <c r="O16" s="7">
        <v>47</v>
      </c>
      <c r="P16" s="8">
        <f t="shared" si="2"/>
        <v>525</v>
      </c>
      <c r="Q16" s="7">
        <v>47</v>
      </c>
      <c r="R16" s="7">
        <v>137</v>
      </c>
      <c r="S16" s="7">
        <v>45</v>
      </c>
      <c r="T16" s="8">
        <f t="shared" si="3"/>
        <v>229</v>
      </c>
      <c r="U16" s="9">
        <f t="shared" si="4"/>
        <v>2273</v>
      </c>
    </row>
    <row r="17" spans="2:21" ht="15.5" x14ac:dyDescent="0.35">
      <c r="B17" s="6">
        <v>13</v>
      </c>
      <c r="C17" s="7">
        <v>1</v>
      </c>
      <c r="D17" s="7" t="s">
        <v>10</v>
      </c>
      <c r="E17" s="7">
        <v>221</v>
      </c>
      <c r="F17" s="7">
        <v>530</v>
      </c>
      <c r="G17" s="7">
        <v>23</v>
      </c>
      <c r="H17" s="8">
        <f>SUM(E17:G17)</f>
        <v>774</v>
      </c>
      <c r="I17" s="7">
        <v>427</v>
      </c>
      <c r="J17" s="7">
        <v>15</v>
      </c>
      <c r="K17" s="7">
        <v>88</v>
      </c>
      <c r="L17" s="8">
        <f>SUM(I17:K17)</f>
        <v>530</v>
      </c>
      <c r="M17" s="7">
        <v>103</v>
      </c>
      <c r="N17" s="7">
        <v>259</v>
      </c>
      <c r="O17" s="7">
        <v>65</v>
      </c>
      <c r="P17" s="8">
        <f>SUM(M17:O17)</f>
        <v>427</v>
      </c>
      <c r="Q17" s="7">
        <v>88</v>
      </c>
      <c r="R17" s="7">
        <v>118</v>
      </c>
      <c r="S17" s="7">
        <v>15</v>
      </c>
      <c r="T17" s="8">
        <f>SUM(Q17:S17)</f>
        <v>221</v>
      </c>
      <c r="U17" s="9">
        <f t="shared" si="4"/>
        <v>1952</v>
      </c>
    </row>
    <row r="18" spans="2:21" ht="15.5" x14ac:dyDescent="0.35">
      <c r="B18" s="6">
        <v>14</v>
      </c>
      <c r="C18" s="7">
        <v>1</v>
      </c>
      <c r="D18" s="7" t="s">
        <v>11</v>
      </c>
      <c r="E18" s="7">
        <v>507</v>
      </c>
      <c r="F18" s="7">
        <v>1171</v>
      </c>
      <c r="G18" s="7">
        <v>62</v>
      </c>
      <c r="H18" s="8">
        <f>SUM(E18:G18)</f>
        <v>1740</v>
      </c>
      <c r="I18" s="7">
        <v>991</v>
      </c>
      <c r="J18" s="7">
        <v>147</v>
      </c>
      <c r="K18" s="7">
        <v>33</v>
      </c>
      <c r="L18" s="8">
        <f>SUM(I18:K18)</f>
        <v>1171</v>
      </c>
      <c r="M18" s="7">
        <v>242</v>
      </c>
      <c r="N18" s="7">
        <v>716</v>
      </c>
      <c r="O18" s="7">
        <v>33</v>
      </c>
      <c r="P18" s="8">
        <f>SUM(M18:O18)</f>
        <v>991</v>
      </c>
      <c r="Q18" s="7">
        <v>33</v>
      </c>
      <c r="R18" s="7">
        <v>327</v>
      </c>
      <c r="S18" s="7">
        <v>147</v>
      </c>
      <c r="T18" s="8">
        <f>SUM(Q18:S18)</f>
        <v>507</v>
      </c>
      <c r="U18" s="9">
        <f t="shared" si="4"/>
        <v>4409</v>
      </c>
    </row>
    <row r="19" spans="2:21" ht="15.5" x14ac:dyDescent="0.35">
      <c r="B19" s="6">
        <v>15</v>
      </c>
      <c r="C19" s="7">
        <v>1</v>
      </c>
      <c r="D19" s="7" t="s">
        <v>12</v>
      </c>
      <c r="E19" s="7">
        <v>459</v>
      </c>
      <c r="F19" s="7">
        <v>1055</v>
      </c>
      <c r="G19" s="7">
        <v>46</v>
      </c>
      <c r="H19" s="8">
        <f>SUM(E19:G19)</f>
        <v>1560</v>
      </c>
      <c r="I19" s="7">
        <v>887</v>
      </c>
      <c r="J19" s="7">
        <v>123</v>
      </c>
      <c r="K19" s="7">
        <v>45</v>
      </c>
      <c r="L19" s="8">
        <f>SUM(I19:K19)</f>
        <v>1055</v>
      </c>
      <c r="M19" s="7">
        <v>214</v>
      </c>
      <c r="N19" s="7">
        <v>628</v>
      </c>
      <c r="O19" s="7">
        <v>45</v>
      </c>
      <c r="P19" s="8">
        <f>SUM(M19:O19)</f>
        <v>887</v>
      </c>
      <c r="Q19" s="7">
        <v>45</v>
      </c>
      <c r="R19" s="7">
        <v>291</v>
      </c>
      <c r="S19" s="7">
        <v>123</v>
      </c>
      <c r="T19" s="8">
        <f>SUM(Q19:S19)</f>
        <v>459</v>
      </c>
      <c r="U19" s="9">
        <f t="shared" si="4"/>
        <v>3961</v>
      </c>
    </row>
    <row r="20" spans="2:21" ht="15.5" x14ac:dyDescent="0.35">
      <c r="B20" s="6">
        <v>16</v>
      </c>
      <c r="C20" s="7">
        <v>1</v>
      </c>
      <c r="D20" s="7" t="s">
        <v>13</v>
      </c>
      <c r="E20" s="7">
        <v>381</v>
      </c>
      <c r="F20" s="7">
        <v>845</v>
      </c>
      <c r="G20" s="7">
        <v>88</v>
      </c>
      <c r="H20" s="8">
        <f>SUM(E20:G20)</f>
        <v>1314</v>
      </c>
      <c r="I20" s="7">
        <v>677</v>
      </c>
      <c r="J20" s="7">
        <v>45</v>
      </c>
      <c r="K20" s="7">
        <v>123</v>
      </c>
      <c r="L20" s="8">
        <f>SUM(I20:K20)</f>
        <v>845</v>
      </c>
      <c r="M20" s="7">
        <v>148</v>
      </c>
      <c r="N20" s="7">
        <v>514</v>
      </c>
      <c r="O20" s="7">
        <v>15</v>
      </c>
      <c r="P20" s="8">
        <f>SUM(M20:O20)</f>
        <v>677</v>
      </c>
      <c r="Q20" s="7">
        <v>123</v>
      </c>
      <c r="R20" s="7">
        <v>213</v>
      </c>
      <c r="S20" s="7">
        <v>45</v>
      </c>
      <c r="T20" s="8">
        <f>SUM(Q20:S20)</f>
        <v>381</v>
      </c>
      <c r="U20" s="9">
        <f t="shared" si="4"/>
        <v>3217</v>
      </c>
    </row>
    <row r="21" spans="2:21" ht="16" thickBot="1" x14ac:dyDescent="0.4">
      <c r="B21" s="10">
        <v>17</v>
      </c>
      <c r="C21" s="11">
        <v>1</v>
      </c>
      <c r="D21" s="11" t="s">
        <v>14</v>
      </c>
      <c r="E21" s="11">
        <v>210</v>
      </c>
      <c r="F21" s="11">
        <v>672</v>
      </c>
      <c r="G21" s="11">
        <v>46</v>
      </c>
      <c r="H21" s="12">
        <f>SUM(E21:G21)</f>
        <v>928</v>
      </c>
      <c r="I21" s="11">
        <v>598</v>
      </c>
      <c r="J21" s="11">
        <v>62</v>
      </c>
      <c r="K21" s="11">
        <v>12</v>
      </c>
      <c r="L21" s="12">
        <f>SUM(I21:K21)</f>
        <v>672</v>
      </c>
      <c r="M21" s="11">
        <v>194</v>
      </c>
      <c r="N21" s="11">
        <v>342</v>
      </c>
      <c r="O21" s="11">
        <v>62</v>
      </c>
      <c r="P21" s="12">
        <f>SUM(M21:O21)</f>
        <v>598</v>
      </c>
      <c r="Q21" s="11">
        <v>12</v>
      </c>
      <c r="R21" s="11">
        <v>136</v>
      </c>
      <c r="S21" s="11">
        <v>62</v>
      </c>
      <c r="T21" s="12">
        <f>SUM(Q21:S21)</f>
        <v>210</v>
      </c>
      <c r="U21" s="13">
        <f t="shared" si="4"/>
        <v>2408</v>
      </c>
    </row>
    <row r="26" spans="2:21" ht="23.5" x14ac:dyDescent="0.55000000000000004">
      <c r="C26" t="s">
        <v>37</v>
      </c>
    </row>
    <row r="27" spans="2:21" x14ac:dyDescent="0.35">
      <c r="C27" t="s">
        <v>38</v>
      </c>
    </row>
    <row r="28" spans="2:21" x14ac:dyDescent="0.35">
      <c r="C28" t="s">
        <v>39</v>
      </c>
    </row>
  </sheetData>
  <autoFilter ref="B4:U4" xr:uid="{00000000-0009-0000-0000-000000000000}"/>
  <mergeCells count="1">
    <mergeCell ref="E3:U3"/>
  </mergeCells>
  <dataValidations count="1">
    <dataValidation type="list" allowBlank="1" showInputMessage="1" showErrorMessage="1" sqref="C5:C21" xr:uid="{00000000-0002-0000-0000-000000000000}">
      <formula1>$A$1:$B$1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F390A-E62E-440C-9742-2D7FA7B59AE5}">
  <sheetPr codeName="Feuil2"/>
  <dimension ref="A1:T18"/>
  <sheetViews>
    <sheetView tabSelected="1" workbookViewId="0">
      <selection activeCell="G8" sqref="G8"/>
    </sheetView>
  </sheetViews>
  <sheetFormatPr baseColWidth="10" defaultRowHeight="14.5" x14ac:dyDescent="0.35"/>
  <cols>
    <col min="1" max="2" width="11.7265625" bestFit="1" customWidth="1"/>
    <col min="3" max="3" width="17" bestFit="1" customWidth="1"/>
    <col min="4" max="4" width="7.08984375" bestFit="1" customWidth="1"/>
    <col min="5" max="5" width="7" bestFit="1" customWidth="1"/>
    <col min="6" max="6" width="5.54296875" bestFit="1" customWidth="1"/>
    <col min="7" max="7" width="18" bestFit="1" customWidth="1"/>
    <col min="8" max="8" width="5.81640625" bestFit="1" customWidth="1"/>
    <col min="9" max="10" width="4.81640625" bestFit="1" customWidth="1"/>
    <col min="11" max="11" width="18" bestFit="1" customWidth="1"/>
    <col min="12" max="12" width="6.08984375" bestFit="1" customWidth="1"/>
    <col min="13" max="13" width="5.36328125" bestFit="1" customWidth="1"/>
    <col min="14" max="14" width="10.453125" bestFit="1" customWidth="1"/>
    <col min="15" max="15" width="18" bestFit="1" customWidth="1"/>
    <col min="16" max="16" width="8.08984375" bestFit="1" customWidth="1"/>
    <col min="17" max="17" width="10" bestFit="1" customWidth="1"/>
    <col min="18" max="18" width="9.81640625" bestFit="1" customWidth="1"/>
    <col min="19" max="19" width="18" bestFit="1" customWidth="1"/>
    <col min="20" max="20" width="11.90625" bestFit="1" customWidth="1"/>
  </cols>
  <sheetData>
    <row r="1" spans="1:20" x14ac:dyDescent="0.35">
      <c r="A1" s="23" t="s">
        <v>58</v>
      </c>
      <c r="B1" s="23" t="s">
        <v>27</v>
      </c>
      <c r="C1" s="23" t="s">
        <v>36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56</v>
      </c>
      <c r="T1" t="s">
        <v>57</v>
      </c>
    </row>
    <row r="2" spans="1:20" x14ac:dyDescent="0.35">
      <c r="A2">
        <v>1</v>
      </c>
      <c r="B2">
        <v>1</v>
      </c>
      <c r="C2" t="s">
        <v>29</v>
      </c>
      <c r="D2" s="24">
        <v>783</v>
      </c>
      <c r="E2" s="24">
        <v>1947</v>
      </c>
      <c r="F2" s="24">
        <v>357</v>
      </c>
      <c r="G2" s="24">
        <v>3087</v>
      </c>
      <c r="H2" s="24">
        <v>1567</v>
      </c>
      <c r="I2" s="24">
        <v>23</v>
      </c>
      <c r="J2" s="24">
        <v>357</v>
      </c>
      <c r="K2" s="24">
        <v>1947</v>
      </c>
      <c r="L2" s="24">
        <v>392</v>
      </c>
      <c r="M2" s="24">
        <v>1163</v>
      </c>
      <c r="N2" s="24">
        <v>12</v>
      </c>
      <c r="O2" s="24">
        <v>1567</v>
      </c>
      <c r="P2" s="24">
        <v>357</v>
      </c>
      <c r="Q2" s="24">
        <v>403</v>
      </c>
      <c r="R2" s="24">
        <v>23</v>
      </c>
      <c r="S2" s="24">
        <v>783</v>
      </c>
      <c r="T2" s="24">
        <v>7384</v>
      </c>
    </row>
    <row r="3" spans="1:20" x14ac:dyDescent="0.35">
      <c r="A3">
        <v>1</v>
      </c>
      <c r="B3">
        <v>2</v>
      </c>
      <c r="C3" t="s">
        <v>30</v>
      </c>
      <c r="D3" s="24">
        <v>226</v>
      </c>
      <c r="E3" s="24">
        <v>790</v>
      </c>
      <c r="F3" s="24">
        <v>147</v>
      </c>
      <c r="G3" s="24">
        <v>1163</v>
      </c>
      <c r="H3" s="24">
        <v>700</v>
      </c>
      <c r="I3" s="24">
        <v>46</v>
      </c>
      <c r="J3" s="24">
        <v>44</v>
      </c>
      <c r="K3" s="24">
        <v>790</v>
      </c>
      <c r="L3" s="24">
        <v>237</v>
      </c>
      <c r="M3" s="24">
        <v>419</v>
      </c>
      <c r="N3" s="24">
        <v>44</v>
      </c>
      <c r="O3" s="24">
        <v>700</v>
      </c>
      <c r="P3" s="24">
        <v>44</v>
      </c>
      <c r="Q3" s="24">
        <v>136</v>
      </c>
      <c r="R3" s="24">
        <v>46</v>
      </c>
      <c r="S3" s="24">
        <v>226</v>
      </c>
      <c r="T3" s="24">
        <v>2879</v>
      </c>
    </row>
    <row r="4" spans="1:20" x14ac:dyDescent="0.35">
      <c r="A4">
        <v>1</v>
      </c>
      <c r="B4">
        <v>3</v>
      </c>
      <c r="C4" t="s">
        <v>0</v>
      </c>
      <c r="D4" s="24">
        <v>388</v>
      </c>
      <c r="E4" s="24">
        <v>1674</v>
      </c>
      <c r="F4" s="24">
        <v>123</v>
      </c>
      <c r="G4" s="24">
        <v>2185</v>
      </c>
      <c r="H4" s="24">
        <v>1524</v>
      </c>
      <c r="I4" s="24">
        <v>88</v>
      </c>
      <c r="J4" s="24">
        <v>62</v>
      </c>
      <c r="K4" s="24">
        <v>1674</v>
      </c>
      <c r="L4" s="24">
        <v>568</v>
      </c>
      <c r="M4" s="24">
        <v>599</v>
      </c>
      <c r="N4" s="24">
        <v>357</v>
      </c>
      <c r="O4" s="24">
        <v>1524</v>
      </c>
      <c r="P4" s="24">
        <v>62</v>
      </c>
      <c r="Q4" s="24">
        <v>238</v>
      </c>
      <c r="R4" s="24">
        <v>88</v>
      </c>
      <c r="S4" s="24">
        <v>388</v>
      </c>
      <c r="T4" s="24">
        <v>5771</v>
      </c>
    </row>
    <row r="5" spans="1:20" x14ac:dyDescent="0.35">
      <c r="A5">
        <v>1</v>
      </c>
      <c r="B5">
        <v>4</v>
      </c>
      <c r="C5" t="s">
        <v>1</v>
      </c>
      <c r="D5" s="24">
        <v>165</v>
      </c>
      <c r="E5" s="24">
        <v>699</v>
      </c>
      <c r="F5" s="24">
        <v>45</v>
      </c>
      <c r="G5" s="24">
        <v>909</v>
      </c>
      <c r="H5" s="24">
        <v>639</v>
      </c>
      <c r="I5" s="24">
        <v>45</v>
      </c>
      <c r="J5" s="24">
        <v>15</v>
      </c>
      <c r="K5" s="24">
        <v>699</v>
      </c>
      <c r="L5" s="24">
        <v>237</v>
      </c>
      <c r="M5" s="24">
        <v>255</v>
      </c>
      <c r="N5" s="24">
        <v>147</v>
      </c>
      <c r="O5" s="24">
        <v>639</v>
      </c>
      <c r="P5" s="24">
        <v>15</v>
      </c>
      <c r="Q5" s="24">
        <v>105</v>
      </c>
      <c r="R5" s="24">
        <v>45</v>
      </c>
      <c r="S5" s="24">
        <v>165</v>
      </c>
      <c r="T5" s="24">
        <v>2412</v>
      </c>
    </row>
    <row r="6" spans="1:20" x14ac:dyDescent="0.35">
      <c r="A6">
        <v>1</v>
      </c>
      <c r="B6">
        <v>5</v>
      </c>
      <c r="C6" t="s">
        <v>2</v>
      </c>
      <c r="D6" s="24">
        <v>175</v>
      </c>
      <c r="E6" s="24">
        <v>577</v>
      </c>
      <c r="F6" s="24">
        <v>23</v>
      </c>
      <c r="G6" s="24">
        <v>775</v>
      </c>
      <c r="H6" s="24">
        <v>497</v>
      </c>
      <c r="I6" s="24">
        <v>15</v>
      </c>
      <c r="J6" s="24">
        <v>65</v>
      </c>
      <c r="K6" s="24">
        <v>577</v>
      </c>
      <c r="L6" s="24">
        <v>161</v>
      </c>
      <c r="M6" s="24">
        <v>213</v>
      </c>
      <c r="N6" s="24">
        <v>123</v>
      </c>
      <c r="O6" s="24">
        <v>497</v>
      </c>
      <c r="P6" s="24">
        <v>65</v>
      </c>
      <c r="Q6" s="24">
        <v>95</v>
      </c>
      <c r="R6" s="24">
        <v>15</v>
      </c>
      <c r="S6" s="24">
        <v>175</v>
      </c>
      <c r="T6" s="24">
        <v>2024</v>
      </c>
    </row>
    <row r="7" spans="1:20" x14ac:dyDescent="0.35">
      <c r="A7">
        <v>1</v>
      </c>
      <c r="B7">
        <v>6</v>
      </c>
      <c r="C7" t="s">
        <v>3</v>
      </c>
      <c r="D7" s="24">
        <v>480</v>
      </c>
      <c r="E7" s="24">
        <v>995</v>
      </c>
      <c r="F7" s="24">
        <v>46</v>
      </c>
      <c r="G7" s="24">
        <v>1521</v>
      </c>
      <c r="H7" s="24">
        <v>786</v>
      </c>
      <c r="I7" s="24">
        <v>62</v>
      </c>
      <c r="J7" s="24">
        <v>147</v>
      </c>
      <c r="K7" s="24">
        <v>995</v>
      </c>
      <c r="L7" s="24">
        <v>153</v>
      </c>
      <c r="M7" s="24">
        <v>588</v>
      </c>
      <c r="N7" s="24">
        <v>45</v>
      </c>
      <c r="O7" s="24">
        <v>786</v>
      </c>
      <c r="P7" s="24">
        <v>147</v>
      </c>
      <c r="Q7" s="24">
        <v>271</v>
      </c>
      <c r="R7" s="24">
        <v>62</v>
      </c>
      <c r="S7" s="24">
        <v>480</v>
      </c>
      <c r="T7" s="24">
        <v>3782</v>
      </c>
    </row>
    <row r="8" spans="1:20" x14ac:dyDescent="0.35">
      <c r="A8">
        <v>1</v>
      </c>
      <c r="B8">
        <v>7</v>
      </c>
      <c r="C8" t="s">
        <v>4</v>
      </c>
      <c r="D8" s="24">
        <v>184</v>
      </c>
      <c r="E8" s="24">
        <v>481</v>
      </c>
      <c r="F8" s="24">
        <v>45</v>
      </c>
      <c r="G8" s="24">
        <v>710</v>
      </c>
      <c r="H8" s="24">
        <v>412</v>
      </c>
      <c r="I8" s="24">
        <v>46</v>
      </c>
      <c r="J8" s="24">
        <v>23</v>
      </c>
      <c r="K8" s="24">
        <v>481</v>
      </c>
      <c r="L8" s="24">
        <v>114</v>
      </c>
      <c r="M8" s="24">
        <v>275</v>
      </c>
      <c r="N8" s="24">
        <v>23</v>
      </c>
      <c r="O8" s="24">
        <v>412</v>
      </c>
      <c r="P8" s="24">
        <v>23</v>
      </c>
      <c r="Q8" s="24">
        <v>115</v>
      </c>
      <c r="R8" s="24">
        <v>46</v>
      </c>
      <c r="S8" s="24">
        <v>184</v>
      </c>
      <c r="T8" s="24">
        <v>1787</v>
      </c>
    </row>
    <row r="9" spans="1:20" x14ac:dyDescent="0.35">
      <c r="A9">
        <v>1</v>
      </c>
      <c r="B9">
        <v>9</v>
      </c>
      <c r="C9" t="s">
        <v>6</v>
      </c>
      <c r="D9" s="24">
        <v>554</v>
      </c>
      <c r="E9" s="24">
        <v>1448</v>
      </c>
      <c r="F9" s="24">
        <v>147</v>
      </c>
      <c r="G9" s="24">
        <v>2149</v>
      </c>
      <c r="H9" s="24">
        <v>1248</v>
      </c>
      <c r="I9" s="24">
        <v>154</v>
      </c>
      <c r="J9" s="24">
        <v>46</v>
      </c>
      <c r="K9" s="24">
        <v>1448</v>
      </c>
      <c r="L9" s="24">
        <v>347</v>
      </c>
      <c r="M9" s="24">
        <v>855</v>
      </c>
      <c r="N9" s="24">
        <v>46</v>
      </c>
      <c r="O9" s="24">
        <v>1248</v>
      </c>
      <c r="P9" s="24">
        <v>46</v>
      </c>
      <c r="Q9" s="24">
        <v>354</v>
      </c>
      <c r="R9" s="24">
        <v>154</v>
      </c>
      <c r="S9" s="24">
        <v>554</v>
      </c>
      <c r="T9" s="24">
        <v>5399</v>
      </c>
    </row>
    <row r="10" spans="1:20" x14ac:dyDescent="0.35">
      <c r="A10">
        <v>1</v>
      </c>
      <c r="B10">
        <v>10</v>
      </c>
      <c r="C10" t="s">
        <v>7</v>
      </c>
      <c r="D10" s="24">
        <v>354</v>
      </c>
      <c r="E10" s="24">
        <v>2231</v>
      </c>
      <c r="F10" s="24">
        <v>696</v>
      </c>
      <c r="G10" s="24">
        <v>3281</v>
      </c>
      <c r="H10" s="24">
        <v>2098</v>
      </c>
      <c r="I10" s="24">
        <v>88</v>
      </c>
      <c r="J10" s="24">
        <v>45</v>
      </c>
      <c r="K10" s="24">
        <v>2231</v>
      </c>
      <c r="L10" s="24">
        <v>872</v>
      </c>
      <c r="M10" s="24">
        <v>1138</v>
      </c>
      <c r="N10" s="24">
        <v>88</v>
      </c>
      <c r="O10" s="24">
        <v>2098</v>
      </c>
      <c r="P10" s="24">
        <v>45</v>
      </c>
      <c r="Q10" s="24">
        <v>221</v>
      </c>
      <c r="R10" s="24">
        <v>88</v>
      </c>
      <c r="S10" s="24">
        <v>354</v>
      </c>
      <c r="T10" s="24">
        <v>7964</v>
      </c>
    </row>
    <row r="11" spans="1:20" x14ac:dyDescent="0.35">
      <c r="A11">
        <v>1</v>
      </c>
      <c r="B11">
        <v>11</v>
      </c>
      <c r="C11" t="s">
        <v>8</v>
      </c>
      <c r="D11" s="24">
        <v>316</v>
      </c>
      <c r="E11" s="24">
        <v>917</v>
      </c>
      <c r="F11" s="24">
        <v>98</v>
      </c>
      <c r="G11" s="24">
        <v>1331</v>
      </c>
      <c r="H11" s="24">
        <v>782</v>
      </c>
      <c r="I11" s="24">
        <v>46</v>
      </c>
      <c r="J11" s="24">
        <v>89</v>
      </c>
      <c r="K11" s="24">
        <v>917</v>
      </c>
      <c r="L11" s="24">
        <v>233</v>
      </c>
      <c r="M11" s="24">
        <v>460</v>
      </c>
      <c r="N11" s="24">
        <v>89</v>
      </c>
      <c r="O11" s="24">
        <v>782</v>
      </c>
      <c r="P11" s="24">
        <v>89</v>
      </c>
      <c r="Q11" s="24">
        <v>181</v>
      </c>
      <c r="R11" s="24">
        <v>46</v>
      </c>
      <c r="S11" s="24">
        <v>316</v>
      </c>
      <c r="T11" s="24">
        <v>3346</v>
      </c>
    </row>
    <row r="12" spans="1:20" x14ac:dyDescent="0.35">
      <c r="A12">
        <v>1</v>
      </c>
      <c r="B12">
        <v>12</v>
      </c>
      <c r="C12" t="s">
        <v>9</v>
      </c>
      <c r="D12" s="24">
        <v>229</v>
      </c>
      <c r="E12" s="24">
        <v>617</v>
      </c>
      <c r="F12" s="24">
        <v>56</v>
      </c>
      <c r="G12" s="24">
        <v>902</v>
      </c>
      <c r="H12" s="24">
        <v>525</v>
      </c>
      <c r="I12" s="24">
        <v>45</v>
      </c>
      <c r="J12" s="24">
        <v>47</v>
      </c>
      <c r="K12" s="24">
        <v>617</v>
      </c>
      <c r="L12" s="24">
        <v>148</v>
      </c>
      <c r="M12" s="24">
        <v>330</v>
      </c>
      <c r="N12" s="24">
        <v>47</v>
      </c>
      <c r="O12" s="24">
        <v>525</v>
      </c>
      <c r="P12" s="24">
        <v>47</v>
      </c>
      <c r="Q12" s="24">
        <v>137</v>
      </c>
      <c r="R12" s="24">
        <v>45</v>
      </c>
      <c r="S12" s="24">
        <v>229</v>
      </c>
      <c r="T12" s="24">
        <v>2273</v>
      </c>
    </row>
    <row r="13" spans="1:20" x14ac:dyDescent="0.35">
      <c r="A13">
        <v>1</v>
      </c>
      <c r="B13">
        <v>13</v>
      </c>
      <c r="C13" t="s">
        <v>10</v>
      </c>
      <c r="D13" s="24">
        <v>221</v>
      </c>
      <c r="E13" s="24">
        <v>530</v>
      </c>
      <c r="F13" s="24">
        <v>23</v>
      </c>
      <c r="G13" s="24">
        <v>774</v>
      </c>
      <c r="H13" s="24">
        <v>427</v>
      </c>
      <c r="I13" s="24">
        <v>15</v>
      </c>
      <c r="J13" s="24">
        <v>88</v>
      </c>
      <c r="K13" s="24">
        <v>530</v>
      </c>
      <c r="L13" s="24">
        <v>103</v>
      </c>
      <c r="M13" s="24">
        <v>259</v>
      </c>
      <c r="N13" s="24">
        <v>65</v>
      </c>
      <c r="O13" s="24">
        <v>427</v>
      </c>
      <c r="P13" s="24">
        <v>88</v>
      </c>
      <c r="Q13" s="24">
        <v>118</v>
      </c>
      <c r="R13" s="24">
        <v>15</v>
      </c>
      <c r="S13" s="24">
        <v>221</v>
      </c>
      <c r="T13" s="24">
        <v>1952</v>
      </c>
    </row>
    <row r="14" spans="1:20" x14ac:dyDescent="0.35">
      <c r="A14">
        <v>1</v>
      </c>
      <c r="B14">
        <v>14</v>
      </c>
      <c r="C14" t="s">
        <v>11</v>
      </c>
      <c r="D14" s="24">
        <v>507</v>
      </c>
      <c r="E14" s="24">
        <v>1171</v>
      </c>
      <c r="F14" s="24">
        <v>62</v>
      </c>
      <c r="G14" s="24">
        <v>1740</v>
      </c>
      <c r="H14" s="24">
        <v>991</v>
      </c>
      <c r="I14" s="24">
        <v>147</v>
      </c>
      <c r="J14" s="24">
        <v>33</v>
      </c>
      <c r="K14" s="24">
        <v>1171</v>
      </c>
      <c r="L14" s="24">
        <v>242</v>
      </c>
      <c r="M14" s="24">
        <v>716</v>
      </c>
      <c r="N14" s="24">
        <v>33</v>
      </c>
      <c r="O14" s="24">
        <v>991</v>
      </c>
      <c r="P14" s="24">
        <v>33</v>
      </c>
      <c r="Q14" s="24">
        <v>327</v>
      </c>
      <c r="R14" s="24">
        <v>147</v>
      </c>
      <c r="S14" s="24">
        <v>507</v>
      </c>
      <c r="T14" s="24">
        <v>4409</v>
      </c>
    </row>
    <row r="15" spans="1:20" x14ac:dyDescent="0.35">
      <c r="A15">
        <v>1</v>
      </c>
      <c r="B15">
        <v>15</v>
      </c>
      <c r="C15" t="s">
        <v>12</v>
      </c>
      <c r="D15" s="24">
        <v>459</v>
      </c>
      <c r="E15" s="24">
        <v>1055</v>
      </c>
      <c r="F15" s="24">
        <v>46</v>
      </c>
      <c r="G15" s="24">
        <v>1560</v>
      </c>
      <c r="H15" s="24">
        <v>887</v>
      </c>
      <c r="I15" s="24">
        <v>123</v>
      </c>
      <c r="J15" s="24">
        <v>45</v>
      </c>
      <c r="K15" s="24">
        <v>1055</v>
      </c>
      <c r="L15" s="24">
        <v>214</v>
      </c>
      <c r="M15" s="24">
        <v>628</v>
      </c>
      <c r="N15" s="24">
        <v>45</v>
      </c>
      <c r="O15" s="24">
        <v>887</v>
      </c>
      <c r="P15" s="24">
        <v>45</v>
      </c>
      <c r="Q15" s="24">
        <v>291</v>
      </c>
      <c r="R15" s="24">
        <v>123</v>
      </c>
      <c r="S15" s="24">
        <v>459</v>
      </c>
      <c r="T15" s="24">
        <v>3961</v>
      </c>
    </row>
    <row r="16" spans="1:20" x14ac:dyDescent="0.35">
      <c r="A16">
        <v>1</v>
      </c>
      <c r="B16">
        <v>16</v>
      </c>
      <c r="C16" t="s">
        <v>13</v>
      </c>
      <c r="D16" s="24">
        <v>381</v>
      </c>
      <c r="E16" s="24">
        <v>845</v>
      </c>
      <c r="F16" s="24">
        <v>88</v>
      </c>
      <c r="G16" s="24">
        <v>1314</v>
      </c>
      <c r="H16" s="24">
        <v>677</v>
      </c>
      <c r="I16" s="24">
        <v>45</v>
      </c>
      <c r="J16" s="24">
        <v>123</v>
      </c>
      <c r="K16" s="24">
        <v>845</v>
      </c>
      <c r="L16" s="24">
        <v>148</v>
      </c>
      <c r="M16" s="24">
        <v>514</v>
      </c>
      <c r="N16" s="24">
        <v>15</v>
      </c>
      <c r="O16" s="24">
        <v>677</v>
      </c>
      <c r="P16" s="24">
        <v>123</v>
      </c>
      <c r="Q16" s="24">
        <v>213</v>
      </c>
      <c r="R16" s="24">
        <v>45</v>
      </c>
      <c r="S16" s="24">
        <v>381</v>
      </c>
      <c r="T16" s="24">
        <v>3217</v>
      </c>
    </row>
    <row r="17" spans="1:20" x14ac:dyDescent="0.35">
      <c r="A17">
        <v>1</v>
      </c>
      <c r="B17">
        <v>17</v>
      </c>
      <c r="C17" t="s">
        <v>14</v>
      </c>
      <c r="D17" s="24">
        <v>210</v>
      </c>
      <c r="E17" s="24">
        <v>672</v>
      </c>
      <c r="F17" s="24">
        <v>46</v>
      </c>
      <c r="G17" s="24">
        <v>928</v>
      </c>
      <c r="H17" s="24">
        <v>598</v>
      </c>
      <c r="I17" s="24">
        <v>62</v>
      </c>
      <c r="J17" s="24">
        <v>12</v>
      </c>
      <c r="K17" s="24">
        <v>672</v>
      </c>
      <c r="L17" s="24">
        <v>194</v>
      </c>
      <c r="M17" s="24">
        <v>342</v>
      </c>
      <c r="N17" s="24">
        <v>62</v>
      </c>
      <c r="O17" s="24">
        <v>598</v>
      </c>
      <c r="P17" s="24">
        <v>12</v>
      </c>
      <c r="Q17" s="24">
        <v>136</v>
      </c>
      <c r="R17" s="24">
        <v>62</v>
      </c>
      <c r="S17" s="24">
        <v>210</v>
      </c>
      <c r="T17" s="24">
        <v>2408</v>
      </c>
    </row>
    <row r="18" spans="1:20" x14ac:dyDescent="0.35">
      <c r="A18" t="s">
        <v>40</v>
      </c>
      <c r="D18" s="24">
        <v>5632</v>
      </c>
      <c r="E18" s="24">
        <v>16649</v>
      </c>
      <c r="F18" s="24">
        <v>2048</v>
      </c>
      <c r="G18" s="24">
        <v>24329</v>
      </c>
      <c r="H18" s="24">
        <v>14358</v>
      </c>
      <c r="I18" s="24">
        <v>1050</v>
      </c>
      <c r="J18" s="24">
        <v>1241</v>
      </c>
      <c r="K18" s="24">
        <v>16649</v>
      </c>
      <c r="L18" s="24">
        <v>4363</v>
      </c>
      <c r="M18" s="24">
        <v>8754</v>
      </c>
      <c r="N18" s="24">
        <v>1241</v>
      </c>
      <c r="O18" s="24">
        <v>14358</v>
      </c>
      <c r="P18" s="24">
        <v>1241</v>
      </c>
      <c r="Q18" s="24">
        <v>3341</v>
      </c>
      <c r="R18" s="24">
        <v>1050</v>
      </c>
      <c r="S18" s="24">
        <v>5632</v>
      </c>
      <c r="T18" s="24">
        <v>60968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3"/>
  <sheetViews>
    <sheetView zoomScale="85" zoomScaleNormal="85" workbookViewId="0">
      <selection activeCell="G2" sqref="G2"/>
    </sheetView>
  </sheetViews>
  <sheetFormatPr baseColWidth="10" defaultRowHeight="14.5" x14ac:dyDescent="0.35"/>
  <cols>
    <col min="1" max="2" width="11.7265625" bestFit="1" customWidth="1"/>
    <col min="3" max="3" width="10.81640625" bestFit="1" customWidth="1"/>
    <col min="4" max="4" width="7.36328125" bestFit="1" customWidth="1"/>
    <col min="5" max="5" width="7.453125" bestFit="1" customWidth="1"/>
    <col min="6" max="6" width="5.7265625" bestFit="1" customWidth="1"/>
    <col min="7" max="7" width="18.36328125" bestFit="1" customWidth="1"/>
    <col min="8" max="8" width="5.453125" bestFit="1" customWidth="1"/>
    <col min="9" max="10" width="4.7265625" bestFit="1" customWidth="1"/>
    <col min="11" max="11" width="18.36328125" bestFit="1" customWidth="1"/>
    <col min="12" max="12" width="6.54296875" bestFit="1" customWidth="1"/>
    <col min="13" max="13" width="5.54296875" bestFit="1" customWidth="1"/>
    <col min="14" max="14" width="10.81640625" bestFit="1" customWidth="1"/>
    <col min="15" max="15" width="18.36328125" bestFit="1" customWidth="1"/>
    <col min="16" max="16" width="8.36328125" bestFit="1" customWidth="1"/>
    <col min="17" max="17" width="10.36328125" bestFit="1" customWidth="1"/>
    <col min="18" max="18" width="10.1796875" bestFit="1" customWidth="1"/>
    <col min="19" max="19" width="18.36328125" bestFit="1" customWidth="1"/>
    <col min="20" max="20" width="12.1796875" bestFit="1" customWidth="1"/>
  </cols>
  <sheetData>
    <row r="1" spans="1:20" x14ac:dyDescent="0.35">
      <c r="A1" s="23" t="s">
        <v>58</v>
      </c>
      <c r="B1" s="23" t="s">
        <v>27</v>
      </c>
      <c r="C1" s="23" t="s">
        <v>36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56</v>
      </c>
      <c r="T1" t="s">
        <v>57</v>
      </c>
    </row>
    <row r="2" spans="1:20" x14ac:dyDescent="0.35">
      <c r="A2">
        <v>0</v>
      </c>
      <c r="B2">
        <v>8</v>
      </c>
      <c r="C2" t="s">
        <v>5</v>
      </c>
      <c r="D2" s="24">
        <v>259</v>
      </c>
      <c r="E2" s="24">
        <v>610</v>
      </c>
      <c r="F2" s="24">
        <v>15</v>
      </c>
      <c r="G2" s="24">
        <v>884</v>
      </c>
      <c r="H2" s="24">
        <v>503</v>
      </c>
      <c r="I2" s="24">
        <v>45</v>
      </c>
      <c r="J2" s="24">
        <v>62</v>
      </c>
      <c r="K2" s="24">
        <v>610</v>
      </c>
      <c r="L2" s="24">
        <v>122</v>
      </c>
      <c r="M2" s="24">
        <v>319</v>
      </c>
      <c r="N2" s="24">
        <v>62</v>
      </c>
      <c r="O2" s="24">
        <v>503</v>
      </c>
      <c r="P2" s="24">
        <v>62</v>
      </c>
      <c r="Q2" s="24">
        <v>152</v>
      </c>
      <c r="R2" s="24">
        <v>45</v>
      </c>
      <c r="S2" s="24">
        <v>259</v>
      </c>
      <c r="T2" s="24">
        <v>2256</v>
      </c>
    </row>
    <row r="3" spans="1:20" ht="24.5" customHeight="1" x14ac:dyDescent="0.35">
      <c r="A3" t="s">
        <v>40</v>
      </c>
      <c r="D3" s="24">
        <v>259</v>
      </c>
      <c r="E3" s="24">
        <v>610</v>
      </c>
      <c r="F3" s="24">
        <v>15</v>
      </c>
      <c r="G3" s="24">
        <v>884</v>
      </c>
      <c r="H3" s="24">
        <v>503</v>
      </c>
      <c r="I3" s="24">
        <v>45</v>
      </c>
      <c r="J3" s="24">
        <v>62</v>
      </c>
      <c r="K3" s="24">
        <v>610</v>
      </c>
      <c r="L3" s="24">
        <v>122</v>
      </c>
      <c r="M3" s="24">
        <v>319</v>
      </c>
      <c r="N3" s="24">
        <v>62</v>
      </c>
      <c r="O3" s="24">
        <v>503</v>
      </c>
      <c r="P3" s="24">
        <v>62</v>
      </c>
      <c r="Q3" s="24">
        <v>152</v>
      </c>
      <c r="R3" s="24">
        <v>45</v>
      </c>
      <c r="S3" s="24">
        <v>259</v>
      </c>
      <c r="T3" s="24">
        <v>2256</v>
      </c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Situation</vt:lpstr>
      <vt:lpstr>Entrepôt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skyline computer</dc:creator>
  <cp:lastModifiedBy>DUVERNOIS Arnaud</cp:lastModifiedBy>
  <dcterms:created xsi:type="dcterms:W3CDTF">2023-03-04T00:23:36Z</dcterms:created>
  <dcterms:modified xsi:type="dcterms:W3CDTF">2023-03-05T13:34:30Z</dcterms:modified>
</cp:coreProperties>
</file>