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0842EBA-B446-463D-A3A0-4EDC72B40C8A}" xr6:coauthVersionLast="47" xr6:coauthVersionMax="47" xr10:uidLastSave="{00000000-0000-0000-0000-000000000000}"/>
  <bookViews>
    <workbookView xWindow="3440" yWindow="3440" windowWidth="19200" windowHeight="10050" xr2:uid="{468A740D-641A-443E-9524-CE422507493C}"/>
  </bookViews>
  <sheets>
    <sheet name="Feuil1" sheetId="1" r:id="rId1"/>
  </sheets>
  <calcPr calcId="191029" iterate="1" iterateCount="1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 a="1"/>
  <c r="C1" i="1" s="1"/>
  <c r="C2" i="1" s="1"/>
  <c r="E1" i="1" l="1" a="1"/>
  <c r="E1" i="1" s="1"/>
  <c r="E2" i="1" s="1"/>
  <c r="F1" i="1" a="1"/>
  <c r="F1" i="1" s="1"/>
  <c r="F2" i="1" s="1"/>
  <c r="G1" i="1" a="1"/>
  <c r="G1" i="1" s="1"/>
  <c r="G2" i="1" s="1"/>
  <c r="H1" i="1" a="1"/>
  <c r="H1" i="1" s="1"/>
  <c r="H2" i="1" s="1"/>
  <c r="I1" i="1" a="1"/>
  <c r="I1" i="1" s="1"/>
  <c r="I2" i="1" s="1"/>
  <c r="J1" i="1" a="1"/>
  <c r="J1" i="1" s="1"/>
  <c r="J2" i="1" s="1"/>
  <c r="K1" i="1" a="1"/>
  <c r="K1" i="1" s="1"/>
  <c r="K2" i="1" s="1"/>
  <c r="L1" i="1" a="1"/>
  <c r="L1" i="1" s="1"/>
  <c r="L2" i="1" s="1"/>
  <c r="M1" i="1" a="1"/>
  <c r="M1" i="1" s="1"/>
  <c r="M2" i="1" s="1"/>
  <c r="N1" i="1" a="1"/>
  <c r="N1" i="1" s="1"/>
  <c r="N2" i="1" s="1"/>
  <c r="O1" i="1" a="1"/>
  <c r="O1" i="1" s="1"/>
  <c r="O2" i="1" s="1"/>
  <c r="P1" i="1" a="1"/>
  <c r="P1" i="1" s="1"/>
  <c r="P2" i="1" s="1"/>
  <c r="Q1" i="1" a="1"/>
  <c r="Q1" i="1" s="1"/>
  <c r="Q2" i="1" s="1"/>
  <c r="R1" i="1" a="1"/>
  <c r="R1" i="1" s="1"/>
  <c r="R2" i="1" s="1"/>
  <c r="S1" i="1" a="1"/>
  <c r="S1" i="1" s="1"/>
  <c r="S2" i="1" s="1"/>
  <c r="T1" i="1" a="1"/>
  <c r="T1" i="1" s="1"/>
  <c r="T2" i="1" s="1"/>
  <c r="D1" i="1" a="1"/>
  <c r="D1" i="1" s="1"/>
  <c r="D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SBIKA</author>
  </authors>
  <commentList>
    <comment ref="E5" authorId="0" shapeId="0" xr:uid="{E9506A66-A7B1-42D7-BBE3-2ACF2F2CCCA1}">
      <text>
        <r>
          <rPr>
            <b/>
            <sz val="9"/>
            <color indexed="81"/>
            <rFont val="Tahoma"/>
            <family val="2"/>
          </rPr>
          <t>SBIKA: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<sst xmlns="http://schemas.openxmlformats.org/spreadsheetml/2006/main" count="94" uniqueCount="57">
  <si>
    <t>RD</t>
  </si>
  <si>
    <t>RD C</t>
  </si>
  <si>
    <t>GN CC</t>
  </si>
  <si>
    <t>SSE B</t>
  </si>
  <si>
    <t>SSE C</t>
  </si>
  <si>
    <t>SSE D</t>
  </si>
  <si>
    <t>BM</t>
  </si>
  <si>
    <t>TS</t>
  </si>
  <si>
    <t>KB</t>
  </si>
  <si>
    <t>KS</t>
  </si>
  <si>
    <t>SFX</t>
  </si>
  <si>
    <t>BC 3</t>
  </si>
  <si>
    <t>TYN</t>
  </si>
  <si>
    <t>GO</t>
  </si>
  <si>
    <t>FER</t>
  </si>
  <si>
    <t>BC4-5</t>
  </si>
  <si>
    <t>MOR</t>
  </si>
  <si>
    <t>RD D</t>
  </si>
  <si>
    <t>Nom de la machine</t>
  </si>
  <si>
    <t>HEURE</t>
  </si>
  <si>
    <t>etat de marche 
ou heures de marches</t>
  </si>
  <si>
    <t>Commentaire 1</t>
  </si>
  <si>
    <t>Commentaire 2</t>
  </si>
  <si>
    <t>09h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</si>
  <si>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</si>
  <si>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</si>
  <si>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</si>
  <si>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</si>
  <si>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</si>
  <si>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</si>
  <si>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</si>
  <si>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</si>
  <si>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</si>
  <si>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</si>
  <si>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</si>
  <si>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</si>
  <si>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</si>
  <si>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</si>
  <si>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00h</t>
  </si>
  <si>
    <t>01h</t>
  </si>
  <si>
    <t>02h</t>
  </si>
  <si>
    <t>03h</t>
  </si>
  <si>
    <t>04h</t>
  </si>
  <si>
    <t>05h</t>
  </si>
  <si>
    <t>06h</t>
  </si>
  <si>
    <t>07h</t>
  </si>
  <si>
    <t>08h</t>
  </si>
  <si>
    <t>Marche discontinu</t>
  </si>
  <si>
    <t>Arrêt</t>
  </si>
  <si>
    <t>09h-08h</t>
  </si>
  <si>
    <t>Marche continue</t>
  </si>
  <si>
    <t>09h-20h, 02h-08h</t>
  </si>
  <si>
    <t>20h-23h</t>
  </si>
  <si>
    <t>09h-13h, 18h-08h</t>
  </si>
  <si>
    <t>09h-23h</t>
  </si>
  <si>
    <t>19h-22h</t>
  </si>
  <si>
    <t>10h-12h,14h-15h, 16h-20h, 02h-06h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</si>
</sst>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i/>
      <sz val="9"/>
      <name val="Arial"/>
      <family val="2"/>
    </font>
    <font>
      <b/>
      <i/>
      <sz val="9"/>
      <color rgb="FFFF000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color rgb="FF111827"/>
      <name val="Courier New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4"/>
      <color rgb="FF000000"/>
      <name val="Segoe UI"/>
      <family val="2"/>
    </font>
    <font>
      <b/>
      <sz val="12"/>
      <color rgb="FF111827"/>
      <name val="Courier New"/>
      <family val="3"/>
    </font>
    <font>
      <b/>
      <i/>
      <sz val="12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" fontId="0" fillId="2" borderId="2" xfId="0" applyNumberFormat="1" applyFill="1" applyBorder="1" applyAlignment="1" applyProtection="1">
      <alignment horizontal="center" vertical="center"/>
      <protection locked="0"/>
    </xf>
    <xf numFmtId="1" fontId="0" fillId="2" borderId="3" xfId="0" applyNumberFormat="1" applyFill="1" applyBorder="1" applyAlignment="1" applyProtection="1">
      <alignment horizontal="center" vertical="center"/>
      <protection locked="0"/>
    </xf>
    <xf numFmtId="1" fontId="5" fillId="2" borderId="4" xfId="0" applyNumberFormat="1" applyFont="1" applyFill="1" applyBorder="1" applyAlignment="1" applyProtection="1">
      <alignment horizontal="center" vertical="center"/>
      <protection locked="0"/>
    </xf>
    <xf numFmtId="1" fontId="5" fillId="2" borderId="2" xfId="0" applyNumberFormat="1" applyFon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1" fontId="0" fillId="2" borderId="17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20" xfId="0" applyNumberFormat="1" applyFill="1" applyBorder="1" applyAlignment="1" applyProtection="1">
      <alignment horizontal="center" vertical="center"/>
      <protection locked="0"/>
    </xf>
    <xf numFmtId="1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19" xfId="0" applyNumberFormat="1" applyFont="1" applyFill="1" applyBorder="1" applyAlignment="1" applyProtection="1">
      <alignment horizontal="center" vertical="center"/>
      <protection locked="0"/>
    </xf>
    <xf numFmtId="1" fontId="5" fillId="2" borderId="21" xfId="0" applyNumberFormat="1" applyFont="1" applyFill="1" applyBorder="1" applyAlignment="1" applyProtection="1">
      <alignment horizontal="center" vertical="center"/>
      <protection locked="0"/>
    </xf>
    <xf numFmtId="1" fontId="5" fillId="2" borderId="22" xfId="0" applyNumberFormat="1" applyFont="1" applyFill="1" applyBorder="1" applyAlignment="1" applyProtection="1">
      <alignment horizontal="center" vertical="center"/>
      <protection locked="0"/>
    </xf>
    <xf numFmtId="1" fontId="5" fillId="2" borderId="23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0" fillId="0" borderId="0" xfId="0" applyFont="1" applyAlignment="1">
      <alignment vertical="center" wrapText="1"/>
    </xf>
    <xf numFmtId="1" fontId="1" fillId="4" borderId="6" xfId="0" applyNumberFormat="1" applyFont="1" applyFill="1" applyBorder="1" applyAlignment="1">
      <alignment horizontal="center" vertical="center"/>
    </xf>
    <xf numFmtId="1" fontId="2" fillId="4" borderId="7" xfId="0" applyNumberFormat="1" applyFont="1" applyFill="1" applyBorder="1" applyAlignment="1">
      <alignment horizontal="center" vertical="center"/>
    </xf>
    <xf numFmtId="1" fontId="1" fillId="4" borderId="7" xfId="0" applyNumberFormat="1" applyFont="1" applyFill="1" applyBorder="1" applyAlignment="1">
      <alignment horizontal="center" vertical="center"/>
    </xf>
    <xf numFmtId="1" fontId="1" fillId="4" borderId="8" xfId="0" applyNumberFormat="1" applyFont="1" applyFill="1" applyBorder="1" applyAlignment="1">
      <alignment horizontal="center" vertical="center"/>
    </xf>
    <xf numFmtId="1" fontId="1" fillId="4" borderId="5" xfId="0" applyNumberFormat="1" applyFont="1" applyFill="1" applyBorder="1" applyAlignment="1">
      <alignment horizontal="center" vertical="center"/>
    </xf>
    <xf numFmtId="1" fontId="1" fillId="4" borderId="9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" fontId="1" fillId="4" borderId="10" xfId="0" applyNumberFormat="1" applyFont="1" applyFill="1" applyBorder="1" applyAlignment="1">
      <alignment horizontal="center" vertical="center"/>
    </xf>
    <xf numFmtId="0" fontId="6" fillId="3" borderId="14" xfId="0" applyFont="1" applyFill="1" applyBorder="1"/>
    <xf numFmtId="0" fontId="6" fillId="3" borderId="15" xfId="0" applyFont="1" applyFill="1" applyBorder="1"/>
    <xf numFmtId="0" fontId="6" fillId="3" borderId="2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49" fontId="4" fillId="5" borderId="1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1466273</xdr:colOff>
      <xdr:row>31</xdr:row>
      <xdr:rowOff>80818</xdr:rowOff>
    </xdr:from>
    <xdr:to>
      <xdr:col>6</xdr:col>
      <xdr:colOff>1004455</xdr:colOff>
      <xdr:row>34</xdr:row>
      <xdr:rowOff>0</xdr:rowOff>
    </xdr:to>
    <xdr:sp macro="[0]!machine" textlink="">
      <xdr:nvSpPr>
        <xdr:cNvPr id="2" name="Rectangle 1">
          <a:extLst>
            <a:ext uri="{FF2B5EF4-FFF2-40B4-BE49-F238E27FC236}">
              <a16:creationId xmlns:a16="http://schemas.microsoft.com/office/drawing/2014/main" id="{3A05894F-CBCB-A8B4-A001-2F28C08D833E}"/>
            </a:ext>
          </a:extLst>
        </xdr:cNvPr>
        <xdr:cNvSpPr/>
      </xdr:nvSpPr>
      <xdr:spPr>
        <a:xfrm>
          <a:off x="11222182" y="6026727"/>
          <a:ext cx="1420091" cy="57727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Actualiser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57963-E151-4B77-90C8-3620634B3F6F}">
  <sheetPr codeName="Feuil1"/>
  <dimension ref="A1:V50"/>
  <sheetViews>
    <sheetView tabSelected="1" topLeftCell="A5" zoomScale="55" zoomScaleNormal="55" workbookViewId="0">
      <selection activeCell="F37" sqref="F37"/>
    </sheetView>
  </sheetViews>
  <sheetFormatPr baseColWidth="10" defaultColWidth="27" defaultRowHeight="14.5" x14ac:dyDescent="0.35"/>
  <cols>
    <col min="1" max="1" width="17.81640625" bestFit="1" customWidth="1"/>
    <col min="2" max="2" width="41" bestFit="1" customWidth="1"/>
    <col min="4" max="4" width="42.7265625" customWidth="1"/>
  </cols>
  <sheetData>
    <row r="1" spans="1:22" ht="15" customHeight="1" x14ac:dyDescent="0.35">
      <c r="A1" s="39" t="s">
        <v>20</v>
      </c>
      <c r="B1" s="40"/>
      <c r="C1" s="36" t="str" cm="1">
        <f t="array" ref="C1">IFERROR(CONCATENATE(TEXT(INDEX($B$5:$B$28,MATCH(TRUE,C5:C28&lt;&gt;0,0)), "hh\h"), " - ", TEXT(INDEX($B$5:$B$28,MATCH(2,1/(C5:C28&lt;&gt;0))), "hh\h")),"")</f>
        <v>10h - 06h</v>
      </c>
      <c r="D1" s="31" t="str" cm="1">
        <f t="array" ref="D1">IFERROR(CONCATENATE(TEXT(INDEX($B$5:$B$28,MATCH(TRUE,D5:D28&lt;&gt;0,0)), "hh\h"), " - ", TEXT(INDEX($B$5:$B$28,MATCH(2,1/(D5:D28&lt;&gt;0))), "hh\h")),"")</f>
        <v/>
      </c>
      <c r="E1" s="31" t="str" cm="1">
        <f t="array" ref="E1">IFERROR(CONCATENATE(TEXT(INDEX($B$5:$B$28,MATCH(TRUE,E5:E28&lt;&gt;0,0)), "hh\h"), " - ", TEXT(INDEX($B$5:$B$28,MATCH(2,1/(E5:E28&lt;&gt;0))), "hh\h")),"")</f>
        <v>09h - 08h</v>
      </c>
      <c r="F1" s="31" t="str" cm="1">
        <f t="array" ref="F1">IFERROR(CONCATENATE(TEXT(INDEX($B$5:$B$28,MATCH(TRUE,F5:F28&lt;&gt;0,0)), "hh\h"), " - ", TEXT(INDEX($B$5:$B$28,MATCH(2,1/(F5:F28&lt;&gt;0))), "hh\h")),"")</f>
        <v>09h - 08h</v>
      </c>
      <c r="G1" s="31" t="str" cm="1">
        <f t="array" ref="G1">IFERROR(CONCATENATE(TEXT(INDEX($B$5:$B$28,MATCH(TRUE,G5:G28&lt;&gt;0,0)), "hh\h"), " - ", TEXT(INDEX($B$5:$B$28,MATCH(2,1/(G5:G28&lt;&gt;0))), "hh\h")),"")</f>
        <v>09h - 08h</v>
      </c>
      <c r="H1" s="31" t="str" cm="1">
        <f t="array" ref="H1">IFERROR(CONCATENATE(TEXT(INDEX($B$5:$B$28,MATCH(TRUE,H5:H28&lt;&gt;0,0)), "hh\h"), " - ", TEXT(INDEX($B$5:$B$28,MATCH(2,1/(H5:H28&lt;&gt;0))), "hh\h")),"")</f>
        <v>09h - 08h</v>
      </c>
      <c r="I1" s="31" t="str" cm="1">
        <f t="array" ref="I1">IFERROR(CONCATENATE(TEXT(INDEX($B$5:$B$28,MATCH(TRUE,I5:I28&lt;&gt;0,0)), "hh\h"), " - ", TEXT(INDEX($B$5:$B$28,MATCH(2,1/(I5:I28&lt;&gt;0))), "hh\h")),"")</f>
        <v>09h - 08h</v>
      </c>
      <c r="J1" s="31" t="str" cm="1">
        <f t="array" ref="J1">IFERROR(CONCATENATE(TEXT(INDEX($B$5:$B$28,MATCH(TRUE,J5:J28&lt;&gt;0,0)), "hh\h"), " - ", TEXT(INDEX($B$5:$B$28,MATCH(2,1/(J5:J28&lt;&gt;0))), "hh\h")),"")</f>
        <v/>
      </c>
      <c r="K1" s="31" t="str" cm="1">
        <f t="array" ref="K1">IFERROR(CONCATENATE(TEXT(INDEX($B$5:$B$28,MATCH(TRUE,K5:K28&lt;&gt;0,0)), "hh\h"), " - ", TEXT(INDEX($B$5:$B$28,MATCH(2,1/(K5:K28&lt;&gt;0))), "hh\h")),"")</f>
        <v/>
      </c>
      <c r="L1" s="31" t="str" cm="1">
        <f t="array" ref="L1">IFERROR(CONCATENATE(TEXT(INDEX($B$5:$B$28,MATCH(TRUE,L5:L28&lt;&gt;0,0)), "hh\h"), " - ", TEXT(INDEX($B$5:$B$28,MATCH(2,1/(L5:L28&lt;&gt;0))), "hh\h")),"")</f>
        <v/>
      </c>
      <c r="M1" s="31" t="str" cm="1">
        <f t="array" ref="M1">IFERROR(CONCATENATE(TEXT(INDEX($B$5:$B$28,MATCH(TRUE,M5:M28&lt;&gt;0,0)), "hh\h"), " - ", TEXT(INDEX($B$5:$B$28,MATCH(2,1/(M5:M28&lt;&gt;0))), "hh\h")),"")</f>
        <v/>
      </c>
      <c r="N1" s="31" t="str" cm="1">
        <f t="array" ref="N1">IFERROR(CONCATENATE(TEXT(INDEX($B$5:$B$28,MATCH(TRUE,N5:N28&lt;&gt;0,0)), "hh\h"), " - ", TEXT(INDEX($B$5:$B$28,MATCH(2,1/(N5:N28&lt;&gt;0))), "hh\h")),"")</f>
        <v/>
      </c>
      <c r="O1" s="31" t="str" cm="1">
        <f t="array" ref="O1">IFERROR(CONCATENATE(TEXT(INDEX($B$5:$B$28,MATCH(TRUE,O5:O28&lt;&gt;0,0)), "hh\h"), " - ", TEXT(INDEX($B$5:$B$28,MATCH(2,1/(O5:O28&lt;&gt;0))), "hh\h")),"")</f>
        <v>20h - 23h</v>
      </c>
      <c r="P1" s="31" t="str" cm="1">
        <f t="array" ref="P1">IFERROR(CONCATENATE(TEXT(INDEX($B$5:$B$28,MATCH(TRUE,P5:P28&lt;&gt;0,0)), "hh\h"), " - ", TEXT(INDEX($B$5:$B$28,MATCH(2,1/(P5:P28&lt;&gt;0))), "hh\h")),"")</f>
        <v>09h - 08h</v>
      </c>
      <c r="Q1" s="31" t="str" cm="1">
        <f t="array" ref="Q1">IFERROR(CONCATENATE(TEXT(INDEX($B$5:$B$28,MATCH(TRUE,Q5:Q28&lt;&gt;0,0)), "hh\h"), " - ", TEXT(INDEX($B$5:$B$28,MATCH(2,1/(Q5:Q28&lt;&gt;0))), "hh\h")),"")</f>
        <v>09h - 23h</v>
      </c>
      <c r="R1" s="31" t="str" cm="1">
        <f t="array" ref="R1">IFERROR(CONCATENATE(TEXT(INDEX($B$5:$B$28,MATCH(TRUE,R5:R28&lt;&gt;0,0)), "hh\h"), " - ", TEXT(INDEX($B$5:$B$28,MATCH(2,1/(R5:R28&lt;&gt;0))), "hh\h")),"")</f>
        <v/>
      </c>
      <c r="S1" s="31" t="str" cm="1">
        <f t="array" ref="S1">IFERROR(CONCATENATE(TEXT(INDEX($B$5:$B$28,MATCH(TRUE,S5:S28&lt;&gt;0,0)), "hh\h"), " - ", TEXT(INDEX($B$5:$B$28,MATCH(2,1/(S5:S28&lt;&gt;0))), "hh\h")),"")</f>
        <v>19h - 22h</v>
      </c>
      <c r="T1" s="32" t="str" cm="1">
        <f t="array" ref="T1">IFERROR(CONCATENATE(TEXT(INDEX($B$5:$B$28,MATCH(TRUE,T5:T28&lt;&gt;0,0)), "hh\h"), " - ", TEXT(INDEX($B$5:$B$28,MATCH(2,1/(T5:T28&lt;&gt;0))), "hh\h")),"")</f>
        <v>09h - 08h</v>
      </c>
    </row>
    <row r="2" spans="1:22" ht="15.75" customHeight="1" thickBot="1" x14ac:dyDescent="0.4">
      <c r="A2" s="41"/>
      <c r="B2" s="42"/>
      <c r="C2" s="33" t="str">
        <f>IF(C1="09h - 08h","Marche continue",(IF(C1="","en arrêt",C3&amp;":        "&amp; C1)))</f>
        <v>RD:        10h - 06h</v>
      </c>
      <c r="D2" s="34" t="str">
        <f t="shared" ref="D2:E2" si="0">IF(D1="09h - 08h","Marche continue",(IF(D1="","en arrêt",D3&amp;":        "&amp; D1)))</f>
        <v>en arrêt</v>
      </c>
      <c r="E2" s="34" t="str">
        <f t="shared" si="0"/>
        <v>Marche continue</v>
      </c>
      <c r="F2" s="34" t="str">
        <f t="shared" ref="F2:T2" si="1">IF(F1="09h - 08h","Marche continue",(IF(F1="","en arrêt",F3&amp;":        "&amp; F1)))</f>
        <v>Marche continue</v>
      </c>
      <c r="G2" s="34" t="str">
        <f t="shared" si="1"/>
        <v>Marche continue</v>
      </c>
      <c r="H2" s="34" t="str">
        <f t="shared" si="1"/>
        <v>Marche continue</v>
      </c>
      <c r="I2" s="34" t="str">
        <f t="shared" si="1"/>
        <v>Marche continue</v>
      </c>
      <c r="J2" s="34" t="str">
        <f t="shared" si="1"/>
        <v>en arrêt</v>
      </c>
      <c r="K2" s="34" t="str">
        <f t="shared" si="1"/>
        <v>en arrêt</v>
      </c>
      <c r="L2" s="34" t="str">
        <f t="shared" si="1"/>
        <v>en arrêt</v>
      </c>
      <c r="M2" s="34" t="str">
        <f t="shared" si="1"/>
        <v>en arrêt</v>
      </c>
      <c r="N2" s="34" t="str">
        <f t="shared" si="1"/>
        <v>en arrêt</v>
      </c>
      <c r="O2" s="34" t="str">
        <f t="shared" si="1"/>
        <v>TYN:        20h - 23h</v>
      </c>
      <c r="P2" s="34" t="str">
        <f t="shared" si="1"/>
        <v>Marche continue</v>
      </c>
      <c r="Q2" s="34" t="str">
        <f t="shared" si="1"/>
        <v>FER:        09h - 23h</v>
      </c>
      <c r="R2" s="34" t="str">
        <f t="shared" si="1"/>
        <v>en arrêt</v>
      </c>
      <c r="S2" s="34" t="str">
        <f t="shared" si="1"/>
        <v>MOR:        19h - 22h</v>
      </c>
      <c r="T2" s="35" t="str">
        <f t="shared" si="1"/>
        <v>Marche continue</v>
      </c>
    </row>
    <row r="3" spans="1:22" ht="25.5" customHeight="1" thickBot="1" x14ac:dyDescent="0.4">
      <c r="A3" s="43" t="s">
        <v>18</v>
      </c>
      <c r="B3" s="44"/>
      <c r="C3" s="23" t="s">
        <v>0</v>
      </c>
      <c r="D3" s="24" t="s">
        <v>1</v>
      </c>
      <c r="E3" s="25" t="s">
        <v>2</v>
      </c>
      <c r="F3" s="25" t="s">
        <v>3</v>
      </c>
      <c r="G3" s="26" t="s">
        <v>4</v>
      </c>
      <c r="H3" s="26" t="s">
        <v>5</v>
      </c>
      <c r="I3" s="27" t="s">
        <v>6</v>
      </c>
      <c r="J3" s="27" t="s">
        <v>7</v>
      </c>
      <c r="K3" s="26" t="s">
        <v>8</v>
      </c>
      <c r="L3" s="28" t="s">
        <v>9</v>
      </c>
      <c r="M3" s="25" t="s">
        <v>10</v>
      </c>
      <c r="N3" s="25" t="s">
        <v>11</v>
      </c>
      <c r="O3" s="25" t="s">
        <v>12</v>
      </c>
      <c r="P3" s="29" t="s">
        <v>13</v>
      </c>
      <c r="Q3" s="30" t="s">
        <v>14</v>
      </c>
      <c r="R3" s="25" t="s">
        <v>15</v>
      </c>
      <c r="S3" s="25" t="s">
        <v>16</v>
      </c>
      <c r="T3" s="26" t="s">
        <v>17</v>
      </c>
    </row>
    <row r="4" spans="1:22" x14ac:dyDescent="0.35">
      <c r="B4" s="37" t="s">
        <v>19</v>
      </c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8"/>
    </row>
    <row r="5" spans="1:22" x14ac:dyDescent="0.35">
      <c r="B5" s="38" t="s">
        <v>23</v>
      </c>
      <c r="C5" s="10"/>
      <c r="D5" s="5"/>
      <c r="E5" s="5">
        <v>66.546871999999993</v>
      </c>
      <c r="F5" s="5">
        <v>64.544128116343501</v>
      </c>
      <c r="G5" s="5">
        <v>67.21596761052632</v>
      </c>
      <c r="H5" s="5">
        <v>68.680600000000041</v>
      </c>
      <c r="I5" s="5">
        <v>21</v>
      </c>
      <c r="J5" s="5"/>
      <c r="K5" s="5"/>
      <c r="L5" s="5"/>
      <c r="M5" s="5"/>
      <c r="N5" s="5"/>
      <c r="O5" s="5"/>
      <c r="P5" s="5">
        <v>30.12</v>
      </c>
      <c r="Q5" s="5">
        <v>21.464633656509662</v>
      </c>
      <c r="R5" s="5"/>
      <c r="S5" s="5"/>
      <c r="T5" s="9">
        <v>26.4927411</v>
      </c>
    </row>
    <row r="6" spans="1:22" x14ac:dyDescent="0.35">
      <c r="B6" s="38" t="s">
        <v>24</v>
      </c>
      <c r="C6" s="1">
        <v>21.464633656509662</v>
      </c>
      <c r="D6" s="1"/>
      <c r="E6" s="1">
        <v>66.546871999999993</v>
      </c>
      <c r="F6" s="1">
        <v>65.066949149188758</v>
      </c>
      <c r="G6" s="1">
        <v>68.378804000000002</v>
      </c>
      <c r="H6" s="1">
        <v>68.680600000000041</v>
      </c>
      <c r="I6" s="1">
        <v>21.464633656509662</v>
      </c>
      <c r="J6" s="1"/>
      <c r="K6" s="1"/>
      <c r="L6" s="1"/>
      <c r="M6" s="1"/>
      <c r="N6" s="1"/>
      <c r="O6" s="1"/>
      <c r="P6" s="1">
        <v>34.927999999999997</v>
      </c>
      <c r="Q6" s="1">
        <v>30.817638108428959</v>
      </c>
      <c r="R6" s="1"/>
      <c r="S6" s="1"/>
      <c r="T6" s="11">
        <v>29.414447599999999</v>
      </c>
    </row>
    <row r="7" spans="1:22" x14ac:dyDescent="0.35">
      <c r="B7" s="38" t="s">
        <v>25</v>
      </c>
      <c r="C7" s="1">
        <v>30.817638108428959</v>
      </c>
      <c r="D7" s="1"/>
      <c r="E7" s="1">
        <v>66.546871999999993</v>
      </c>
      <c r="F7" s="1">
        <v>65.066949149188758</v>
      </c>
      <c r="G7" s="1">
        <v>68.378804000000002</v>
      </c>
      <c r="H7" s="1">
        <v>68.680600000000041</v>
      </c>
      <c r="I7" s="1">
        <v>30.817638108428959</v>
      </c>
      <c r="J7" s="1"/>
      <c r="K7" s="1"/>
      <c r="L7" s="1"/>
      <c r="M7" s="1"/>
      <c r="N7" s="1"/>
      <c r="O7" s="1"/>
      <c r="P7" s="1">
        <v>34.927999999999997</v>
      </c>
      <c r="Q7" s="1">
        <v>30.817638108428959</v>
      </c>
      <c r="R7" s="1"/>
      <c r="S7" s="1"/>
      <c r="T7" s="11">
        <v>29.414447599999999</v>
      </c>
    </row>
    <row r="8" spans="1:22" ht="15" thickBot="1" x14ac:dyDescent="0.4">
      <c r="B8" s="38" t="s">
        <v>26</v>
      </c>
      <c r="C8" s="1">
        <v>30.817638108428959</v>
      </c>
      <c r="D8" s="1"/>
      <c r="E8" s="1">
        <v>66.546871999999993</v>
      </c>
      <c r="F8" s="1">
        <v>65.066949149188758</v>
      </c>
      <c r="G8" s="1">
        <v>68.378804000000002</v>
      </c>
      <c r="H8" s="1">
        <v>68.680600000000041</v>
      </c>
      <c r="I8" s="1">
        <v>30.817638108428959</v>
      </c>
      <c r="J8" s="1"/>
      <c r="K8" s="1"/>
      <c r="L8" s="1"/>
      <c r="M8" s="1"/>
      <c r="N8" s="1"/>
      <c r="O8" s="1"/>
      <c r="P8" s="1">
        <v>34.927999999999997</v>
      </c>
      <c r="Q8" s="1">
        <v>30.817638108428959</v>
      </c>
      <c r="R8" s="1"/>
      <c r="S8" s="1"/>
      <c r="T8" s="11">
        <v>29.414447599999999</v>
      </c>
    </row>
    <row r="9" spans="1:22" ht="15" thickBot="1" x14ac:dyDescent="0.4">
      <c r="B9" s="38" t="s">
        <v>27</v>
      </c>
      <c r="C9" s="1"/>
      <c r="D9" s="1"/>
      <c r="E9" s="1">
        <v>66.546871999999993</v>
      </c>
      <c r="F9" s="1">
        <v>65.663224376731307</v>
      </c>
      <c r="G9" s="1">
        <v>67.759223221052636</v>
      </c>
      <c r="H9" s="1">
        <v>68.680600000000041</v>
      </c>
      <c r="I9" s="1">
        <v>30.817638108428959</v>
      </c>
      <c r="J9" s="1"/>
      <c r="K9" s="1"/>
      <c r="L9" s="1"/>
      <c r="M9" s="1"/>
      <c r="N9" s="1"/>
      <c r="O9" s="1"/>
      <c r="P9" s="1">
        <v>30.12</v>
      </c>
      <c r="Q9" s="1">
        <v>24.12331495844872</v>
      </c>
      <c r="R9" s="1"/>
      <c r="S9" s="1"/>
      <c r="T9" s="11">
        <v>28.291417382499979</v>
      </c>
      <c r="V9" s="18"/>
    </row>
    <row r="10" spans="1:22" x14ac:dyDescent="0.35">
      <c r="B10" s="38" t="s">
        <v>28</v>
      </c>
      <c r="C10" s="1">
        <v>24.12331495844872</v>
      </c>
      <c r="D10" s="1"/>
      <c r="E10" s="1">
        <v>66.546871999999993</v>
      </c>
      <c r="F10" s="1">
        <v>65.365086762960033</v>
      </c>
      <c r="G10" s="1">
        <v>68.069013610526326</v>
      </c>
      <c r="H10" s="1">
        <v>68.680600000000041</v>
      </c>
      <c r="I10" s="1">
        <v>24.12331495844872</v>
      </c>
      <c r="J10" s="1"/>
      <c r="K10" s="1"/>
      <c r="L10" s="1"/>
      <c r="M10" s="1"/>
      <c r="N10" s="1"/>
      <c r="O10" s="1"/>
      <c r="P10" s="1"/>
      <c r="Q10" s="1">
        <v>25.663500356153534</v>
      </c>
      <c r="R10" s="1"/>
      <c r="S10" s="1"/>
      <c r="T10" s="11">
        <v>28.3888076</v>
      </c>
    </row>
    <row r="11" spans="1:22" x14ac:dyDescent="0.35">
      <c r="B11" s="38" t="s">
        <v>29</v>
      </c>
      <c r="C11" s="1"/>
      <c r="D11" s="1"/>
      <c r="E11" s="1">
        <v>66.546871999999993</v>
      </c>
      <c r="F11" s="1">
        <v>60.613486579424986</v>
      </c>
      <c r="G11" s="1">
        <v>66.67271199999999</v>
      </c>
      <c r="H11" s="1">
        <v>66.966800000000049</v>
      </c>
      <c r="I11" s="1">
        <v>25.663500356153534</v>
      </c>
      <c r="J11" s="1"/>
      <c r="K11" s="1"/>
      <c r="L11" s="1"/>
      <c r="M11" s="1"/>
      <c r="N11" s="1"/>
      <c r="O11" s="1"/>
      <c r="P11" s="1"/>
      <c r="Q11" s="1">
        <v>19.901988919667584</v>
      </c>
      <c r="R11" s="1"/>
      <c r="S11" s="1"/>
      <c r="T11" s="11">
        <v>23.571034600000001</v>
      </c>
    </row>
    <row r="12" spans="1:22" x14ac:dyDescent="0.35">
      <c r="B12" s="38" t="s">
        <v>30</v>
      </c>
      <c r="C12" s="1">
        <v>19.901988919667584</v>
      </c>
      <c r="D12" s="1"/>
      <c r="E12" s="1">
        <v>66.546871999999993</v>
      </c>
      <c r="F12" s="1">
        <v>62.152616036461382</v>
      </c>
      <c r="G12" s="1">
        <v>66.67271199999999</v>
      </c>
      <c r="H12" s="1">
        <v>67.823700000000045</v>
      </c>
      <c r="I12" s="1">
        <v>19.901988919667584</v>
      </c>
      <c r="J12" s="1"/>
      <c r="K12" s="1"/>
      <c r="L12" s="1"/>
      <c r="M12" s="1"/>
      <c r="N12" s="1"/>
      <c r="O12" s="1"/>
      <c r="P12" s="1"/>
      <c r="Q12" s="1">
        <v>19.901988919667584</v>
      </c>
      <c r="R12" s="1"/>
      <c r="S12" s="1"/>
      <c r="T12" s="11">
        <v>23.571034600000001</v>
      </c>
    </row>
    <row r="13" spans="1:22" x14ac:dyDescent="0.35">
      <c r="B13" s="38" t="s">
        <v>31</v>
      </c>
      <c r="C13" s="1">
        <v>19.901988919667584</v>
      </c>
      <c r="D13" s="1"/>
      <c r="E13" s="1">
        <v>66.546871999999993</v>
      </c>
      <c r="F13" s="1">
        <v>64.287653393351803</v>
      </c>
      <c r="G13" s="1">
        <v>67.525757999999996</v>
      </c>
      <c r="H13" s="1">
        <v>67.995080000000044</v>
      </c>
      <c r="I13" s="1">
        <v>19.901988919667584</v>
      </c>
      <c r="J13" s="1"/>
      <c r="K13" s="1"/>
      <c r="L13" s="1"/>
      <c r="M13" s="1"/>
      <c r="N13" s="1"/>
      <c r="O13" s="1"/>
      <c r="P13" s="1"/>
      <c r="Q13" s="1">
        <v>19.901988919667584</v>
      </c>
      <c r="R13" s="1"/>
      <c r="S13" s="1"/>
      <c r="T13" s="11">
        <v>25.418405991250001</v>
      </c>
    </row>
    <row r="14" spans="1:22" x14ac:dyDescent="0.35">
      <c r="B14" s="38" t="s">
        <v>32</v>
      </c>
      <c r="C14" s="1">
        <v>19.901988919667584</v>
      </c>
      <c r="D14" s="1"/>
      <c r="E14" s="1">
        <v>66.546871999999993</v>
      </c>
      <c r="F14" s="1">
        <v>66.2990851800554</v>
      </c>
      <c r="G14" s="1">
        <v>68.378804000000002</v>
      </c>
      <c r="H14" s="1">
        <v>68.680600000000041</v>
      </c>
      <c r="I14" s="1">
        <v>19.901988919667584</v>
      </c>
      <c r="J14" s="1"/>
      <c r="K14" s="1"/>
      <c r="L14" s="1"/>
      <c r="M14" s="1"/>
      <c r="N14" s="1"/>
      <c r="O14" s="1"/>
      <c r="P14" s="1">
        <v>15.06</v>
      </c>
      <c r="Q14" s="1">
        <v>20.877741481994455</v>
      </c>
      <c r="R14" s="1"/>
      <c r="S14" s="1"/>
      <c r="T14" s="11">
        <v>26.730131186249999</v>
      </c>
    </row>
    <row r="15" spans="1:22" x14ac:dyDescent="0.35">
      <c r="B15" s="38" t="s">
        <v>33</v>
      </c>
      <c r="C15" s="1">
        <v>20.877741481994455</v>
      </c>
      <c r="D15" s="1"/>
      <c r="E15" s="1">
        <v>66.546871999999993</v>
      </c>
      <c r="F15" s="1">
        <v>66.2990851800554</v>
      </c>
      <c r="G15" s="1">
        <v>68.378804000000002</v>
      </c>
      <c r="H15" s="1">
        <v>68.680600000000041</v>
      </c>
      <c r="I15" s="1">
        <v>20.877741481994455</v>
      </c>
      <c r="J15" s="1"/>
      <c r="K15" s="1"/>
      <c r="L15" s="1"/>
      <c r="M15" s="1"/>
      <c r="N15" s="1"/>
      <c r="O15" s="1"/>
      <c r="P15" s="1">
        <v>31.363121052631577</v>
      </c>
      <c r="Q15" s="1">
        <v>29.165787188365648</v>
      </c>
      <c r="R15" s="1"/>
      <c r="S15" s="1">
        <v>36.51357625</v>
      </c>
      <c r="T15" s="11">
        <v>29.414447599999999</v>
      </c>
    </row>
    <row r="16" spans="1:22" x14ac:dyDescent="0.35">
      <c r="B16" s="38" t="s">
        <v>34</v>
      </c>
      <c r="C16" s="1">
        <v>29.165787188365648</v>
      </c>
      <c r="D16" s="1"/>
      <c r="E16" s="1">
        <v>66.546871999999993</v>
      </c>
      <c r="F16" s="1">
        <v>66.2990851800554</v>
      </c>
      <c r="G16" s="1">
        <v>68.378804000000002</v>
      </c>
      <c r="H16" s="1">
        <v>68.680600000000041</v>
      </c>
      <c r="I16" s="1">
        <v>29.165787188365648</v>
      </c>
      <c r="J16" s="1"/>
      <c r="K16" s="1"/>
      <c r="L16" s="1"/>
      <c r="M16" s="1"/>
      <c r="N16" s="1"/>
      <c r="O16" s="1">
        <v>25.73175872576174</v>
      </c>
      <c r="P16" s="1">
        <v>30.12</v>
      </c>
      <c r="Q16" s="1">
        <v>26.923171745152349</v>
      </c>
      <c r="R16" s="1"/>
      <c r="S16" s="1">
        <v>73.0271525</v>
      </c>
      <c r="T16" s="11">
        <v>29.414447599999999</v>
      </c>
    </row>
    <row r="17" spans="2:20" x14ac:dyDescent="0.35">
      <c r="B17" s="38" t="s">
        <v>35</v>
      </c>
      <c r="C17" s="1"/>
      <c r="D17" s="1"/>
      <c r="E17" s="1">
        <v>66.546871999999993</v>
      </c>
      <c r="F17" s="1">
        <v>66.2990851800554</v>
      </c>
      <c r="G17" s="1">
        <v>68.378804000000002</v>
      </c>
      <c r="H17" s="1">
        <v>68.680600000000041</v>
      </c>
      <c r="I17" s="1"/>
      <c r="J17" s="1"/>
      <c r="K17" s="1"/>
      <c r="L17" s="1"/>
      <c r="M17" s="1"/>
      <c r="N17" s="1"/>
      <c r="O17" s="1">
        <v>19.434567867036009</v>
      </c>
      <c r="P17" s="1">
        <v>30.12</v>
      </c>
      <c r="Q17" s="1">
        <v>24.292866274238236</v>
      </c>
      <c r="R17" s="1"/>
      <c r="S17" s="1">
        <v>73.0271525</v>
      </c>
      <c r="T17" s="11">
        <v>29.292990231578948</v>
      </c>
    </row>
    <row r="18" spans="2:20" x14ac:dyDescent="0.35">
      <c r="B18" s="38" t="s">
        <v>36</v>
      </c>
      <c r="C18" s="1"/>
      <c r="D18" s="1"/>
      <c r="E18" s="1">
        <v>66.546871999999993</v>
      </c>
      <c r="F18" s="1">
        <v>66.2990851800554</v>
      </c>
      <c r="G18" s="1">
        <v>68.378804000000002</v>
      </c>
      <c r="H18" s="1">
        <v>68.680600000000041</v>
      </c>
      <c r="I18" s="1"/>
      <c r="J18" s="1"/>
      <c r="K18" s="1"/>
      <c r="L18" s="1"/>
      <c r="M18" s="1"/>
      <c r="N18" s="1"/>
      <c r="O18" s="1">
        <v>18.46046814404432</v>
      </c>
      <c r="P18" s="1">
        <v>30.12</v>
      </c>
      <c r="Q18" s="1">
        <v>19.901988919667584</v>
      </c>
      <c r="R18" s="1"/>
      <c r="S18" s="1">
        <v>58.428315499999989</v>
      </c>
      <c r="T18" s="11">
        <v>25.028845121250001</v>
      </c>
    </row>
    <row r="19" spans="2:20" x14ac:dyDescent="0.35">
      <c r="B19" s="38" t="s">
        <v>37</v>
      </c>
      <c r="C19" s="1"/>
      <c r="D19" s="1"/>
      <c r="E19" s="1">
        <v>66.546871999999993</v>
      </c>
      <c r="F19" s="1">
        <v>66.2990851800554</v>
      </c>
      <c r="G19" s="1">
        <v>68.378804000000002</v>
      </c>
      <c r="H19" s="1">
        <v>68.680600000000041</v>
      </c>
      <c r="I19" s="1"/>
      <c r="J19" s="1"/>
      <c r="K19" s="1"/>
      <c r="L19" s="1"/>
      <c r="M19" s="1"/>
      <c r="N19" s="1"/>
      <c r="O19" s="1">
        <v>13.486814681440427</v>
      </c>
      <c r="P19" s="1">
        <v>30.12</v>
      </c>
      <c r="Q19" s="1">
        <v>24.932084002770075</v>
      </c>
      <c r="R19" s="1"/>
      <c r="S19" s="1"/>
      <c r="T19" s="11">
        <v>28.3888076</v>
      </c>
    </row>
    <row r="20" spans="2:20" ht="15" thickBot="1" x14ac:dyDescent="0.4">
      <c r="B20" s="38" t="s">
        <v>38</v>
      </c>
      <c r="C20" s="2"/>
      <c r="D20" s="2"/>
      <c r="E20" s="2">
        <v>66.546871999999993</v>
      </c>
      <c r="F20" s="2">
        <v>59.820658686189148</v>
      </c>
      <c r="G20" s="2">
        <v>64.007324693333317</v>
      </c>
      <c r="H20" s="2">
        <v>66.180960000000042</v>
      </c>
      <c r="I20" s="2"/>
      <c r="J20" s="2"/>
      <c r="K20" s="2"/>
      <c r="L20" s="2"/>
      <c r="M20" s="2"/>
      <c r="N20" s="2"/>
      <c r="O20" s="2"/>
      <c r="P20" s="2">
        <v>30.12</v>
      </c>
      <c r="Q20" s="2"/>
      <c r="R20" s="2"/>
      <c r="S20" s="2"/>
      <c r="T20" s="12">
        <v>22.700608125000002</v>
      </c>
    </row>
    <row r="21" spans="2:20" ht="15" thickTop="1" x14ac:dyDescent="0.35">
      <c r="B21" s="38" t="s">
        <v>39</v>
      </c>
      <c r="C21" s="4"/>
      <c r="D21" s="4"/>
      <c r="E21" s="4">
        <v>66.546871999999993</v>
      </c>
      <c r="F21" s="4">
        <v>56.540813019390598</v>
      </c>
      <c r="G21" s="4">
        <v>61.837397600000003</v>
      </c>
      <c r="H21" s="3">
        <v>63.177421000000045</v>
      </c>
      <c r="I21" s="4"/>
      <c r="J21" s="4"/>
      <c r="K21" s="4"/>
      <c r="L21" s="4"/>
      <c r="M21" s="4"/>
      <c r="N21" s="4"/>
      <c r="O21" s="4"/>
      <c r="P21" s="4">
        <v>30.12</v>
      </c>
      <c r="Q21" s="4"/>
      <c r="R21" s="4"/>
      <c r="S21" s="4"/>
      <c r="T21" s="14">
        <v>21.816536839583346</v>
      </c>
    </row>
    <row r="22" spans="2:20" x14ac:dyDescent="0.35">
      <c r="B22" s="38" t="s">
        <v>40</v>
      </c>
      <c r="C22" s="1">
        <v>19.901988919667584</v>
      </c>
      <c r="D22" s="4"/>
      <c r="E22" s="4">
        <v>66.546871999999993</v>
      </c>
      <c r="F22" s="4">
        <v>55.395326869806105</v>
      </c>
      <c r="G22" s="4">
        <v>55.998852556666677</v>
      </c>
      <c r="H22" s="3">
        <v>59.025427000000036</v>
      </c>
      <c r="I22" s="1">
        <v>19.901988919667584</v>
      </c>
      <c r="J22" s="4"/>
      <c r="K22" s="4"/>
      <c r="L22" s="4"/>
      <c r="M22" s="4"/>
      <c r="N22" s="4"/>
      <c r="O22" s="4"/>
      <c r="P22" s="4">
        <v>30.12</v>
      </c>
      <c r="Q22" s="4"/>
      <c r="R22" s="4"/>
      <c r="S22" s="4"/>
      <c r="T22" s="14">
        <v>19.4258536</v>
      </c>
    </row>
    <row r="23" spans="2:20" x14ac:dyDescent="0.35">
      <c r="B23" s="38" t="s">
        <v>41</v>
      </c>
      <c r="C23" s="1">
        <v>19.901988919667584</v>
      </c>
      <c r="D23" s="4"/>
      <c r="E23" s="4">
        <v>62.644830533333305</v>
      </c>
      <c r="F23" s="4">
        <v>55.395326869806105</v>
      </c>
      <c r="G23" s="4">
        <v>54.438783999999991</v>
      </c>
      <c r="H23" s="3">
        <v>54.677600000000034</v>
      </c>
      <c r="I23" s="1">
        <v>19.901988919667584</v>
      </c>
      <c r="J23" s="4"/>
      <c r="K23" s="4"/>
      <c r="L23" s="4"/>
      <c r="M23" s="4"/>
      <c r="N23" s="4"/>
      <c r="O23" s="4"/>
      <c r="P23" s="4">
        <v>30.12</v>
      </c>
      <c r="Q23" s="4"/>
      <c r="R23" s="4"/>
      <c r="S23" s="4"/>
      <c r="T23" s="14">
        <v>18.6589028</v>
      </c>
    </row>
    <row r="24" spans="2:20" x14ac:dyDescent="0.35">
      <c r="B24" s="38" t="s">
        <v>42</v>
      </c>
      <c r="C24" s="1">
        <v>19.901988919667584</v>
      </c>
      <c r="D24" s="4"/>
      <c r="E24" s="4">
        <v>58.120687999999987</v>
      </c>
      <c r="F24" s="4">
        <v>55.395326869806105</v>
      </c>
      <c r="G24" s="4">
        <v>52.737026583333318</v>
      </c>
      <c r="H24" s="3">
        <v>54.666279166666698</v>
      </c>
      <c r="I24" s="1">
        <v>19.901988919667584</v>
      </c>
      <c r="J24" s="4"/>
      <c r="K24" s="4"/>
      <c r="L24" s="4"/>
      <c r="M24" s="4"/>
      <c r="N24" s="4"/>
      <c r="O24" s="4"/>
      <c r="P24" s="4">
        <v>30.12</v>
      </c>
      <c r="Q24" s="4"/>
      <c r="R24" s="4"/>
      <c r="S24" s="4"/>
      <c r="T24" s="14">
        <v>18.6589028</v>
      </c>
    </row>
    <row r="25" spans="2:20" x14ac:dyDescent="0.35">
      <c r="B25" s="38" t="s">
        <v>43</v>
      </c>
      <c r="C25" s="1">
        <v>20.877741481994455</v>
      </c>
      <c r="D25" s="4"/>
      <c r="E25" s="4">
        <v>58.875171166666647</v>
      </c>
      <c r="F25" s="4">
        <v>55.395326869806105</v>
      </c>
      <c r="G25" s="4">
        <v>53.086393999999991</v>
      </c>
      <c r="H25" s="3">
        <v>54.122879166666692</v>
      </c>
      <c r="I25" s="1">
        <v>20.877741481994455</v>
      </c>
      <c r="J25" s="4"/>
      <c r="K25" s="4"/>
      <c r="L25" s="4"/>
      <c r="M25" s="4"/>
      <c r="N25" s="4"/>
      <c r="O25" s="4"/>
      <c r="P25" s="4">
        <v>30.12</v>
      </c>
      <c r="Q25" s="4"/>
      <c r="R25" s="4"/>
      <c r="S25" s="4"/>
      <c r="T25" s="14">
        <v>18.6589028</v>
      </c>
    </row>
    <row r="26" spans="2:20" x14ac:dyDescent="0.35">
      <c r="B26" s="38" t="s">
        <v>44</v>
      </c>
      <c r="C26" s="1">
        <v>29.165787188365648</v>
      </c>
      <c r="D26" s="4"/>
      <c r="E26" s="4">
        <v>60.063622566666652</v>
      </c>
      <c r="F26" s="4">
        <v>55.395326869806105</v>
      </c>
      <c r="G26" s="4">
        <v>53.345602083333318</v>
      </c>
      <c r="H26" s="3">
        <v>54.677600000000034</v>
      </c>
      <c r="I26" s="1">
        <v>29.165787188365648</v>
      </c>
      <c r="J26" s="4"/>
      <c r="K26" s="4"/>
      <c r="L26" s="4"/>
      <c r="M26" s="4"/>
      <c r="N26" s="4"/>
      <c r="O26" s="4"/>
      <c r="P26" s="4">
        <v>30.12</v>
      </c>
      <c r="Q26" s="4"/>
      <c r="R26" s="4"/>
      <c r="S26" s="4"/>
      <c r="T26" s="14">
        <v>18.6589028</v>
      </c>
    </row>
    <row r="27" spans="2:20" x14ac:dyDescent="0.35">
      <c r="B27" s="38" t="s">
        <v>45</v>
      </c>
      <c r="C27" s="13"/>
      <c r="D27" s="4"/>
      <c r="E27" s="4">
        <v>65.331612766666652</v>
      </c>
      <c r="F27" s="4">
        <v>55.395326869806105</v>
      </c>
      <c r="G27" s="4">
        <v>54.438783999999991</v>
      </c>
      <c r="H27" s="3">
        <v>55.308989000000039</v>
      </c>
      <c r="I27" s="4">
        <v>30</v>
      </c>
      <c r="J27" s="4"/>
      <c r="K27" s="4"/>
      <c r="L27" s="4"/>
      <c r="M27" s="4"/>
      <c r="N27" s="4"/>
      <c r="O27" s="4"/>
      <c r="P27" s="4">
        <v>30.12</v>
      </c>
      <c r="Q27" s="4"/>
      <c r="R27" s="4"/>
      <c r="S27" s="4"/>
      <c r="T27" s="14">
        <v>18.6589028</v>
      </c>
    </row>
    <row r="28" spans="2:20" ht="15" thickBot="1" x14ac:dyDescent="0.4">
      <c r="B28" s="38" t="s">
        <v>46</v>
      </c>
      <c r="C28" s="15"/>
      <c r="D28" s="16"/>
      <c r="E28" s="16">
        <v>64.754722533333307</v>
      </c>
      <c r="F28" s="16">
        <v>55.395326869806105</v>
      </c>
      <c r="G28" s="16">
        <v>54.438783999999991</v>
      </c>
      <c r="H28" s="16">
        <v>54.677600000000034</v>
      </c>
      <c r="I28" s="16">
        <v>31</v>
      </c>
      <c r="J28" s="16"/>
      <c r="K28" s="16"/>
      <c r="L28" s="16"/>
      <c r="M28" s="16"/>
      <c r="N28" s="16"/>
      <c r="O28" s="16"/>
      <c r="P28" s="16">
        <v>30.12</v>
      </c>
      <c r="Q28" s="16"/>
      <c r="R28" s="16"/>
      <c r="S28" s="16"/>
      <c r="T28" s="17">
        <v>18.6589028</v>
      </c>
    </row>
    <row r="30" spans="2:20" x14ac:dyDescent="0.35">
      <c r="C30" s="19"/>
    </row>
    <row r="32" spans="2:20" x14ac:dyDescent="0.35">
      <c r="D32" s="19" t="s">
        <v>21</v>
      </c>
      <c r="E32" t="s">
        <v>22</v>
      </c>
      <c r="F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</row>
    <row r="33" spans="1:18" ht="22.5" customHeight="1" x14ac:dyDescent="0.35">
      <c r="C33" s="19" t="s">
        <v>0</v>
      </c>
      <c r="D33" t="s">
        <v>56</v>
      </c>
      <c r="E33" s="19" t="s">
        <v>47</v>
      </c>
    </row>
    <row r="34" spans="1:18" x14ac:dyDescent="0.35">
      <c r="C34" s="19" t="s">
        <v>1</v>
      </c>
      <c r="E34" t="s">
        <v>48</v>
      </c>
    </row>
    <row r="35" spans="1:18" x14ac:dyDescent="0.35">
      <c r="C35" s="19" t="s">
        <v>2</v>
      </c>
      <c r="D35" t="s">
        <v>49</v>
      </c>
      <c r="E35" t="s">
        <v>50</v>
      </c>
    </row>
    <row r="36" spans="1:18" x14ac:dyDescent="0.35">
      <c r="C36" s="19" t="s">
        <v>3</v>
      </c>
      <c r="D36" t="s">
        <v>49</v>
      </c>
      <c r="E36" t="s">
        <v>50</v>
      </c>
    </row>
    <row r="37" spans="1:18" x14ac:dyDescent="0.35">
      <c r="C37" s="19" t="s">
        <v>4</v>
      </c>
      <c r="D37" t="s">
        <v>49</v>
      </c>
      <c r="E37" t="s">
        <v>50</v>
      </c>
    </row>
    <row r="38" spans="1:18" x14ac:dyDescent="0.35">
      <c r="A38" s="21"/>
      <c r="C38" s="19" t="s">
        <v>5</v>
      </c>
      <c r="D38" t="s">
        <v>49</v>
      </c>
      <c r="E38" t="s">
        <v>50</v>
      </c>
    </row>
    <row r="39" spans="1:18" ht="21" x14ac:dyDescent="0.35">
      <c r="A39" s="22"/>
      <c r="C39" s="19" t="s">
        <v>6</v>
      </c>
      <c r="D39" t="s">
        <v>51</v>
      </c>
      <c r="E39" t="s">
        <v>50</v>
      </c>
    </row>
    <row r="40" spans="1:18" x14ac:dyDescent="0.35">
      <c r="C40" s="19" t="s">
        <v>7</v>
      </c>
      <c r="E40" t="s">
        <v>48</v>
      </c>
    </row>
    <row r="41" spans="1:18" x14ac:dyDescent="0.35">
      <c r="C41" s="19" t="s">
        <v>8</v>
      </c>
      <c r="E41" t="s">
        <v>48</v>
      </c>
      <c r="F41" s="20"/>
      <c r="J41" s="20"/>
      <c r="K41" s="20"/>
      <c r="L41" s="20"/>
      <c r="M41" s="20"/>
      <c r="N41" s="20"/>
      <c r="O41" s="20"/>
      <c r="P41" s="20"/>
      <c r="Q41" s="20"/>
      <c r="R41" s="20"/>
    </row>
    <row r="42" spans="1:18" x14ac:dyDescent="0.35">
      <c r="C42" s="19" t="s">
        <v>9</v>
      </c>
      <c r="D42" s="20"/>
      <c r="E42" s="45" t="s">
        <v>48</v>
      </c>
    </row>
    <row r="43" spans="1:18" x14ac:dyDescent="0.35">
      <c r="C43" s="19" t="s">
        <v>10</v>
      </c>
      <c r="E43" t="s">
        <v>48</v>
      </c>
    </row>
    <row r="44" spans="1:18" x14ac:dyDescent="0.35">
      <c r="C44" s="19" t="s">
        <v>11</v>
      </c>
      <c r="E44" t="s">
        <v>48</v>
      </c>
    </row>
    <row r="45" spans="1:18" x14ac:dyDescent="0.35">
      <c r="C45" s="19" t="s">
        <v>12</v>
      </c>
      <c r="D45" t="s">
        <v>52</v>
      </c>
      <c r="E45" t="s">
        <v>47</v>
      </c>
    </row>
    <row r="46" spans="1:18" x14ac:dyDescent="0.35">
      <c r="C46" s="19" t="s">
        <v>13</v>
      </c>
      <c r="D46" t="s">
        <v>53</v>
      </c>
      <c r="E46" t="s">
        <v>50</v>
      </c>
    </row>
    <row r="47" spans="1:18" x14ac:dyDescent="0.35">
      <c r="C47" s="19" t="s">
        <v>14</v>
      </c>
      <c r="D47" t="s">
        <v>54</v>
      </c>
      <c r="E47" t="s">
        <v>47</v>
      </c>
    </row>
    <row r="48" spans="1:18" x14ac:dyDescent="0.35">
      <c r="C48" s="19" t="s">
        <v>15</v>
      </c>
      <c r="E48" t="s">
        <v>48</v>
      </c>
    </row>
    <row r="49" spans="3:5" x14ac:dyDescent="0.35">
      <c r="C49" t="s">
        <v>16</v>
      </c>
      <c r="D49" t="s">
        <v>55</v>
      </c>
      <c r="E49" t="s">
        <v>47</v>
      </c>
    </row>
    <row r="50" spans="3:5" x14ac:dyDescent="0.35">
      <c r="C50" t="s">
        <v>17</v>
      </c>
      <c r="D50" t="s">
        <v>49</v>
      </c>
      <c r="E50" t="s">
        <v>50</v>
      </c>
    </row>
  </sheetData>
  <mergeCells count="2">
    <mergeCell ref="A1:B2"/>
    <mergeCell ref="A3:B3"/>
  </mergeCells>
  <phoneticPr fontId="13" type="noConversion"/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SBIKA</dc:creator>
  <cp:lastModifiedBy>DUVERNOIS Arnaud</cp:lastModifiedBy>
  <dcterms:created xsi:type="dcterms:W3CDTF">2023-03-03T00:05:31Z</dcterms:created>
  <dcterms:modified xsi:type="dcterms:W3CDTF">2023-03-04T12:07:02Z</dcterms:modified>
</cp:coreProperties>
</file>