
<file path=[Content_Types].xml><?xml version="1.0" encoding="utf-8"?>
<Types xmlns="http://schemas.openxmlformats.org/package/2006/content-types">
  <Default Extension="bin" ContentType="application/vnd.openxmlformats-officedocument.spreadsheetml.customProperty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uvern\Downloads\"/>
    </mc:Choice>
  </mc:AlternateContent>
  <xr:revisionPtr revIDLastSave="0" documentId="13_ncr:1_{D8221BDF-B4CC-4FBA-89AE-D31AD1875C49}" xr6:coauthVersionLast="47" xr6:coauthVersionMax="47" xr10:uidLastSave="{00000000-0000-0000-0000-000000000000}"/>
  <bookViews>
    <workbookView xWindow="-110" yWindow="-110" windowWidth="25820" windowHeight="14020" xr2:uid="{A428A4B0-6189-49CD-8797-855674F51F14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V9" i="1" l="1"/>
  <c r="U9" i="1"/>
  <c r="T9" i="1"/>
  <c r="S9" i="1"/>
  <c r="R9" i="1"/>
  <c r="Q9" i="1"/>
  <c r="P9" i="1"/>
  <c r="O9" i="1"/>
  <c r="N9" i="1"/>
  <c r="M9" i="1"/>
  <c r="L9" i="1"/>
  <c r="K9" i="1"/>
  <c r="V8" i="1"/>
  <c r="U8" i="1"/>
  <c r="T8" i="1"/>
  <c r="S8" i="1"/>
  <c r="R8" i="1"/>
  <c r="Q8" i="1"/>
  <c r="P8" i="1"/>
  <c r="O8" i="1"/>
  <c r="N8" i="1"/>
  <c r="M8" i="1"/>
  <c r="L8" i="1"/>
  <c r="K8" i="1"/>
  <c r="V7" i="1"/>
  <c r="U7" i="1"/>
  <c r="T7" i="1"/>
  <c r="S7" i="1"/>
  <c r="R7" i="1"/>
  <c r="Q7" i="1"/>
  <c r="P7" i="1"/>
  <c r="O7" i="1"/>
  <c r="N7" i="1"/>
  <c r="M7" i="1"/>
  <c r="L7" i="1"/>
  <c r="K7" i="1"/>
  <c r="V6" i="1"/>
  <c r="U6" i="1"/>
  <c r="T6" i="1"/>
  <c r="S6" i="1"/>
  <c r="R6" i="1"/>
  <c r="Q6" i="1"/>
  <c r="P6" i="1"/>
  <c r="O6" i="1"/>
  <c r="N6" i="1"/>
  <c r="M6" i="1"/>
  <c r="L6" i="1"/>
  <c r="K6" i="1"/>
  <c r="V5" i="1"/>
  <c r="L5" i="1"/>
  <c r="M5" i="1"/>
  <c r="N5" i="1"/>
  <c r="O5" i="1"/>
  <c r="P5" i="1"/>
  <c r="Q5" i="1"/>
  <c r="R5" i="1"/>
  <c r="S5" i="1"/>
  <c r="T5" i="1"/>
  <c r="U5" i="1"/>
  <c r="K5" i="1"/>
  <c r="F4" i="1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3" i="1"/>
</calcChain>
</file>

<file path=xl/sharedStrings.xml><?xml version="1.0" encoding="utf-8"?>
<sst xmlns="http://schemas.openxmlformats.org/spreadsheetml/2006/main" count="114" uniqueCount="51">
  <si>
    <t/>
  </si>
  <si>
    <t>Total Confirmed Sales
Order Portfolio (qty)</t>
  </si>
  <si>
    <t>Communication Number(Curr)</t>
  </si>
  <si>
    <t>Material</t>
  </si>
  <si>
    <t>Calendar Year</t>
  </si>
  <si>
    <t>Calendar Year/Month</t>
  </si>
  <si>
    <t>PC</t>
  </si>
  <si>
    <t>10255</t>
  </si>
  <si>
    <t>6174033</t>
  </si>
  <si>
    <t>2018</t>
  </si>
  <si>
    <t>01.2018</t>
  </si>
  <si>
    <t>02.2018</t>
  </si>
  <si>
    <t>03.2018</t>
  </si>
  <si>
    <t>04.2018</t>
  </si>
  <si>
    <t>05.2018</t>
  </si>
  <si>
    <t>06.2018</t>
  </si>
  <si>
    <t>07.2018</t>
  </si>
  <si>
    <t>08.2018</t>
  </si>
  <si>
    <t>09.2018</t>
  </si>
  <si>
    <t>10.2018</t>
  </si>
  <si>
    <t>11.2018</t>
  </si>
  <si>
    <t>12.2018</t>
  </si>
  <si>
    <t>2019</t>
  </si>
  <si>
    <t>01.2019</t>
  </si>
  <si>
    <t>02.2019</t>
  </si>
  <si>
    <t>03.2019</t>
  </si>
  <si>
    <t>04.2019</t>
  </si>
  <si>
    <t>05.2019</t>
  </si>
  <si>
    <t>06.2019</t>
  </si>
  <si>
    <t>07.2019</t>
  </si>
  <si>
    <t>08.2019</t>
  </si>
  <si>
    <t>09.2019</t>
  </si>
  <si>
    <t>Hot Items</t>
  </si>
  <si>
    <t>YTD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</si>
  <si>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</si>
  <si>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</si>
  <si>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</si>
  <si>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</si>
  <si>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</si>
  <si>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</si>
  <si>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</si>
  <si>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</si>
  <si>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</si>
  <si>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</si>
  <si>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</si>
  <si>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Carry-Over</t>
  </si>
  <si>
    <t>Net Sales Invoiced (Eur)</t>
  </si>
  <si>
    <t>DP02-2023</t>
  </si>
  <si>
    <t>Actuals</t>
  </si>
  <si>
    <t>Quotes</t>
  </si>
  <si>
    <t>Décembre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</si>
</sst>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€&quot;_-;\-* #,##0.00\ &quot;€&quot;_-;_-* &quot;-&quot;??\ &quot;€&quot;_-;_-@_-"/>
    <numFmt numFmtId="164" formatCode="###,000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8"/>
      <color rgb="FF1F497D"/>
      <name val="Verdana"/>
      <family val="2"/>
    </font>
    <font>
      <sz val="8"/>
      <color rgb="FF1F497D"/>
      <name val="Verdana"/>
      <family val="2"/>
    </font>
    <font>
      <sz val="11"/>
      <color rgb="FF000000"/>
      <name val="Calibri"/>
      <family val="2"/>
      <scheme val="minor"/>
    </font>
    <font>
      <b/>
      <sz val="11"/>
      <color theme="0"/>
      <name val="Arial Nova Light"/>
      <family val="2"/>
    </font>
    <font>
      <sz val="10"/>
      <color theme="1"/>
      <name val="Calibri"/>
      <family val="2"/>
      <scheme val="minor"/>
    </font>
    <font>
      <sz val="8"/>
      <name val="Calibri"/>
      <family val="2"/>
      <scheme val="minor"/>
    </font>
  </fonts>
  <fills count="15">
    <fill>
      <patternFill patternType="none"/>
    </fill>
    <fill>
      <patternFill patternType="gray125"/>
    </fill>
    <fill>
      <patternFill patternType="solid">
        <fgColor rgb="FFDBE5F1"/>
        <bgColor rgb="FF000000"/>
      </patternFill>
    </fill>
    <fill>
      <patternFill patternType="solid">
        <fgColor rgb="FFDBE5F1"/>
        <bgColor rgb="FFFFFFFF"/>
      </patternFill>
    </fill>
    <fill>
      <patternFill patternType="solid">
        <fgColor rgb="FF92D050"/>
        <bgColor indexed="64"/>
      </patternFill>
    </fill>
    <fill>
      <patternFill patternType="solid">
        <fgColor rgb="FF016BB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/>
        <bgColor indexed="64"/>
      </patternFill>
    </fill>
  </fills>
  <borders count="5">
    <border>
      <left/>
      <right/>
      <top/>
      <bottom/>
      <diagonal/>
    </border>
    <border>
      <left style="thin">
        <color theme="3" tint="-0.24994659260841701"/>
      </left>
      <right style="thin">
        <color theme="3" tint="-0.24994659260841701"/>
      </right>
      <top style="thin">
        <color theme="3" tint="-0.24994659260841701"/>
      </top>
      <bottom style="thin">
        <color theme="3" tint="-0.24994659260841701"/>
      </bottom>
      <diagonal/>
    </border>
    <border>
      <left style="thin">
        <color theme="3" tint="0.59996337778862885"/>
      </left>
      <right style="thin">
        <color theme="3" tint="0.59996337778862885"/>
      </right>
      <top style="thin">
        <color theme="3" tint="0.59996337778862885"/>
      </top>
      <bottom style="thin">
        <color theme="3" tint="0.59996337778862885"/>
      </bottom>
      <diagonal/>
    </border>
    <border>
      <left style="thin">
        <color theme="3" tint="0.59996337778862885"/>
      </left>
      <right style="thin">
        <color theme="3" tint="-0.24994659260841701"/>
      </right>
      <top style="thin">
        <color theme="3" tint="0.59996337778862885"/>
      </top>
      <bottom style="thin">
        <color theme="3" tint="0.59996337778862885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44" fontId="1" fillId="0" borderId="0" applyFont="0" applyFill="0" applyBorder="0" applyAlignment="0" applyProtection="0"/>
    <xf numFmtId="0" fontId="3" fillId="2" borderId="1" applyNumberFormat="0" applyAlignment="0" applyProtection="0">
      <alignment horizontal="left" vertical="center" indent="1"/>
    </xf>
    <xf numFmtId="164" fontId="4" fillId="3" borderId="1" applyNumberFormat="0" applyAlignment="0" applyProtection="0">
      <alignment horizontal="left" vertical="center" indent="1"/>
    </xf>
    <xf numFmtId="164" fontId="4" fillId="0" borderId="2" applyNumberFormat="0" applyProtection="0">
      <alignment horizontal="right" vertical="center"/>
    </xf>
  </cellStyleXfs>
  <cellXfs count="33">
    <xf numFmtId="0" fontId="0" fillId="0" borderId="0" xfId="0"/>
    <xf numFmtId="0" fontId="3" fillId="2" borderId="1" xfId="2" quotePrefix="1" applyNumberFormat="1" applyAlignment="1"/>
    <xf numFmtId="0" fontId="4" fillId="3" borderId="1" xfId="3" quotePrefix="1" applyNumberFormat="1" applyAlignment="1">
      <alignment wrapText="1"/>
    </xf>
    <xf numFmtId="0" fontId="4" fillId="3" borderId="1" xfId="3" quotePrefix="1" applyNumberFormat="1" applyAlignment="1">
      <alignment horizontal="right"/>
    </xf>
    <xf numFmtId="0" fontId="4" fillId="3" borderId="1" xfId="3" quotePrefix="1" applyNumberFormat="1" applyAlignment="1"/>
    <xf numFmtId="37" fontId="4" fillId="0" borderId="3" xfId="4" applyNumberFormat="1" applyBorder="1">
      <alignment horizontal="right" vertical="center"/>
    </xf>
    <xf numFmtId="0" fontId="0" fillId="0" borderId="4" xfId="0" applyBorder="1" applyAlignment="1">
      <alignment horizontal="center" vertical="center" wrapText="1"/>
    </xf>
    <xf numFmtId="0" fontId="0" fillId="4" borderId="4" xfId="0" applyFill="1" applyBorder="1"/>
    <xf numFmtId="0" fontId="0" fillId="0" borderId="0" xfId="0" applyAlignment="1">
      <alignment horizontal="center"/>
    </xf>
    <xf numFmtId="14" fontId="2" fillId="0" borderId="4" xfId="0" applyNumberFormat="1" applyFont="1" applyBorder="1"/>
    <xf numFmtId="44" fontId="6" fillId="5" borderId="4" xfId="1" applyFont="1" applyFill="1" applyBorder="1" applyAlignment="1" applyProtection="1">
      <alignment vertical="center"/>
      <protection locked="0"/>
    </xf>
    <xf numFmtId="0" fontId="0" fillId="0" borderId="4" xfId="0" applyBorder="1" applyAlignment="1">
      <alignment horizontal="center"/>
    </xf>
    <xf numFmtId="0" fontId="0" fillId="6" borderId="4" xfId="0" applyFill="1" applyBorder="1"/>
    <xf numFmtId="1" fontId="7" fillId="6" borderId="4" xfId="1" applyNumberFormat="1" applyFont="1" applyFill="1" applyBorder="1"/>
    <xf numFmtId="0" fontId="0" fillId="7" borderId="4" xfId="0" applyFill="1" applyBorder="1"/>
    <xf numFmtId="1" fontId="7" fillId="7" borderId="4" xfId="1" applyNumberFormat="1" applyFont="1" applyFill="1" applyBorder="1"/>
    <xf numFmtId="0" fontId="0" fillId="8" borderId="4" xfId="0" applyFill="1" applyBorder="1"/>
    <xf numFmtId="1" fontId="7" fillId="8" borderId="4" xfId="1" applyNumberFormat="1" applyFont="1" applyFill="1" applyBorder="1"/>
    <xf numFmtId="0" fontId="0" fillId="9" borderId="4" xfId="0" applyFill="1" applyBorder="1"/>
    <xf numFmtId="1" fontId="7" fillId="9" borderId="4" xfId="1" applyNumberFormat="1" applyFont="1" applyFill="1" applyBorder="1"/>
    <xf numFmtId="0" fontId="0" fillId="10" borderId="4" xfId="0" applyFill="1" applyBorder="1" applyAlignment="1">
      <alignment horizontal="right"/>
    </xf>
    <xf numFmtId="1" fontId="7" fillId="10" borderId="4" xfId="1" applyNumberFormat="1" applyFont="1" applyFill="1" applyBorder="1" applyAlignment="1">
      <alignment horizontal="right"/>
    </xf>
    <xf numFmtId="0" fontId="0" fillId="11" borderId="4" xfId="0" applyFill="1" applyBorder="1" applyAlignment="1">
      <alignment horizontal="right"/>
    </xf>
    <xf numFmtId="1" fontId="7" fillId="11" borderId="4" xfId="1" applyNumberFormat="1" applyFont="1" applyFill="1" applyBorder="1" applyAlignment="1">
      <alignment horizontal="right"/>
    </xf>
    <xf numFmtId="0" fontId="0" fillId="12" borderId="4" xfId="0" applyFill="1" applyBorder="1" applyAlignment="1">
      <alignment horizontal="right"/>
    </xf>
    <xf numFmtId="1" fontId="7" fillId="12" borderId="4" xfId="1" applyNumberFormat="1" applyFont="1" applyFill="1" applyBorder="1" applyAlignment="1">
      <alignment horizontal="right"/>
    </xf>
    <xf numFmtId="0" fontId="0" fillId="13" borderId="4" xfId="0" applyFill="1" applyBorder="1" applyAlignment="1">
      <alignment horizontal="right"/>
    </xf>
    <xf numFmtId="1" fontId="7" fillId="13" borderId="4" xfId="1" applyNumberFormat="1" applyFont="1" applyFill="1" applyBorder="1" applyAlignment="1">
      <alignment horizontal="right"/>
    </xf>
    <xf numFmtId="0" fontId="2" fillId="0" borderId="4" xfId="0" applyFont="1" applyBorder="1" applyAlignment="1">
      <alignment horizontal="center"/>
    </xf>
    <xf numFmtId="0" fontId="5" fillId="0" borderId="4" xfId="0" applyFont="1" applyBorder="1"/>
    <xf numFmtId="0" fontId="0" fillId="0" borderId="4" xfId="0" applyBorder="1"/>
    <xf numFmtId="1" fontId="7" fillId="14" borderId="4" xfId="1" applyNumberFormat="1" applyFont="1" applyFill="1" applyBorder="1"/>
    <xf numFmtId="0" fontId="0" fillId="0" borderId="4" xfId="0" applyBorder="1" applyAlignment="1">
      <alignment horizontal="center" vertical="center" wrapText="1"/>
    </xf>
  </cellXfs>
  <cellStyles count="5">
    <cellStyle name="Monétaire" xfId="1" builtinId="4"/>
    <cellStyle name="Normal" xfId="0" builtinId="0"/>
    <cellStyle name="SAPDataCell" xfId="4" xr:uid="{88D4BF02-9681-4739-9333-678D8049ADBE}"/>
    <cellStyle name="SAPDimensionCell" xfId="2" xr:uid="{833601C4-E804-4B0A-BFA8-9381EE6AC138}"/>
    <cellStyle name="SAPMemberCell" xfId="3" xr:uid="{CCFA4587-DA99-4B21-A9E8-ED96DE4B587E}"/>
  </cellStyles>
  <dxfs count="1"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527050</xdr:colOff>
      <xdr:row>25</xdr:row>
      <xdr:rowOff>41275</xdr:rowOff>
    </xdr:from>
    <xdr:to>
      <xdr:col>19</xdr:col>
      <xdr:colOff>488950</xdr:colOff>
      <xdr:row>38</xdr:row>
      <xdr:rowOff>69850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9208EFB-B03F-26E4-40C6-7B319A71F0BC}"/>
            </a:ext>
          </a:extLst>
        </xdr:cNvPr>
        <xdr:cNvSpPr txBox="1"/>
      </xdr:nvSpPr>
      <xdr:spPr>
        <a:xfrm>
          <a:off x="5861050" y="5241925"/>
          <a:ext cx="8343900" cy="24225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Bonjour à tous,</a:t>
          </a:r>
        </a:p>
        <a:p>
          <a:endParaRPr lang="fr-FR" sz="1100"/>
        </a:p>
        <a:p>
          <a:r>
            <a:rPr lang="fr-FR" sz="1100"/>
            <a:t>J'aimerai utiliser une somme.si.ens</a:t>
          </a:r>
          <a:r>
            <a:rPr lang="fr-FR" sz="1100" baseline="0"/>
            <a:t> ou autre formule afin de cacluler la somme des ventes par mois et année, et dans mon tableau j'utilise les mois et années de manière séparée.</a:t>
          </a:r>
        </a:p>
        <a:p>
          <a:endParaRPr lang="fr-FR" sz="1100" baseline="0"/>
        </a:p>
        <a:p>
          <a:r>
            <a:rPr lang="fr-FR" sz="1100" baseline="0"/>
            <a:t>Je voudrai le résultat pour 2018 qui va chercher dans le tableau source de A1 à F23.</a:t>
          </a:r>
        </a:p>
        <a:p>
          <a:r>
            <a:rPr lang="fr-FR" sz="1100" baseline="0"/>
            <a:t>Et idem pour les autres années dessous.</a:t>
          </a:r>
        </a:p>
        <a:p>
          <a:endParaRPr lang="fr-FR" sz="1100" baseline="0"/>
        </a:p>
        <a:p>
          <a:r>
            <a:rPr lang="fr-FR" sz="1100" baseline="0"/>
            <a:t>D'avance merci de votre aide,</a:t>
          </a:r>
        </a:p>
        <a:p>
          <a:endParaRPr lang="fr-FR" sz="1100" baseline="0"/>
        </a:p>
        <a:p>
          <a:r>
            <a:rPr lang="fr-FR" sz="1100" baseline="0"/>
            <a:t>Cordialement,</a:t>
          </a:r>
        </a:p>
        <a:p>
          <a:endParaRPr lang="fr-FR" sz="1100" baseline="0"/>
        </a:p>
        <a:p>
          <a:r>
            <a:rPr lang="fr-FR" sz="1100" baseline="0"/>
            <a:t>Max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customProperty" Target="../customProperty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308DAE-FCFF-4026-8556-CA8F83E95841}">
  <dimension ref="A1:V23"/>
  <sheetViews>
    <sheetView tabSelected="1" workbookViewId="0">
      <selection activeCell="K14" sqref="K14"/>
    </sheetView>
  </sheetViews>
  <sheetFormatPr baseColWidth="10" defaultRowHeight="14.5" x14ac:dyDescent="0.35"/>
  <sheetData>
    <row r="1" spans="1:22" ht="61.5" x14ac:dyDescent="0.35">
      <c r="B1" s="1" t="s">
        <v>0</v>
      </c>
      <c r="C1" s="1" t="s">
        <v>0</v>
      </c>
      <c r="D1" s="1" t="s">
        <v>0</v>
      </c>
      <c r="E1" s="1" t="s">
        <v>0</v>
      </c>
      <c r="F1" s="1"/>
      <c r="G1" s="2" t="s">
        <v>1</v>
      </c>
    </row>
    <row r="2" spans="1:22" x14ac:dyDescent="0.35">
      <c r="B2" s="1" t="s">
        <v>2</v>
      </c>
      <c r="C2" s="1" t="s">
        <v>3</v>
      </c>
      <c r="D2" s="1" t="s">
        <v>4</v>
      </c>
      <c r="E2" s="1" t="s">
        <v>5</v>
      </c>
      <c r="F2" s="1"/>
      <c r="G2" s="3" t="s">
        <v>6</v>
      </c>
      <c r="I2" s="6" t="s">
        <v>32</v>
      </c>
      <c r="J2" s="28">
        <v>0</v>
      </c>
    </row>
    <row r="3" spans="1:22" x14ac:dyDescent="0.35">
      <c r="A3">
        <v>6174033</v>
      </c>
      <c r="B3" s="4" t="s">
        <v>7</v>
      </c>
      <c r="C3" s="4" t="s">
        <v>8</v>
      </c>
      <c r="D3" s="4" t="s">
        <v>9</v>
      </c>
      <c r="E3" s="4" t="s">
        <v>10</v>
      </c>
      <c r="F3" s="4">
        <f>VALUE(LEFT(E3,SEARCH(".",E3,1)-1))</f>
        <v>1</v>
      </c>
      <c r="G3" s="5">
        <v>52</v>
      </c>
      <c r="I3" s="29">
        <v>6174033</v>
      </c>
      <c r="J3" s="28"/>
      <c r="K3" s="8" t="s">
        <v>33</v>
      </c>
      <c r="L3" s="8" t="s">
        <v>33</v>
      </c>
      <c r="M3" s="8"/>
      <c r="N3" s="8"/>
      <c r="O3" s="8"/>
      <c r="P3" s="8"/>
      <c r="Q3" s="8"/>
      <c r="R3" s="8"/>
    </row>
    <row r="4" spans="1:22" x14ac:dyDescent="0.35">
      <c r="A4">
        <v>6174033</v>
      </c>
      <c r="B4" s="4" t="s">
        <v>7</v>
      </c>
      <c r="C4" s="4" t="s">
        <v>8</v>
      </c>
      <c r="D4" s="4" t="s">
        <v>9</v>
      </c>
      <c r="E4" s="4" t="s">
        <v>11</v>
      </c>
      <c r="F4" s="4">
        <f t="shared" ref="F4:F23" si="0">VALUE(LEFT(E4,SEARCH(".",E4,1)-1))</f>
        <v>2</v>
      </c>
      <c r="G4" s="5">
        <v>114</v>
      </c>
      <c r="I4" s="9">
        <v>46022</v>
      </c>
      <c r="J4" s="10">
        <v>39.72</v>
      </c>
      <c r="K4" s="11" t="s">
        <v>34</v>
      </c>
      <c r="L4" s="11" t="s">
        <v>35</v>
      </c>
      <c r="M4" s="11" t="s">
        <v>36</v>
      </c>
      <c r="N4" s="11" t="s">
        <v>37</v>
      </c>
      <c r="O4" s="11" t="s">
        <v>38</v>
      </c>
      <c r="P4" s="11" t="s">
        <v>39</v>
      </c>
      <c r="Q4" s="11" t="s">
        <v>40</v>
      </c>
      <c r="R4" s="11" t="s">
        <v>41</v>
      </c>
      <c r="S4" s="11" t="s">
        <v>42</v>
      </c>
      <c r="T4" s="11" t="s">
        <v>43</v>
      </c>
      <c r="U4" s="11" t="s">
        <v>44</v>
      </c>
      <c r="V4" s="11" t="s">
        <v>50</v>
      </c>
    </row>
    <row r="5" spans="1:22" x14ac:dyDescent="0.35">
      <c r="A5">
        <v>6174033</v>
      </c>
      <c r="B5" s="4" t="s">
        <v>7</v>
      </c>
      <c r="C5" s="4" t="s">
        <v>8</v>
      </c>
      <c r="D5" s="4" t="s">
        <v>9</v>
      </c>
      <c r="E5" s="4" t="s">
        <v>12</v>
      </c>
      <c r="F5" s="4">
        <f t="shared" si="0"/>
        <v>3</v>
      </c>
      <c r="G5" s="5">
        <v>53</v>
      </c>
      <c r="I5" s="6" t="s">
        <v>45</v>
      </c>
      <c r="J5" s="7">
        <v>2018</v>
      </c>
      <c r="K5" s="31">
        <f>SUMIFS($G:$G,$A:$A,$I$3,$D:$D,$J5,$F:$F,COLUMN(K$4)-COLUMN($K$4)+1)</f>
        <v>52</v>
      </c>
      <c r="L5" s="31">
        <f t="shared" ref="L5:V9" si="1">SUMIFS($G:$G,$A:$A,$I$3,$D:$D,$J5,$F:$F,COLUMN(L$4)-COLUMN($K$4)+1)</f>
        <v>114</v>
      </c>
      <c r="M5" s="31">
        <f t="shared" si="1"/>
        <v>53</v>
      </c>
      <c r="N5" s="31">
        <f t="shared" si="1"/>
        <v>64</v>
      </c>
      <c r="O5" s="31">
        <f t="shared" si="1"/>
        <v>38</v>
      </c>
      <c r="P5" s="31">
        <f t="shared" si="1"/>
        <v>56</v>
      </c>
      <c r="Q5" s="31">
        <f t="shared" si="1"/>
        <v>50</v>
      </c>
      <c r="R5" s="31">
        <f t="shared" si="1"/>
        <v>42</v>
      </c>
      <c r="S5" s="31">
        <f t="shared" si="1"/>
        <v>130</v>
      </c>
      <c r="T5" s="31">
        <f t="shared" si="1"/>
        <v>228</v>
      </c>
      <c r="U5" s="31">
        <f t="shared" si="1"/>
        <v>268</v>
      </c>
      <c r="V5" s="31">
        <f>SUMIFS($G:$G,$A:$A,$I$3,$D:$D,$J5,$F:$F,COLUMN(V$4)-COLUMN($K$4)+1)</f>
        <v>104</v>
      </c>
    </row>
    <row r="6" spans="1:22" x14ac:dyDescent="0.35">
      <c r="A6">
        <v>6174033</v>
      </c>
      <c r="B6" s="4" t="s">
        <v>7</v>
      </c>
      <c r="C6" s="4" t="s">
        <v>8</v>
      </c>
      <c r="D6" s="4" t="s">
        <v>9</v>
      </c>
      <c r="E6" s="4" t="s">
        <v>13</v>
      </c>
      <c r="F6" s="4">
        <f t="shared" si="0"/>
        <v>4</v>
      </c>
      <c r="G6" s="5">
        <v>64</v>
      </c>
      <c r="I6" s="32" t="s">
        <v>46</v>
      </c>
      <c r="J6" s="12">
        <v>2019</v>
      </c>
      <c r="K6" s="13">
        <f t="shared" ref="K6:K9" si="2">SUMIFS($G:$G,$A:$A,$I$3,$D:$D,$J6,$F:$F,COLUMN(K$4)-COLUMN($K$4)+1)</f>
        <v>62</v>
      </c>
      <c r="L6" s="13">
        <f t="shared" si="1"/>
        <v>72</v>
      </c>
      <c r="M6" s="13">
        <f t="shared" si="1"/>
        <v>107</v>
      </c>
      <c r="N6" s="13">
        <f t="shared" si="1"/>
        <v>104</v>
      </c>
      <c r="O6" s="13">
        <f t="shared" si="1"/>
        <v>64</v>
      </c>
      <c r="P6" s="13">
        <f t="shared" si="1"/>
        <v>68</v>
      </c>
      <c r="Q6" s="13">
        <f t="shared" si="1"/>
        <v>80</v>
      </c>
      <c r="R6" s="13">
        <f t="shared" si="1"/>
        <v>54</v>
      </c>
      <c r="S6" s="13">
        <f t="shared" si="1"/>
        <v>162</v>
      </c>
      <c r="T6" s="13">
        <f t="shared" si="1"/>
        <v>0</v>
      </c>
      <c r="U6" s="13">
        <f t="shared" si="1"/>
        <v>0</v>
      </c>
      <c r="V6" s="30">
        <f t="shared" si="1"/>
        <v>0</v>
      </c>
    </row>
    <row r="7" spans="1:22" x14ac:dyDescent="0.35">
      <c r="A7">
        <v>6174033</v>
      </c>
      <c r="B7" s="4" t="s">
        <v>7</v>
      </c>
      <c r="C7" s="4" t="s">
        <v>8</v>
      </c>
      <c r="D7" s="4" t="s">
        <v>9</v>
      </c>
      <c r="E7" s="4" t="s">
        <v>14</v>
      </c>
      <c r="F7" s="4">
        <f t="shared" si="0"/>
        <v>5</v>
      </c>
      <c r="G7" s="5">
        <v>38</v>
      </c>
      <c r="I7" s="32"/>
      <c r="J7" s="14">
        <v>2020</v>
      </c>
      <c r="K7" s="15">
        <f t="shared" si="2"/>
        <v>0</v>
      </c>
      <c r="L7" s="15">
        <f t="shared" si="1"/>
        <v>0</v>
      </c>
      <c r="M7" s="15">
        <f t="shared" si="1"/>
        <v>0</v>
      </c>
      <c r="N7" s="15">
        <f t="shared" si="1"/>
        <v>0</v>
      </c>
      <c r="O7" s="15">
        <f t="shared" si="1"/>
        <v>0</v>
      </c>
      <c r="P7" s="15">
        <f t="shared" si="1"/>
        <v>0</v>
      </c>
      <c r="Q7" s="15">
        <f t="shared" si="1"/>
        <v>0</v>
      </c>
      <c r="R7" s="15">
        <f t="shared" si="1"/>
        <v>0</v>
      </c>
      <c r="S7" s="15">
        <f t="shared" si="1"/>
        <v>0</v>
      </c>
      <c r="T7" s="15">
        <f t="shared" si="1"/>
        <v>0</v>
      </c>
      <c r="U7" s="15">
        <f t="shared" si="1"/>
        <v>0</v>
      </c>
      <c r="V7" s="30">
        <f t="shared" si="1"/>
        <v>0</v>
      </c>
    </row>
    <row r="8" spans="1:22" x14ac:dyDescent="0.35">
      <c r="A8">
        <v>6174033</v>
      </c>
      <c r="B8" s="4" t="s">
        <v>7</v>
      </c>
      <c r="C8" s="4" t="s">
        <v>8</v>
      </c>
      <c r="D8" s="4" t="s">
        <v>9</v>
      </c>
      <c r="E8" s="4" t="s">
        <v>15</v>
      </c>
      <c r="F8" s="4">
        <f t="shared" si="0"/>
        <v>6</v>
      </c>
      <c r="G8" s="5">
        <v>56</v>
      </c>
      <c r="I8" s="32"/>
      <c r="J8" s="16">
        <v>2021</v>
      </c>
      <c r="K8" s="17">
        <f t="shared" si="2"/>
        <v>0</v>
      </c>
      <c r="L8" s="17">
        <f t="shared" si="1"/>
        <v>0</v>
      </c>
      <c r="M8" s="17">
        <f t="shared" si="1"/>
        <v>0</v>
      </c>
      <c r="N8" s="17">
        <f t="shared" si="1"/>
        <v>0</v>
      </c>
      <c r="O8" s="17">
        <f t="shared" si="1"/>
        <v>0</v>
      </c>
      <c r="P8" s="17">
        <f t="shared" si="1"/>
        <v>0</v>
      </c>
      <c r="Q8" s="17">
        <f t="shared" si="1"/>
        <v>0</v>
      </c>
      <c r="R8" s="17">
        <f t="shared" si="1"/>
        <v>0</v>
      </c>
      <c r="S8" s="17">
        <f t="shared" si="1"/>
        <v>0</v>
      </c>
      <c r="T8" s="17">
        <f t="shared" si="1"/>
        <v>0</v>
      </c>
      <c r="U8" s="17">
        <f t="shared" si="1"/>
        <v>0</v>
      </c>
      <c r="V8" s="30">
        <f t="shared" si="1"/>
        <v>0</v>
      </c>
    </row>
    <row r="9" spans="1:22" x14ac:dyDescent="0.35">
      <c r="A9">
        <v>6174033</v>
      </c>
      <c r="B9" s="4" t="s">
        <v>7</v>
      </c>
      <c r="C9" s="4" t="s">
        <v>8</v>
      </c>
      <c r="D9" s="4" t="s">
        <v>9</v>
      </c>
      <c r="E9" s="4" t="s">
        <v>16</v>
      </c>
      <c r="F9" s="4">
        <f t="shared" si="0"/>
        <v>7</v>
      </c>
      <c r="G9" s="5">
        <v>50</v>
      </c>
      <c r="I9" s="32"/>
      <c r="J9" s="18">
        <v>2022</v>
      </c>
      <c r="K9" s="19">
        <f t="shared" si="2"/>
        <v>0</v>
      </c>
      <c r="L9" s="19">
        <f t="shared" si="1"/>
        <v>0</v>
      </c>
      <c r="M9" s="19">
        <f t="shared" si="1"/>
        <v>0</v>
      </c>
      <c r="N9" s="19">
        <f t="shared" si="1"/>
        <v>0</v>
      </c>
      <c r="O9" s="19">
        <f t="shared" si="1"/>
        <v>0</v>
      </c>
      <c r="P9" s="19">
        <f t="shared" si="1"/>
        <v>0</v>
      </c>
      <c r="Q9" s="19">
        <f t="shared" si="1"/>
        <v>0</v>
      </c>
      <c r="R9" s="19">
        <f t="shared" si="1"/>
        <v>0</v>
      </c>
      <c r="S9" s="19">
        <f t="shared" si="1"/>
        <v>0</v>
      </c>
      <c r="T9" s="19">
        <f t="shared" si="1"/>
        <v>0</v>
      </c>
      <c r="U9" s="19">
        <f t="shared" si="1"/>
        <v>0</v>
      </c>
      <c r="V9" s="30">
        <f t="shared" si="1"/>
        <v>0</v>
      </c>
    </row>
    <row r="10" spans="1:22" x14ac:dyDescent="0.35">
      <c r="A10">
        <v>6174033</v>
      </c>
      <c r="B10" s="4" t="s">
        <v>7</v>
      </c>
      <c r="C10" s="4" t="s">
        <v>8</v>
      </c>
      <c r="D10" s="4" t="s">
        <v>9</v>
      </c>
      <c r="E10" s="4" t="s">
        <v>17</v>
      </c>
      <c r="F10" s="4">
        <f t="shared" si="0"/>
        <v>8</v>
      </c>
      <c r="G10" s="5">
        <v>42</v>
      </c>
      <c r="I10" s="32"/>
      <c r="J10" s="20" t="s">
        <v>47</v>
      </c>
      <c r="K10" s="21"/>
      <c r="L10" s="21"/>
      <c r="M10" s="21"/>
      <c r="N10" s="21"/>
      <c r="O10" s="21"/>
      <c r="P10" s="21"/>
      <c r="Q10" s="21"/>
      <c r="R10" s="21"/>
      <c r="S10" s="21"/>
      <c r="T10" s="21"/>
      <c r="U10" s="21"/>
      <c r="V10" s="30"/>
    </row>
    <row r="11" spans="1:22" x14ac:dyDescent="0.35">
      <c r="A11">
        <v>6174033</v>
      </c>
      <c r="B11" s="4" t="s">
        <v>7</v>
      </c>
      <c r="C11" s="4" t="s">
        <v>8</v>
      </c>
      <c r="D11" s="4" t="s">
        <v>9</v>
      </c>
      <c r="E11" s="4" t="s">
        <v>18</v>
      </c>
      <c r="F11" s="4">
        <f t="shared" si="0"/>
        <v>9</v>
      </c>
      <c r="G11" s="5">
        <v>130</v>
      </c>
      <c r="I11" s="32"/>
      <c r="J11" s="22" t="s">
        <v>48</v>
      </c>
      <c r="K11" s="23"/>
      <c r="L11" s="23"/>
      <c r="M11" s="23"/>
      <c r="N11" s="23"/>
      <c r="O11" s="23"/>
      <c r="P11" s="23"/>
      <c r="Q11" s="23"/>
      <c r="R11" s="23"/>
      <c r="S11" s="23"/>
      <c r="T11" s="23"/>
      <c r="U11" s="23"/>
      <c r="V11" s="30"/>
    </row>
    <row r="12" spans="1:22" x14ac:dyDescent="0.35">
      <c r="A12">
        <v>6174033</v>
      </c>
      <c r="B12" s="4" t="s">
        <v>7</v>
      </c>
      <c r="C12" s="4" t="s">
        <v>8</v>
      </c>
      <c r="D12" s="4" t="s">
        <v>9</v>
      </c>
      <c r="E12" s="4" t="s">
        <v>19</v>
      </c>
      <c r="F12" s="4">
        <f t="shared" si="0"/>
        <v>10</v>
      </c>
      <c r="G12" s="5">
        <v>228</v>
      </c>
      <c r="I12" s="32"/>
      <c r="J12" s="24" t="s">
        <v>49</v>
      </c>
      <c r="K12" s="25"/>
      <c r="L12" s="25"/>
      <c r="M12" s="25"/>
      <c r="N12" s="25"/>
      <c r="O12" s="25"/>
      <c r="P12" s="25"/>
      <c r="Q12" s="25"/>
      <c r="R12" s="25"/>
      <c r="S12" s="25"/>
      <c r="T12" s="25"/>
      <c r="U12" s="25"/>
      <c r="V12" s="30"/>
    </row>
    <row r="13" spans="1:22" x14ac:dyDescent="0.35">
      <c r="A13">
        <v>6174033</v>
      </c>
      <c r="B13" s="4" t="s">
        <v>7</v>
      </c>
      <c r="C13" s="4" t="s">
        <v>8</v>
      </c>
      <c r="D13" s="4" t="s">
        <v>9</v>
      </c>
      <c r="E13" s="4" t="s">
        <v>20</v>
      </c>
      <c r="F13" s="4">
        <f t="shared" si="0"/>
        <v>11</v>
      </c>
      <c r="G13" s="5">
        <v>268</v>
      </c>
      <c r="I13" s="32"/>
      <c r="J13" s="26">
        <v>2023</v>
      </c>
      <c r="K13" s="27"/>
      <c r="L13" s="27"/>
      <c r="M13" s="27"/>
      <c r="N13" s="27"/>
      <c r="O13" s="27"/>
      <c r="P13" s="27"/>
      <c r="Q13" s="27"/>
      <c r="R13" s="27"/>
      <c r="S13" s="27"/>
      <c r="T13" s="27"/>
      <c r="U13" s="27"/>
      <c r="V13" s="30"/>
    </row>
    <row r="14" spans="1:22" x14ac:dyDescent="0.35">
      <c r="A14">
        <v>6174033</v>
      </c>
      <c r="B14" s="4" t="s">
        <v>7</v>
      </c>
      <c r="C14" s="4" t="s">
        <v>8</v>
      </c>
      <c r="D14" s="4" t="s">
        <v>9</v>
      </c>
      <c r="E14" s="4" t="s">
        <v>21</v>
      </c>
      <c r="F14" s="4">
        <f t="shared" si="0"/>
        <v>12</v>
      </c>
      <c r="G14" s="5">
        <v>104</v>
      </c>
    </row>
    <row r="15" spans="1:22" x14ac:dyDescent="0.35">
      <c r="A15">
        <v>6174033</v>
      </c>
      <c r="B15" s="4" t="s">
        <v>7</v>
      </c>
      <c r="C15" s="4" t="s">
        <v>8</v>
      </c>
      <c r="D15" s="4" t="s">
        <v>22</v>
      </c>
      <c r="E15" s="4" t="s">
        <v>23</v>
      </c>
      <c r="F15" s="4">
        <f t="shared" si="0"/>
        <v>1</v>
      </c>
      <c r="G15" s="5">
        <v>62</v>
      </c>
    </row>
    <row r="16" spans="1:22" x14ac:dyDescent="0.35">
      <c r="A16">
        <v>6174033</v>
      </c>
      <c r="B16" s="4" t="s">
        <v>7</v>
      </c>
      <c r="C16" s="4" t="s">
        <v>8</v>
      </c>
      <c r="D16" s="4" t="s">
        <v>22</v>
      </c>
      <c r="E16" s="4" t="s">
        <v>24</v>
      </c>
      <c r="F16" s="4">
        <f t="shared" si="0"/>
        <v>2</v>
      </c>
      <c r="G16" s="5">
        <v>72</v>
      </c>
    </row>
    <row r="17" spans="1:7" x14ac:dyDescent="0.35">
      <c r="A17">
        <v>6174033</v>
      </c>
      <c r="B17" s="4" t="s">
        <v>7</v>
      </c>
      <c r="C17" s="4" t="s">
        <v>8</v>
      </c>
      <c r="D17" s="4" t="s">
        <v>22</v>
      </c>
      <c r="E17" s="4" t="s">
        <v>25</v>
      </c>
      <c r="F17" s="4">
        <f t="shared" si="0"/>
        <v>3</v>
      </c>
      <c r="G17" s="5">
        <v>107</v>
      </c>
    </row>
    <row r="18" spans="1:7" x14ac:dyDescent="0.35">
      <c r="A18">
        <v>6174033</v>
      </c>
      <c r="B18" s="4" t="s">
        <v>7</v>
      </c>
      <c r="C18" s="4" t="s">
        <v>8</v>
      </c>
      <c r="D18" s="4" t="s">
        <v>22</v>
      </c>
      <c r="E18" s="4" t="s">
        <v>26</v>
      </c>
      <c r="F18" s="4">
        <f t="shared" si="0"/>
        <v>4</v>
      </c>
      <c r="G18" s="5">
        <v>104</v>
      </c>
    </row>
    <row r="19" spans="1:7" x14ac:dyDescent="0.35">
      <c r="A19">
        <v>6174033</v>
      </c>
      <c r="B19" s="4" t="s">
        <v>7</v>
      </c>
      <c r="C19" s="4" t="s">
        <v>8</v>
      </c>
      <c r="D19" s="4" t="s">
        <v>22</v>
      </c>
      <c r="E19" s="4" t="s">
        <v>27</v>
      </c>
      <c r="F19" s="4">
        <f t="shared" si="0"/>
        <v>5</v>
      </c>
      <c r="G19" s="5">
        <v>64</v>
      </c>
    </row>
    <row r="20" spans="1:7" x14ac:dyDescent="0.35">
      <c r="A20">
        <v>6174033</v>
      </c>
      <c r="B20" s="4" t="s">
        <v>7</v>
      </c>
      <c r="C20" s="4" t="s">
        <v>8</v>
      </c>
      <c r="D20" s="4" t="s">
        <v>22</v>
      </c>
      <c r="E20" s="4" t="s">
        <v>28</v>
      </c>
      <c r="F20" s="4">
        <f t="shared" si="0"/>
        <v>6</v>
      </c>
      <c r="G20" s="5">
        <v>68</v>
      </c>
    </row>
    <row r="21" spans="1:7" x14ac:dyDescent="0.35">
      <c r="A21">
        <v>6174033</v>
      </c>
      <c r="B21" s="4" t="s">
        <v>7</v>
      </c>
      <c r="C21" s="4" t="s">
        <v>8</v>
      </c>
      <c r="D21" s="4" t="s">
        <v>22</v>
      </c>
      <c r="E21" s="4" t="s">
        <v>29</v>
      </c>
      <c r="F21" s="4">
        <f t="shared" si="0"/>
        <v>7</v>
      </c>
      <c r="G21" s="5">
        <v>80</v>
      </c>
    </row>
    <row r="22" spans="1:7" x14ac:dyDescent="0.35">
      <c r="A22">
        <v>6174033</v>
      </c>
      <c r="B22" s="4" t="s">
        <v>7</v>
      </c>
      <c r="C22" s="4" t="s">
        <v>8</v>
      </c>
      <c r="D22" s="4" t="s">
        <v>22</v>
      </c>
      <c r="E22" s="4" t="s">
        <v>30</v>
      </c>
      <c r="F22" s="4">
        <f t="shared" si="0"/>
        <v>8</v>
      </c>
      <c r="G22" s="5">
        <v>54</v>
      </c>
    </row>
    <row r="23" spans="1:7" x14ac:dyDescent="0.35">
      <c r="A23">
        <v>6174033</v>
      </c>
      <c r="B23" s="4" t="s">
        <v>7</v>
      </c>
      <c r="C23" s="4" t="s">
        <v>8</v>
      </c>
      <c r="D23" s="4" t="s">
        <v>22</v>
      </c>
      <c r="E23" s="4" t="s">
        <v>31</v>
      </c>
      <c r="F23" s="4">
        <f t="shared" si="0"/>
        <v>9</v>
      </c>
      <c r="G23" s="5">
        <v>162</v>
      </c>
    </row>
  </sheetData>
  <mergeCells count="1">
    <mergeCell ref="I6:I13"/>
  </mergeCells>
  <phoneticPr fontId="8" type="noConversion"/>
  <conditionalFormatting sqref="J2:J3">
    <cfRule type="containsText" dxfId="0" priority="1" operator="containsText" text="y">
      <formula>NOT(ISERROR(SEARCH("y",J2)))</formula>
    </cfRule>
  </conditionalFormatting>
  <pageMargins left="0.7" right="0.7" top="0.75" bottom="0.75" header="0.3" footer="0.3"/>
  <customProperties>
    <customPr name="_pios_id" r:id="rId1"/>
  </customPropertie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Maximilien Majeri</dc:creator>
  <cp:lastModifiedBy>DUVERNOIS Arnaud</cp:lastModifiedBy>
  <dcterms:created xsi:type="dcterms:W3CDTF">2023-02-27T14:58:08Z</dcterms:created>
  <dcterms:modified xsi:type="dcterms:W3CDTF">2023-02-27T15:17:29Z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ustomUiType">
    <vt:lpwstr>2</vt:lpwstr>
  </property>
</Properties>
</file>