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BA809A45-4034-4441-A661-06C74363F080}" xr6:coauthVersionLast="47" xr6:coauthVersionMax="47" xr10:uidLastSave="{00000000-0000-0000-0000-000000000000}"/>
  <bookViews>
    <workbookView xWindow="-108" yWindow="-108" windowWidth="30936" windowHeight="16896" xr2:uid="{41183376-80CD-46CF-B684-48CE1F44C8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/>
  <c r="E4" i="1" a="1"/>
  <c r="E4" i="1" s="1"/>
  <c r="E5" i="1" a="1"/>
  <c r="E5" i="1" s="1"/>
  <c r="E6" i="1" a="1"/>
  <c r="E6" i="1"/>
  <c r="E7" i="1" a="1"/>
  <c r="E7" i="1" s="1"/>
  <c r="E8" i="1" a="1"/>
  <c r="E8" i="1" s="1"/>
  <c r="E9" i="1" a="1"/>
  <c r="E9" i="1" s="1"/>
  <c r="E10" i="1" a="1"/>
  <c r="E10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<sst xmlns="http://schemas.openxmlformats.org/spreadsheetml/2006/main" count="23" uniqueCount="16">
  <si>
    <t>Date</t>
  </si>
  <si>
    <t>Opération</t>
  </si>
  <si>
    <t>débit</t>
  </si>
  <si>
    <t>Credit</t>
  </si>
  <si>
    <t>Compte comptable</t>
  </si>
  <si>
    <t>31.01.22</t>
  </si>
  <si>
    <t>REMISE CHEQUES 1180063</t>
  </si>
  <si>
    <t>REMISE CHEQUES 3500054</t>
  </si>
  <si>
    <t>LOCATION.MONETIA N° 7853825</t>
  </si>
  <si>
    <t>LOCATION.MONETIA N° 7853829</t>
  </si>
  <si>
    <t>01.02.22</t>
  </si>
  <si>
    <t>RELEVE LCR DU 250122 CONFORME BAP</t>
  </si>
  <si>
    <t>ENCAISSEMENT REM REF2202500187</t>
  </si>
  <si>
    <t>REMISE CB NO 34774 7853830001</t>
  </si>
  <si>
    <t>REMISE CB NO 42603 7853829001</t>
  </si>
  <si>
    <t>COTIS.CONVENTION ALLIANCE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</si>
</sst>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3" x14ac:knownFonts="1">
    <font>
      <sz val="12"/>
      <color theme="1"/>
      <name val="Calibri"/>
      <family val="2"/>
      <scheme val="minor"/>
    </font>
    <font>
      <sz val="10"/>
      <color rgb="FF000000"/>
      <name val="Calibri Light"/>
      <family val="1"/>
      <scheme val="major"/>
    </font>
    <font>
      <sz val="10"/>
      <name val="Calibri Light"/>
      <family val="1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2" fontId="1" fillId="0" borderId="0" xfId="0" applyNumberFormat="1" applyFont="1" applyAlignment="1">
      <alignment horizontal="left" vertical="center" shrinkToFit="1"/>
    </xf>
    <xf numFmtId="14" fontId="2" fillId="0" borderId="0" xfId="0" applyNumberFormat="1" applyFont="1" applyAlignment="1">
      <alignment horizontal="left" vertical="center" wrapText="1"/>
    </xf>
    <xf numFmtId="4" fontId="2" fillId="0" borderId="0" xfId="0" applyNumberFormat="1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4700C-7475-422F-9F83-4F0427F7EAAB}">
  <dimension ref="A1:E10"/>
  <sheetViews>
    <sheetView tabSelected="1" workbookViewId="0">
      <selection activeCell="G10" sqref="G10"/>
    </sheetView>
  </sheetViews>
  <sheetFormatPr baseColWidth="10" defaultRowHeight="15.6" x14ac:dyDescent="0.3"/>
  <cols>
    <col min="2" max="2" width="32.69921875" customWidth="1"/>
    <col min="4" max="4" width="7.69921875" bestFit="1" customWidth="1"/>
    <col min="5" max="5" width="13.3984375" bestFit="1" customWidth="1"/>
  </cols>
  <sheetData>
    <row r="1" spans="1:5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3">
      <c r="A2" s="3" t="s">
        <v>5</v>
      </c>
      <c r="B2" s="4" t="s">
        <v>6</v>
      </c>
      <c r="C2" s="5"/>
      <c r="D2" s="6"/>
      <c r="E2" s="2" t="str" cm="1">
        <f t="array" ref="E2">_xlfn.IFS(
IFERROR(SEARCH("REMISE CHEQUES",B2,1),0)&lt;&gt;0,"511200",
IFERROR(SEARCH("LOCATION.MONETIA",B2,1),0)&lt;&gt;0,"401000",
IFERROR(SEARCH("RELEVE LCR DU",B2,1),0)&lt;&gt;0,"403000",
IFERROR(SEARCH("ENCAISSEMENT REM",B2,1),0)&lt;&gt;0,"511300",
IFERROR(SEARCH("REMISE CB",B2,1),0)&lt;&gt;0,"511900",
IFERROR(SEARCH("COTIS.CONVENTION",B2,1),0)&lt;&gt;0,"401000"
)</f>
        <v>511200</v>
      </c>
    </row>
    <row r="3" spans="1:5" x14ac:dyDescent="0.3">
      <c r="A3" s="7" t="s">
        <v>5</v>
      </c>
      <c r="B3" s="4" t="s">
        <v>7</v>
      </c>
      <c r="C3" s="5"/>
      <c r="D3" s="8"/>
      <c r="E3" s="2" t="str" cm="1">
        <f t="array" ref="E3">_xlfn.IFS(
IFERROR(SEARCH("REMISE CHEQUES",B3,1),0)&lt;&gt;0,"511200",
IFERROR(SEARCH("LOCATION.MONETIA",B3,1),0)&lt;&gt;0,"401000",
IFERROR(SEARCH("RELEVE LCR DU",B3,1),0)&lt;&gt;0,"403000",
IFERROR(SEARCH("ENCAISSEMENT REM",B3,1),0)&lt;&gt;0,"511300",
IFERROR(SEARCH("REMISE CB",B3,1),0)&lt;&gt;0,"511900",
IFERROR(SEARCH("COTIS.CONVENTION",B3,1),0)&lt;&gt;0,"401000"
)</f>
        <v>511200</v>
      </c>
    </row>
    <row r="4" spans="1:5" x14ac:dyDescent="0.3">
      <c r="A4" s="7" t="s">
        <v>5</v>
      </c>
      <c r="B4" s="4" t="s">
        <v>8</v>
      </c>
      <c r="C4" s="6"/>
      <c r="D4" s="5"/>
      <c r="E4" s="2" t="str" cm="1">
        <f t="array" ref="E4">_xlfn.IFS(
IFERROR(SEARCH("REMISE CHEQUES",B4,1),0)&lt;&gt;0,"511200",
IFERROR(SEARCH("LOCATION.MONETIA",B4,1),0)&lt;&gt;0,"401000",
IFERROR(SEARCH("RELEVE LCR DU",B4,1),0)&lt;&gt;0,"403000",
IFERROR(SEARCH("ENCAISSEMENT REM",B4,1),0)&lt;&gt;0,"511300",
IFERROR(SEARCH("REMISE CB",B4,1),0)&lt;&gt;0,"511900",
IFERROR(SEARCH("COTIS.CONVENTION",B4,1),0)&lt;&gt;0,"401000"
)</f>
        <v>401000</v>
      </c>
    </row>
    <row r="5" spans="1:5" x14ac:dyDescent="0.3">
      <c r="A5" s="7" t="s">
        <v>5</v>
      </c>
      <c r="B5" s="4" t="s">
        <v>9</v>
      </c>
      <c r="C5" s="6"/>
      <c r="D5" s="5"/>
      <c r="E5" s="2" t="str" cm="1">
        <f t="array" ref="E5">_xlfn.IFS(
IFERROR(SEARCH("REMISE CHEQUES",B5,1),0)&lt;&gt;0,"511200",
IFERROR(SEARCH("LOCATION.MONETIA",B5,1),0)&lt;&gt;0,"401000",
IFERROR(SEARCH("RELEVE LCR DU",B5,1),0)&lt;&gt;0,"403000",
IFERROR(SEARCH("ENCAISSEMENT REM",B5,1),0)&lt;&gt;0,"511300",
IFERROR(SEARCH("REMISE CB",B5,1),0)&lt;&gt;0,"511900",
IFERROR(SEARCH("COTIS.CONVENTION",B5,1),0)&lt;&gt;0,"401000"
)</f>
        <v>401000</v>
      </c>
    </row>
    <row r="6" spans="1:5" x14ac:dyDescent="0.3">
      <c r="A6" s="7" t="s">
        <v>10</v>
      </c>
      <c r="B6" s="4" t="s">
        <v>11</v>
      </c>
      <c r="C6" s="6"/>
      <c r="D6" s="5"/>
      <c r="E6" s="2" t="str" cm="1">
        <f t="array" ref="E6">_xlfn.IFS(
IFERROR(SEARCH("REMISE CHEQUES",B6,1),0)&lt;&gt;0,"511200",
IFERROR(SEARCH("LOCATION.MONETIA",B6,1),0)&lt;&gt;0,"401000",
IFERROR(SEARCH("RELEVE LCR DU",B6,1),0)&lt;&gt;0,"403000",
IFERROR(SEARCH("ENCAISSEMENT REM",B6,1),0)&lt;&gt;0,"511300",
IFERROR(SEARCH("REMISE CB",B6,1),0)&lt;&gt;0,"511900",
IFERROR(SEARCH("COTIS.CONVENTION",B6,1),0)&lt;&gt;0,"401000"
)</f>
        <v>403000</v>
      </c>
    </row>
    <row r="7" spans="1:5" x14ac:dyDescent="0.3">
      <c r="A7" s="7" t="s">
        <v>10</v>
      </c>
      <c r="B7" s="4" t="s">
        <v>12</v>
      </c>
      <c r="C7" s="5"/>
      <c r="D7" s="8"/>
      <c r="E7" s="2" t="str" cm="1">
        <f t="array" ref="E7">_xlfn.IFS(
IFERROR(SEARCH("REMISE CHEQUES",B7,1),0)&lt;&gt;0,"511200",
IFERROR(SEARCH("LOCATION.MONETIA",B7,1),0)&lt;&gt;0,"401000",
IFERROR(SEARCH("RELEVE LCR DU",B7,1),0)&lt;&gt;0,"403000",
IFERROR(SEARCH("ENCAISSEMENT REM",B7,1),0)&lt;&gt;0,"511300",
IFERROR(SEARCH("REMISE CB",B7,1),0)&lt;&gt;0,"511900",
IFERROR(SEARCH("COTIS.CONVENTION",B7,1),0)&lt;&gt;0,"401000"
)</f>
        <v>511300</v>
      </c>
    </row>
    <row r="8" spans="1:5" x14ac:dyDescent="0.3">
      <c r="A8" s="7" t="s">
        <v>10</v>
      </c>
      <c r="B8" s="4" t="s">
        <v>13</v>
      </c>
      <c r="C8" s="5"/>
      <c r="D8" s="6"/>
      <c r="E8" s="2" t="str" cm="1">
        <f t="array" ref="E8">_xlfn.IFS(
IFERROR(SEARCH("REMISE CHEQUES",B8,1),0)&lt;&gt;0,"511200",
IFERROR(SEARCH("LOCATION.MONETIA",B8,1),0)&lt;&gt;0,"401000",
IFERROR(SEARCH("RELEVE LCR DU",B8,1),0)&lt;&gt;0,"403000",
IFERROR(SEARCH("ENCAISSEMENT REM",B8,1),0)&lt;&gt;0,"511300",
IFERROR(SEARCH("REMISE CB",B8,1),0)&lt;&gt;0,"511900",
IFERROR(SEARCH("COTIS.CONVENTION",B8,1),0)&lt;&gt;0,"401000"
)</f>
        <v>511900</v>
      </c>
    </row>
    <row r="9" spans="1:5" x14ac:dyDescent="0.3">
      <c r="A9" s="7" t="s">
        <v>10</v>
      </c>
      <c r="B9" s="4" t="s">
        <v>14</v>
      </c>
      <c r="C9" s="5"/>
      <c r="D9" s="8"/>
      <c r="E9" s="2" t="str" cm="1">
        <f t="array" ref="E9">_xlfn.IFS(
IFERROR(SEARCH("REMISE CHEQUES",B9,1),0)&lt;&gt;0,"511200",
IFERROR(SEARCH("LOCATION.MONETIA",B9,1),0)&lt;&gt;0,"401000",
IFERROR(SEARCH("RELEVE LCR DU",B9,1),0)&lt;&gt;0,"403000",
IFERROR(SEARCH("ENCAISSEMENT REM",B9,1),0)&lt;&gt;0,"511300",
IFERROR(SEARCH("REMISE CB",B9,1),0)&lt;&gt;0,"511900",
IFERROR(SEARCH("COTIS.CONVENTION",B9,1),0)&lt;&gt;0,"401000"
)</f>
        <v>511900</v>
      </c>
    </row>
    <row r="10" spans="1:5" x14ac:dyDescent="0.3">
      <c r="A10" s="7" t="s">
        <v>10</v>
      </c>
      <c r="B10" s="4" t="s">
        <v>15</v>
      </c>
      <c r="C10" s="6"/>
      <c r="D10" s="5"/>
      <c r="E10" s="2" t="str" cm="1">
        <f t="array" ref="E10">_xlfn.IFS(
IFERROR(SEARCH("REMISE CHEQUES",B10,1),0)&lt;&gt;0,"511200",
IFERROR(SEARCH("LOCATION.MONETIA",B10,1),0)&lt;&gt;0,"401000",
IFERROR(SEARCH("RELEVE LCR DU",B10,1),0)&lt;&gt;0,"403000",
IFERROR(SEARCH("ENCAISSEMENT REM",B10,1),0)&lt;&gt;0,"511300",
IFERROR(SEARCH("REMISE CB",B10,1),0)&lt;&gt;0,"511900",
IFERROR(SEARCH("COTIS.CONVENTION",B10,1),0)&lt;&gt;0,"401000"
)</f>
        <v>401000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H</dc:creator>
  <cp:lastModifiedBy>DUVERNOIS Arnaud</cp:lastModifiedBy>
  <dcterms:created xsi:type="dcterms:W3CDTF">2023-02-15T15:36:57Z</dcterms:created>
  <dcterms:modified xsi:type="dcterms:W3CDTF">2023-02-15T15:56:15Z</dcterms:modified>
</cp:coreProperties>
</file>