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43AA88C2-AAAF-4E32-B1F1-69ABBEA3335E}" xr6:coauthVersionLast="47" xr6:coauthVersionMax="47" xr10:uidLastSave="{00000000-0000-0000-0000-000000000000}"/>
  <bookViews>
    <workbookView xWindow="-108" yWindow="-108" windowWidth="30936" windowHeight="16896" xr2:uid="{E19D1408-D948-4B61-A099-B444A00ACD7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1" l="1"/>
  <c r="G5" i="1"/>
  <c r="F6" i="1"/>
  <c r="F5" i="1"/>
  <c r="E6" i="1"/>
  <c r="D6" i="1"/>
  <c r="E5" i="1"/>
  <c r="C6" i="1"/>
  <c r="D5" i="1"/>
</calcChain>
</file>

<file path=xl/sharedStrings.xml><?xml version="1.0" encoding="utf-8"?>
<sst xmlns="http://schemas.openxmlformats.org/spreadsheetml/2006/main" count="1" uniqueCount="1">
  <si>
    <t>dtk - ve 01:00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</si>
</sst>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2"/>
      <name val="Myriad Pro SemiCond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20" fontId="0" fillId="0" borderId="0" xfId="0" applyNumberFormat="1" applyAlignment="1">
      <alignment horizontal="center"/>
    </xf>
    <xf numFmtId="0" fontId="1" fillId="0" borderId="2" xfId="0" applyFont="1" applyBorder="1" applyAlignment="1">
      <alignment horizontal="left" vertical="center"/>
    </xf>
    <xf numFmtId="0" fontId="0" fillId="0" borderId="0" xfId="0" applyNumberFormat="1"/>
    <xf numFmtId="20" fontId="0" fillId="0" borderId="0" xfId="0" applyNumberFormat="1" applyAlignment="1">
      <alignment horizontal="left"/>
    </xf>
  </cellXfs>
  <cellStyles count="1">
    <cellStyle name="Normal" xfId="0" builtinId="0"/>
  </cellStyles>
  <dxfs count="2">
    <dxf>
      <font>
        <color theme="9" tint="0.79998168889431442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7D8AE-1381-481E-8E86-91B2E721C4FD}">
  <dimension ref="B4:G6"/>
  <sheetViews>
    <sheetView tabSelected="1" workbookViewId="0">
      <selection activeCell="G9" sqref="G9"/>
    </sheetView>
  </sheetViews>
  <sheetFormatPr baseColWidth="10" defaultRowHeight="14.4"/>
  <cols>
    <col min="2" max="2" width="15" bestFit="1" customWidth="1"/>
    <col min="3" max="3" width="35.77734375" customWidth="1"/>
    <col min="4" max="4" width="38.21875" customWidth="1"/>
    <col min="5" max="5" width="30.21875" bestFit="1" customWidth="1"/>
    <col min="6" max="6" width="24.5546875" bestFit="1" customWidth="1"/>
    <col min="7" max="7" width="21.88671875" bestFit="1" customWidth="1"/>
  </cols>
  <sheetData>
    <row r="4" spans="2:7">
      <c r="D4" s="5"/>
    </row>
    <row r="5" spans="2:7" ht="30">
      <c r="B5" s="4"/>
      <c r="C5" s="2" t="s">
        <v>0</v>
      </c>
      <c r="D5" s="2" t="str">
        <f>"Dav / ve. - 01:00"</f>
        <v>Dav / ve. - 01:00</v>
      </c>
      <c r="E5" s="1" t="str">
        <f>"Hou - ve.  - 01:00"</f>
        <v>Hou - ve.  - 01:00</v>
      </c>
      <c r="F5" s="2" t="str">
        <f>"Let - ve. - 01:00"</f>
        <v>Let - ve. - 01:00</v>
      </c>
      <c r="G5" s="2" t="str">
        <f>"R2d2 - 4/4 - 01:00"</f>
        <v>R2d2 - 4/4 - 01:00</v>
      </c>
    </row>
    <row r="6" spans="2:7">
      <c r="B6" s="3">
        <v>0.35416666666666669</v>
      </c>
      <c r="C6" s="6" t="str">
        <f>LEFT(C5,LEN(C5)-5)&amp;INT(B6*24)&amp;":"&amp;INT((B6*24-INT(B6*24))*60)&amp;" - "&amp;RIGHT(C5,5)</f>
        <v>dtk - ve 8:30 - 01:00</v>
      </c>
      <c r="D6" s="3" t="str">
        <f>LEFT(D$5,LEN(D$5)-5)&amp;INT(($B6+RIGHT(C$5,5))*24)&amp;":"&amp;INT((($B6+RIGHT(C$5,5))*24-INT(($B6+RIGHT(C$5,5))*24))*60)&amp;" - "&amp;RIGHT(D$5,5)</f>
        <v>Dav / ve. - 9:30 - 01:00</v>
      </c>
      <c r="E6" s="3" t="str">
        <f>LEFT(E$5,LEN(E$5)-5)&amp;INT(($B6+RIGHT(D$5,5)+RIGHT(C5,5))*24)&amp;":"&amp;INT((($B6+RIGHT(D$5,5)+RIGHT(C5,5))*24-INT(($B6+RIGHT(D$5,5)+RIGHT(C5,5))*24))*60)&amp;" - "&amp;RIGHT(E$5,5)</f>
        <v>Hou - ve.  - 10:30 - 01:00</v>
      </c>
      <c r="F6" s="3" t="str">
        <f>LEFT(F$5,LEN(F$5)-5)&amp;INT(($B6+RIGHT(E$5,5)+RIGHT(D$5,5)+RIGHT(C$5,5))*24)&amp;":"&amp;INT((($B6+RIGHT(E$5,5)+RIGHT(D$5,5)+RIGHT(C$5,5))*24-INT(($B6+RIGHT(E$5,5)+RIGHT(D$5,5)+RIGHT(C$5,5))*24))*60)&amp;" - "&amp;RIGHT(F$5,5)</f>
        <v>Let - ve. - 11:30 - 01:00</v>
      </c>
      <c r="G6" s="3" t="str">
        <f>LEFT(G$5,LEN(G$5)-5)&amp;INT(($B6+RIGHT(F$5,5)+RIGHT(E$5,5)+RIGHT(D$5,5)+RIGHT(C$5,5))*24)&amp;":"&amp;INT((($B6+RIGHT(F$5,5)+RIGHT(E$5,5)+RIGHT(D$5,5)+RIGHT(C$5,5))*24-INT(($B6+RIGHT(F$5,5)+RIGHT(E$5,5)+RIGHT(D$5,5)+RIGHT(C$5,5))*24))*60)&amp;" - "&amp;RIGHT(G$5,5)</f>
        <v>R2d2 - 4/4 - 12:30 - 01:00</v>
      </c>
    </row>
  </sheetData>
  <conditionalFormatting sqref="B5:G5">
    <cfRule type="expression" dxfId="1" priority="1">
      <formula>LEFT(B5,LEN($U$3))&lt;&gt;$U$3</formula>
    </cfRule>
  </conditionalFormatting>
  <conditionalFormatting sqref="C5">
    <cfRule type="expression" dxfId="0" priority="2">
      <formula>WEEKDAY($C1048567,2)=$T$3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DUVERNOIS Arnaud</cp:lastModifiedBy>
  <dcterms:created xsi:type="dcterms:W3CDTF">2023-02-10T13:46:58Z</dcterms:created>
  <dcterms:modified xsi:type="dcterms:W3CDTF">2023-02-15T14:43:39Z</dcterms:modified>
</cp:coreProperties>
</file>