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47C12D58-ACD0-494B-98C4-AE8967F3D4D2}" xr6:coauthVersionLast="47" xr6:coauthVersionMax="47" xr10:uidLastSave="{00000000-0000-0000-0000-000000000000}"/>
  <bookViews>
    <workbookView xWindow="-108" yWindow="-108" windowWidth="30936" windowHeight="16896" xr2:uid="{8ECFF988-BD87-4DC0-99D2-0B603ED9BC4C}"/>
  </bookViews>
  <sheets>
    <sheet name="Feuil13" sheetId="1" r:id="rId1"/>
  </sheets>
  <calcPr calcId="191029"/>
  <pivotCaches>
    <pivotCache cacheId="1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2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<sst xmlns="http://schemas.openxmlformats.org/spreadsheetml/2006/main" count="11" uniqueCount="11">
  <si>
    <t>Numéro semaine</t>
  </si>
  <si>
    <t>Date</t>
  </si>
  <si>
    <t>Début de matinée</t>
  </si>
  <si>
    <t>Fin de matinée</t>
  </si>
  <si>
    <t>Débu d'après-midi</t>
  </si>
  <si>
    <t>Fin d'après-midi</t>
  </si>
  <si>
    <t>Journée - pause</t>
  </si>
  <si>
    <t>Pause</t>
  </si>
  <si>
    <t>Étiquettes de lignes</t>
  </si>
  <si>
    <t>Total général</t>
  </si>
  <si>
    <t>Somme de 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</si>
</sst>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$-F400]h:mm:ss\ AM/PM"/>
    <numFmt numFmtId="167" formatCode="#,##0.0"/>
  </numFmts>
  <fonts count="2" x14ac:knownFonts="1">
    <font>
      <sz val="10"/>
      <color rgb="FF000000"/>
      <name val="Times New Roman"/>
      <family val="1"/>
    </font>
    <font>
      <sz val="10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" fontId="1" fillId="0" borderId="1" xfId="0" applyNumberFormat="1" applyFont="1" applyBorder="1" applyAlignment="1">
      <alignment horizontal="left" vertical="top"/>
    </xf>
    <xf numFmtId="164" fontId="1" fillId="0" borderId="1" xfId="0" applyNumberFormat="1" applyFont="1" applyBorder="1" applyAlignment="1">
      <alignment horizontal="left" vertical="top"/>
    </xf>
    <xf numFmtId="165" fontId="1" fillId="0" borderId="1" xfId="0" applyNumberFormat="1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0" fillId="0" borderId="0" xfId="0" applyAlignment="1">
      <alignment horizontal="left" vertical="top"/>
    </xf>
    <xf numFmtId="1" fontId="0" fillId="0" borderId="1" xfId="0" applyNumberFormat="1" applyBorder="1" applyAlignment="1">
      <alignment horizontal="left" vertical="top"/>
    </xf>
    <xf numFmtId="164" fontId="0" fillId="0" borderId="1" xfId="0" applyNumberFormat="1" applyBorder="1" applyAlignment="1">
      <alignment horizontal="left" vertical="top"/>
    </xf>
    <xf numFmtId="165" fontId="0" fillId="0" borderId="1" xfId="0" applyNumberFormat="1" applyBorder="1" applyAlignment="1">
      <alignment horizontal="left" vertical="top"/>
    </xf>
    <xf numFmtId="0" fontId="0" fillId="0" borderId="0" xfId="0" pivotButton="1"/>
    <xf numFmtId="0" fontId="0" fillId="0" borderId="0" xfId="0" applyAlignment="1">
      <alignment horizontal="left"/>
    </xf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66.740483912035" createdVersion="8" refreshedVersion="8" minRefreshableVersion="3" recordCount="39" xr:uid="{E1206EE7-76F8-48A5-8915-EC56B0575EE5}">
  <cacheSource type="worksheet">
    <worksheetSource ref="A1:H1048576" sheet="Feuil13"/>
  </cacheSource>
  <cacheFields count="9">
    <cacheField name="Numéro semaine" numFmtId="0">
      <sharedItems containsString="0" containsBlank="1" containsNumber="1" containsInteger="1" minValue="29" maxValue="40" count="10">
        <n v="29"/>
        <n v="30"/>
        <n v="31"/>
        <n v="35"/>
        <n v="36"/>
        <n v="37"/>
        <n v="38"/>
        <n v="39"/>
        <n v="40"/>
        <m/>
      </sharedItems>
    </cacheField>
    <cacheField name="Date" numFmtId="0">
      <sharedItems containsNonDate="0" containsDate="1" containsString="0" containsBlank="1" minDate="2019-07-15T00:00:00" maxDate="2019-10-01T00:00:00"/>
    </cacheField>
    <cacheField name="Début de matinée" numFmtId="0">
      <sharedItems containsNonDate="0" containsDate="1" containsString="0" containsBlank="1" minDate="1899-12-30T00:00:00" maxDate="1899-12-30T12:41:24"/>
    </cacheField>
    <cacheField name="Fin de matinée" numFmtId="0">
      <sharedItems containsNonDate="0" containsDate="1" containsString="0" containsBlank="1" minDate="1899-12-30T00:00:00" maxDate="1899-12-30T14:44:05"/>
    </cacheField>
    <cacheField name="Débu d'après-midi" numFmtId="0">
      <sharedItems containsNonDate="0" containsDate="1" containsString="0" containsBlank="1" minDate="1899-12-30T12:45:43" maxDate="1899-12-30T15:04:28"/>
    </cacheField>
    <cacheField name="Fin d'après-midi" numFmtId="0">
      <sharedItems containsNonDate="0" containsDate="1" containsString="0" containsBlank="1" minDate="1899-12-30T15:15:34" maxDate="1899-12-30T19:11:31"/>
    </cacheField>
    <cacheField name="Journée - pause" numFmtId="0">
      <sharedItems containsNonDate="0" containsDate="1" containsString="0" containsBlank="1" minDate="1899-12-30T04:31:06" maxDate="1899-12-30T10:58:07"/>
    </cacheField>
    <cacheField name="Pause" numFmtId="0">
      <sharedItems containsNonDate="0" containsDate="1" containsString="0" containsBlank="1" minDate="1899-12-30T00:00:00" maxDate="1899-12-30T01:04:38"/>
    </cacheField>
    <cacheField name="Heures travaillées" numFmtId="0" formula="'Journée - pause' *24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d v="2019-07-15T00:00:00"/>
    <d v="1899-12-30T08:08:27"/>
    <d v="1899-12-30T13:00:00"/>
    <d v="1899-12-30T14:00:00"/>
    <d v="1899-12-30T18:38:13"/>
    <d v="1899-12-30T09:29:46"/>
    <d v="1899-12-30T01:00:00"/>
  </r>
  <r>
    <x v="0"/>
    <d v="2019-07-16T00:00:00"/>
    <d v="1899-12-30T07:51:04"/>
    <d v="1899-12-30T13:01:47"/>
    <d v="1899-12-30T14:06:25"/>
    <d v="1899-12-30T18:15:07"/>
    <d v="1899-12-30T09:19:25"/>
    <d v="1899-12-30T01:04:38"/>
  </r>
  <r>
    <x v="0"/>
    <d v="2019-07-17T00:00:00"/>
    <d v="1899-12-30T07:50:14"/>
    <d v="1899-12-30T13:12:00"/>
    <d v="1899-12-30T13:56:31"/>
    <d v="1899-12-30T18:10:36"/>
    <d v="1899-12-30T09:35:51"/>
    <d v="1899-12-30T00:44:31"/>
  </r>
  <r>
    <x v="0"/>
    <d v="2019-07-18T00:00:00"/>
    <d v="1899-12-30T08:02:24"/>
    <d v="1899-12-30T13:05:52"/>
    <d v="1899-12-30T14:01:56"/>
    <d v="1899-12-30T18:11:49"/>
    <d v="1899-12-30T09:13:21"/>
    <d v="1899-12-30T00:56:04"/>
  </r>
  <r>
    <x v="0"/>
    <d v="2019-07-19T00:00:00"/>
    <d v="1899-12-30T07:57:52"/>
    <d v="1899-12-30T13:08:21"/>
    <d v="1899-12-30T14:04:18"/>
    <d v="1899-12-30T18:07:10"/>
    <d v="1899-12-30T09:13:21"/>
    <d v="1899-12-30T00:55:57"/>
  </r>
  <r>
    <x v="1"/>
    <d v="2019-07-22T00:00:00"/>
    <d v="1899-12-30T08:04:43"/>
    <d v="1899-12-30T13:08:21"/>
    <d v="1899-12-30T13:45:37"/>
    <d v="1899-12-30T18:05:33"/>
    <d v="1899-12-30T09:23:34"/>
    <d v="1899-12-30T00:37:16"/>
  </r>
  <r>
    <x v="1"/>
    <d v="2019-07-23T00:00:00"/>
    <d v="1899-12-30T07:45:50"/>
    <d v="1899-12-30T13:13:05"/>
    <d v="1899-12-30T13:59:25"/>
    <d v="1899-12-30T18:06:52"/>
    <d v="1899-12-30T09:34:42"/>
    <d v="1899-12-30T00:46:20"/>
  </r>
  <r>
    <x v="1"/>
    <d v="2019-07-24T00:00:00"/>
    <d v="1899-12-30T07:40:43"/>
    <d v="1899-12-30T13:08:45"/>
    <d v="1899-12-30T14:03:40"/>
    <d v="1899-12-30T18:02:52"/>
    <d v="1899-12-30T09:27:14"/>
    <d v="1899-12-30T00:54:55"/>
  </r>
  <r>
    <x v="1"/>
    <d v="2019-07-25T00:00:00"/>
    <d v="1899-12-30T07:45:44"/>
    <d v="1899-12-30T13:41:33"/>
    <d v="1899-12-30T14:03:08"/>
    <d v="1899-12-30T18:00:00"/>
    <d v="1899-12-30T09:52:41"/>
    <d v="1899-12-30T00:21:35"/>
  </r>
  <r>
    <x v="1"/>
    <d v="2019-07-26T00:00:00"/>
    <d v="1899-12-30T07:42:39"/>
    <d v="1899-12-30T13:28:24"/>
    <d v="1899-12-30T13:51:16"/>
    <d v="1899-12-30T18:18:02"/>
    <d v="1899-12-30T10:12:31"/>
    <d v="1899-12-30T00:22:52"/>
  </r>
  <r>
    <x v="2"/>
    <d v="2019-07-29T00:00:00"/>
    <d v="1899-12-30T07:45:20"/>
    <d v="1899-12-30T13:11:53"/>
    <d v="1899-12-30T13:42:20"/>
    <d v="1899-12-30T18:22:12"/>
    <d v="1899-12-30T10:06:25"/>
    <d v="1899-12-30T00:30:27"/>
  </r>
  <r>
    <x v="2"/>
    <d v="2019-07-30T00:00:00"/>
    <d v="1899-12-30T07:41:29"/>
    <d v="1899-12-30T12:56:04"/>
    <d v="1899-12-30T13:44:32"/>
    <d v="1899-12-30T18:05:50"/>
    <d v="1899-12-30T09:35:53"/>
    <d v="1899-12-30T00:48:28"/>
  </r>
  <r>
    <x v="2"/>
    <d v="2019-07-31T00:00:00"/>
    <d v="1899-12-30T09:14:24"/>
    <d v="1899-12-30T13:02:28"/>
    <d v="1899-12-30T13:55:27"/>
    <d v="1899-12-30T18:09:14"/>
    <d v="1899-12-30T08:01:51"/>
    <d v="1899-12-30T00:52:59"/>
  </r>
  <r>
    <x v="2"/>
    <d v="2019-08-01T00:00:00"/>
    <d v="1899-12-30T08:31:11"/>
    <d v="1899-12-30T13:00:00"/>
    <d v="1899-12-30T14:00:00"/>
    <d v="1899-12-30T15:15:34"/>
    <d v="1899-12-30T05:44:23"/>
    <d v="1899-12-30T01:00:00"/>
  </r>
  <r>
    <x v="3"/>
    <d v="2019-08-26T00:00:00"/>
    <d v="1899-12-30T08:04:14"/>
    <d v="1899-12-30T12:35:49"/>
    <d v="1899-12-30T13:07:08"/>
    <d v="1899-12-30T18:04:25"/>
    <d v="1899-12-30T09:28:52"/>
    <d v="1899-12-30T00:31:19"/>
  </r>
  <r>
    <x v="3"/>
    <d v="2019-08-27T00:00:00"/>
    <d v="1899-12-30T08:13:40"/>
    <d v="1899-12-30T13:05:59"/>
    <d v="1899-12-30T13:31:02"/>
    <d v="1899-12-30T18:08:47"/>
    <d v="1899-12-30T09:30:04"/>
    <d v="1899-12-30T00:25:03"/>
  </r>
  <r>
    <x v="3"/>
    <d v="2019-08-28T00:00:00"/>
    <d v="1899-12-30T08:03:43"/>
    <d v="1899-12-30T12:43:08"/>
    <d v="1899-12-30T13:04:37"/>
    <d v="1899-12-30T18:00:22"/>
    <d v="1899-12-30T09:35:10"/>
    <d v="1899-12-30T00:21:29"/>
  </r>
  <r>
    <x v="3"/>
    <d v="2019-08-29T00:00:00"/>
    <d v="1899-12-30T08:05:41"/>
    <d v="1899-12-30T13:26:27"/>
    <d v="1899-12-30T13:55:55"/>
    <d v="1899-12-30T18:10:11"/>
    <d v="1899-12-30T09:35:02"/>
    <d v="1899-12-30T00:29:28"/>
  </r>
  <r>
    <x v="3"/>
    <d v="2019-08-30T00:00:00"/>
    <d v="1899-12-30T07:57:59"/>
    <d v="1899-12-30T13:31:17"/>
    <d v="1899-12-30T14:02:58"/>
    <d v="1899-12-30T16:02:09"/>
    <d v="1899-12-30T07:32:29"/>
    <d v="1899-12-30T00:31:41"/>
  </r>
  <r>
    <x v="4"/>
    <d v="2019-09-02T00:00:00"/>
    <d v="1899-12-30T07:45:16"/>
    <d v="1899-12-30T13:32:18"/>
    <d v="1899-12-30T14:27:46"/>
    <d v="1899-12-30T18:03:21"/>
    <d v="1899-12-30T09:22:37"/>
    <d v="1899-12-30T00:55:28"/>
  </r>
  <r>
    <x v="4"/>
    <d v="2019-09-03T00:00:00"/>
    <d v="1899-12-30T07:46:57"/>
    <d v="1899-12-30T13:16:10"/>
    <d v="1899-12-30T13:58:19"/>
    <d v="1899-12-30T18:16:58"/>
    <d v="1899-12-30T09:47:52"/>
    <d v="1899-12-30T00:42:09"/>
  </r>
  <r>
    <x v="4"/>
    <d v="2019-09-04T00:00:00"/>
    <d v="1899-12-30T08:51:13"/>
    <d v="1899-12-30T13:32:19"/>
    <d v="1899-12-30T13:56:15"/>
    <d v="1899-12-30T19:03:26"/>
    <d v="1899-12-30T09:48:17"/>
    <d v="1899-12-30T00:23:56"/>
  </r>
  <r>
    <x v="4"/>
    <d v="2019-09-06T00:00:00"/>
    <d v="1899-12-30T07:44:25"/>
    <d v="1899-12-30T13:28:02"/>
    <d v="1899-12-30T14:01:40"/>
    <d v="1899-12-30T18:14:59"/>
    <d v="1899-12-30T09:56:56"/>
    <d v="1899-12-30T00:33:38"/>
  </r>
  <r>
    <x v="5"/>
    <d v="2019-09-09T00:00:00"/>
    <d v="1899-12-30T00:00:00"/>
    <d v="1899-12-30T00:00:00"/>
    <d v="1899-12-30T12:45:43"/>
    <d v="1899-12-30T18:13:08"/>
    <d v="1899-12-30T05:27:25"/>
    <d v="1899-12-30T00:00:00"/>
  </r>
  <r>
    <x v="5"/>
    <d v="2019-09-10T00:00:00"/>
    <d v="1899-12-30T07:51:21"/>
    <d v="1899-12-30T13:02:58"/>
    <d v="1899-12-30T13:57:07"/>
    <d v="1899-12-30T18:03:30"/>
    <d v="1899-12-30T09:18:00"/>
    <d v="1899-12-30T00:54:09"/>
  </r>
  <r>
    <x v="5"/>
    <d v="2019-09-11T00:00:00"/>
    <d v="1899-12-30T08:53:59"/>
    <d v="1899-12-30T13:22:27"/>
    <d v="1899-12-30T13:49:49"/>
    <d v="1899-12-30T19:07:49"/>
    <d v="1899-12-30T09:46:28"/>
    <d v="1899-12-30T00:27:22"/>
  </r>
  <r>
    <x v="5"/>
    <d v="2019-09-12T00:00:00"/>
    <d v="1899-12-30T07:59:00"/>
    <d v="1899-12-30T13:20:15"/>
    <d v="1899-12-30T13:56:34"/>
    <d v="1899-12-30T18:04:30"/>
    <d v="1899-12-30T09:29:11"/>
    <d v="1899-12-30T00:36:19"/>
  </r>
  <r>
    <x v="5"/>
    <d v="2019-09-14T00:00:00"/>
    <d v="1899-12-30T08:40:07"/>
    <d v="1899-12-30T13:17:44"/>
    <d v="1899-12-30T13:53:36"/>
    <d v="1899-12-30T19:11:31"/>
    <d v="1899-12-30T09:55:32"/>
    <d v="1899-12-30T00:35:52"/>
  </r>
  <r>
    <x v="6"/>
    <d v="2019-09-16T00:00:00"/>
    <d v="1899-12-30T12:41:24"/>
    <d v="1899-12-30T14:44:05"/>
    <d v="1899-12-30T15:04:28"/>
    <d v="1899-12-30T18:03:33"/>
    <d v="1899-12-30T05:01:46"/>
    <d v="1899-12-30T00:20:23"/>
  </r>
  <r>
    <x v="6"/>
    <d v="2019-09-17T00:00:00"/>
    <d v="1899-12-30T08:09:41"/>
    <d v="1899-12-30T13:13:41"/>
    <d v="1899-12-30T13:58:16"/>
    <d v="1899-12-30T18:23:19"/>
    <d v="1899-12-30T09:29:03"/>
    <d v="1899-12-30T00:44:35"/>
  </r>
  <r>
    <x v="6"/>
    <d v="2019-09-18T00:00:00"/>
    <d v="1899-12-30T07:39:33"/>
    <d v="1899-12-30T13:31:27"/>
    <d v="1899-12-30T13:56:56"/>
    <d v="1899-12-30T19:03:09"/>
    <d v="1899-12-30T10:58:07"/>
    <d v="1899-12-30T00:25:29"/>
  </r>
  <r>
    <x v="6"/>
    <d v="2019-09-19T00:00:00"/>
    <d v="1899-12-30T07:59:16"/>
    <d v="1899-12-30T13:25:25"/>
    <d v="1899-12-30T14:00:22"/>
    <d v="1899-12-30T18:11:19"/>
    <d v="1899-12-30T09:37:06"/>
    <d v="1899-12-30T00:34:57"/>
  </r>
  <r>
    <x v="6"/>
    <d v="2019-09-21T00:00:00"/>
    <d v="1899-12-30T08:50:59"/>
    <d v="1899-12-30T13:12:49"/>
    <d v="1899-12-30T13:45:23"/>
    <d v="1899-12-30T18:22:18"/>
    <d v="1899-12-30T08:58:45"/>
    <d v="1899-12-30T00:32:34"/>
  </r>
  <r>
    <x v="7"/>
    <d v="2019-09-23T00:00:00"/>
    <d v="1899-12-30T00:00:00"/>
    <d v="1899-12-30T00:00:00"/>
    <d v="1899-12-30T13:00:09"/>
    <d v="1899-12-30T18:36:34"/>
    <d v="1899-12-30T05:36:25"/>
    <d v="1899-12-30T00:00:00"/>
  </r>
  <r>
    <x v="7"/>
    <d v="2019-09-24T00:00:00"/>
    <d v="1899-12-30T07:49:34"/>
    <d v="1899-12-30T13:12:53"/>
    <d v="1899-12-30T14:03:04"/>
    <d v="1899-12-30T18:06:44"/>
    <d v="1899-12-30T09:26:59"/>
    <d v="1899-12-30T00:50:11"/>
  </r>
  <r>
    <x v="7"/>
    <d v="2019-09-25T00:00:00"/>
    <d v="1899-12-30T07:45:26"/>
    <d v="1899-12-30T13:25:50"/>
    <d v="1899-12-30T14:00:00"/>
    <d v="1899-12-30T19:08:20"/>
    <d v="1899-12-30T10:48:44"/>
    <d v="1899-12-30T00:34:10"/>
  </r>
  <r>
    <x v="7"/>
    <d v="2019-09-26T00:00:00"/>
    <d v="1899-12-30T07:53:46"/>
    <d v="1899-12-30T12:37:57"/>
    <d v="1899-12-30T12:58:07"/>
    <d v="1899-12-30T15:31:55"/>
    <d v="1899-12-30T07:17:59"/>
    <d v="1899-12-30T00:20:10"/>
  </r>
  <r>
    <x v="8"/>
    <d v="2019-09-30T00:00:00"/>
    <d v="1899-12-30T00:00:00"/>
    <d v="1899-12-30T00:00:00"/>
    <d v="1899-12-30T13:42:39"/>
    <d v="1899-12-30T18:13:45"/>
    <d v="1899-12-30T04:31:06"/>
    <d v="1899-12-30T00:00:00"/>
  </r>
  <r>
    <x v="9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F5B806A-10A7-40B8-84B4-3A87634836EB}" name="Tableau croisé dynamique2" cacheId="1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J1:K11" firstHeaderRow="1" firstDataRow="1" firstDataCol="1"/>
  <pivotFields count="9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h="1"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Heures travaillées" fld="8" baseField="0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D084AC-E989-4CFA-AB2C-528C26326C30}">
  <dimension ref="A1:L39"/>
  <sheetViews>
    <sheetView tabSelected="1" workbookViewId="0">
      <selection activeCell="M8" sqref="M8"/>
    </sheetView>
  </sheetViews>
  <sheetFormatPr baseColWidth="10" defaultColWidth="12" defaultRowHeight="13.2" x14ac:dyDescent="0.25"/>
  <cols>
    <col min="1" max="1" width="15.77734375" style="5" bestFit="1" customWidth="1"/>
    <col min="2" max="2" width="25.6640625" style="5" bestFit="1" customWidth="1"/>
    <col min="3" max="3" width="16.77734375" style="5" bestFit="1" customWidth="1"/>
    <col min="4" max="4" width="14" style="5" bestFit="1" customWidth="1"/>
    <col min="5" max="5" width="17.33203125" style="5" bestFit="1" customWidth="1"/>
    <col min="6" max="7" width="15.109375" style="5" bestFit="1" customWidth="1"/>
    <col min="8" max="8" width="8.109375" style="5" bestFit="1" customWidth="1"/>
    <col min="9" max="9" width="12" style="5"/>
    <col min="10" max="10" width="19.5546875" style="5" bestFit="1" customWidth="1"/>
    <col min="11" max="11" width="25.109375" style="5" bestFit="1" customWidth="1"/>
    <col min="12" max="16384" width="12" style="5"/>
  </cols>
  <sheetData>
    <row r="1" spans="1:12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  <c r="J1" s="9" t="s">
        <v>8</v>
      </c>
      <c r="K1" t="s">
        <v>10</v>
      </c>
      <c r="L1"/>
    </row>
    <row r="2" spans="1:12" x14ac:dyDescent="0.25">
      <c r="A2" s="6">
        <f t="shared" ref="A2:A39" si="0">WEEKNUM(B2)</f>
        <v>29</v>
      </c>
      <c r="B2" s="7">
        <v>43661</v>
      </c>
      <c r="C2" s="8">
        <v>0.33920100000250386</v>
      </c>
      <c r="D2" s="8">
        <v>0.54166666666666663</v>
      </c>
      <c r="E2" s="8">
        <v>0.58333333333333337</v>
      </c>
      <c r="F2" s="8">
        <v>0.77653899999859277</v>
      </c>
      <c r="G2" s="8">
        <f>D2-C2+F2-E2</f>
        <v>0.39567133332942217</v>
      </c>
      <c r="H2" s="8">
        <f>IF(D2=0,0,E2-D2)</f>
        <v>4.1666666666666741E-2</v>
      </c>
      <c r="J2" s="10">
        <v>29</v>
      </c>
      <c r="K2" s="11">
        <v>46.862222222222222</v>
      </c>
      <c r="L2"/>
    </row>
    <row r="3" spans="1:12" x14ac:dyDescent="0.25">
      <c r="A3" s="6">
        <f t="shared" si="0"/>
        <v>29</v>
      </c>
      <c r="B3" s="7">
        <v>43662</v>
      </c>
      <c r="C3" s="8">
        <v>0.32712999999785097</v>
      </c>
      <c r="D3" s="8">
        <v>0.54290500000206521</v>
      </c>
      <c r="E3" s="8">
        <v>0.58778899999742862</v>
      </c>
      <c r="F3" s="8">
        <v>0.76049800000328105</v>
      </c>
      <c r="G3" s="8">
        <f t="shared" ref="G3:G39" si="1">D3-C3+F3-E3</f>
        <v>0.38848400001006667</v>
      </c>
      <c r="H3" s="8">
        <f t="shared" ref="H3:H39" si="2">IF(D3=0,0,E3-D3)</f>
        <v>4.4883999995363411E-2</v>
      </c>
      <c r="J3" s="10">
        <v>30</v>
      </c>
      <c r="K3" s="11">
        <v>48.51166666666667</v>
      </c>
      <c r="L3"/>
    </row>
    <row r="4" spans="1:12" x14ac:dyDescent="0.25">
      <c r="A4" s="6">
        <f t="shared" si="0"/>
        <v>29</v>
      </c>
      <c r="B4" s="7">
        <v>43663</v>
      </c>
      <c r="C4" s="8">
        <v>0.32655099999828963</v>
      </c>
      <c r="D4" s="8">
        <v>0.55000000000291038</v>
      </c>
      <c r="E4" s="8">
        <v>0.58091399999830173</v>
      </c>
      <c r="F4" s="8">
        <v>0.75736100000358419</v>
      </c>
      <c r="G4" s="8">
        <f t="shared" si="1"/>
        <v>0.39989600000990322</v>
      </c>
      <c r="H4" s="8">
        <f t="shared" si="2"/>
        <v>3.091399999539135E-2</v>
      </c>
      <c r="J4" s="10">
        <v>31</v>
      </c>
      <c r="K4" s="11">
        <v>33.475555555555559</v>
      </c>
      <c r="L4"/>
    </row>
    <row r="5" spans="1:12" x14ac:dyDescent="0.25">
      <c r="A5" s="6">
        <f t="shared" si="0"/>
        <v>29</v>
      </c>
      <c r="B5" s="7">
        <v>43664</v>
      </c>
      <c r="C5" s="8">
        <v>0.33499999999912689</v>
      </c>
      <c r="D5" s="8">
        <v>0.54574100000172621</v>
      </c>
      <c r="E5" s="8">
        <v>0.58467599999858066</v>
      </c>
      <c r="F5" s="8">
        <v>0.7582059999986086</v>
      </c>
      <c r="G5" s="8">
        <f t="shared" si="1"/>
        <v>0.38427100000262726</v>
      </c>
      <c r="H5" s="8">
        <f t="shared" si="2"/>
        <v>3.8934999996854458E-2</v>
      </c>
      <c r="J5" s="10">
        <v>35</v>
      </c>
      <c r="K5" s="11">
        <v>45.69361111111111</v>
      </c>
      <c r="L5"/>
    </row>
    <row r="6" spans="1:12" x14ac:dyDescent="0.25">
      <c r="A6" s="6">
        <f t="shared" si="0"/>
        <v>29</v>
      </c>
      <c r="B6" s="7">
        <v>43665</v>
      </c>
      <c r="C6" s="8">
        <v>0.33185200000298209</v>
      </c>
      <c r="D6" s="8">
        <v>0.54746500000328524</v>
      </c>
      <c r="E6" s="8">
        <v>0.58631900000182213</v>
      </c>
      <c r="F6" s="8">
        <v>0.75497699999687029</v>
      </c>
      <c r="G6" s="8">
        <f t="shared" si="1"/>
        <v>0.3842709999953513</v>
      </c>
      <c r="H6" s="8">
        <f t="shared" si="2"/>
        <v>3.8853999998536892E-2</v>
      </c>
      <c r="J6" s="10">
        <v>36</v>
      </c>
      <c r="K6" s="11">
        <v>38.928333333333327</v>
      </c>
      <c r="L6"/>
    </row>
    <row r="7" spans="1:12" x14ac:dyDescent="0.25">
      <c r="A7" s="6">
        <f t="shared" si="0"/>
        <v>30</v>
      </c>
      <c r="B7" s="7">
        <v>43668</v>
      </c>
      <c r="C7" s="8">
        <v>0.3366089999981341</v>
      </c>
      <c r="D7" s="8">
        <v>0.54746500000328524</v>
      </c>
      <c r="E7" s="8">
        <v>0.57334499999706168</v>
      </c>
      <c r="F7" s="8">
        <v>0.75385400000232039</v>
      </c>
      <c r="G7" s="8">
        <f t="shared" si="1"/>
        <v>0.39136500001040986</v>
      </c>
      <c r="H7" s="8">
        <f t="shared" si="2"/>
        <v>2.5879999993776437E-2</v>
      </c>
      <c r="J7" s="10">
        <v>37</v>
      </c>
      <c r="K7" s="11">
        <v>43.943333333333335</v>
      </c>
      <c r="L7"/>
    </row>
    <row r="8" spans="1:12" x14ac:dyDescent="0.25">
      <c r="A8" s="6">
        <f t="shared" si="0"/>
        <v>30</v>
      </c>
      <c r="B8" s="7">
        <v>43669</v>
      </c>
      <c r="C8" s="8">
        <v>0.32349499999691034</v>
      </c>
      <c r="D8" s="8">
        <v>0.55075200000283075</v>
      </c>
      <c r="E8" s="8">
        <v>0.58292800000344869</v>
      </c>
      <c r="F8" s="8">
        <v>0.75476899999921443</v>
      </c>
      <c r="G8" s="8">
        <f t="shared" si="1"/>
        <v>0.39909800000168616</v>
      </c>
      <c r="H8" s="8">
        <f t="shared" si="2"/>
        <v>3.2176000000617933E-2</v>
      </c>
      <c r="J8" s="10">
        <v>38</v>
      </c>
      <c r="K8" s="11">
        <v>44.079722222222223</v>
      </c>
      <c r="L8"/>
    </row>
    <row r="9" spans="1:12" x14ac:dyDescent="0.25">
      <c r="A9" s="6">
        <f t="shared" si="0"/>
        <v>30</v>
      </c>
      <c r="B9" s="7">
        <v>43670</v>
      </c>
      <c r="C9" s="8">
        <v>0.31994200000190176</v>
      </c>
      <c r="D9" s="8">
        <v>0.54774300000281073</v>
      </c>
      <c r="E9" s="8">
        <v>0.58587999999872409</v>
      </c>
      <c r="F9" s="8">
        <v>0.75199099999736063</v>
      </c>
      <c r="G9" s="8">
        <f t="shared" si="1"/>
        <v>0.39391199999954551</v>
      </c>
      <c r="H9" s="8">
        <f t="shared" si="2"/>
        <v>3.8136999995913357E-2</v>
      </c>
      <c r="J9" s="10">
        <v>39</v>
      </c>
      <c r="K9" s="11">
        <v>33.168611111111119</v>
      </c>
      <c r="L9"/>
    </row>
    <row r="10" spans="1:12" x14ac:dyDescent="0.25">
      <c r="A10" s="6">
        <f t="shared" si="0"/>
        <v>30</v>
      </c>
      <c r="B10" s="7">
        <v>43671</v>
      </c>
      <c r="C10" s="8">
        <v>0.3234260000026552</v>
      </c>
      <c r="D10" s="8">
        <v>0.57052100000146311</v>
      </c>
      <c r="E10" s="8">
        <v>0.5855089999968186</v>
      </c>
      <c r="F10" s="8">
        <v>0.75</v>
      </c>
      <c r="G10" s="8">
        <f t="shared" si="1"/>
        <v>0.41158600000198931</v>
      </c>
      <c r="H10" s="8">
        <f t="shared" si="2"/>
        <v>1.4987999995355494E-2</v>
      </c>
      <c r="J10" s="10">
        <v>40</v>
      </c>
      <c r="K10" s="11">
        <v>4.5183333333333335</v>
      </c>
      <c r="L10"/>
    </row>
    <row r="11" spans="1:12" x14ac:dyDescent="0.25">
      <c r="A11" s="6">
        <f t="shared" si="0"/>
        <v>30</v>
      </c>
      <c r="B11" s="7">
        <v>43672</v>
      </c>
      <c r="C11" s="8">
        <v>0.32128499999816995</v>
      </c>
      <c r="D11" s="8">
        <v>0.56138900000223657</v>
      </c>
      <c r="E11" s="8">
        <v>0.5772690000012517</v>
      </c>
      <c r="F11" s="8">
        <v>0.76252299999759998</v>
      </c>
      <c r="G11" s="8">
        <f t="shared" si="1"/>
        <v>0.4253580000004149</v>
      </c>
      <c r="H11" s="8">
        <f t="shared" si="2"/>
        <v>1.5879999999015126E-2</v>
      </c>
      <c r="J11" s="10" t="s">
        <v>9</v>
      </c>
      <c r="K11" s="11">
        <v>339.18138888888905</v>
      </c>
      <c r="L11"/>
    </row>
    <row r="12" spans="1:12" x14ac:dyDescent="0.25">
      <c r="A12" s="6">
        <f t="shared" si="0"/>
        <v>31</v>
      </c>
      <c r="B12" s="7">
        <v>43675</v>
      </c>
      <c r="C12" s="8">
        <v>0.32314800000312971</v>
      </c>
      <c r="D12" s="8">
        <v>0.54991899999731686</v>
      </c>
      <c r="E12" s="8">
        <v>0.57106499999645166</v>
      </c>
      <c r="F12" s="8">
        <v>0.76541700000234414</v>
      </c>
      <c r="G12" s="8">
        <f t="shared" si="1"/>
        <v>0.42112300000007963</v>
      </c>
      <c r="H12" s="8">
        <f t="shared" si="2"/>
        <v>2.1145999999134801E-2</v>
      </c>
      <c r="J12"/>
      <c r="K12"/>
      <c r="L12"/>
    </row>
    <row r="13" spans="1:12" x14ac:dyDescent="0.25">
      <c r="A13" s="6">
        <f t="shared" si="0"/>
        <v>31</v>
      </c>
      <c r="B13" s="7">
        <v>43676</v>
      </c>
      <c r="C13" s="8">
        <v>0.32047500000044238</v>
      </c>
      <c r="D13" s="8">
        <v>0.53893499999685446</v>
      </c>
      <c r="E13" s="8">
        <v>0.57259299999714131</v>
      </c>
      <c r="F13" s="8">
        <v>0.75405100000352832</v>
      </c>
      <c r="G13" s="8">
        <f t="shared" si="1"/>
        <v>0.39991800000279909</v>
      </c>
      <c r="H13" s="8">
        <f t="shared" si="2"/>
        <v>3.3658000000286847E-2</v>
      </c>
      <c r="J13"/>
      <c r="K13"/>
      <c r="L13"/>
    </row>
    <row r="14" spans="1:12" x14ac:dyDescent="0.25">
      <c r="A14" s="6">
        <f t="shared" si="0"/>
        <v>31</v>
      </c>
      <c r="B14" s="7">
        <v>43677</v>
      </c>
      <c r="C14" s="8">
        <v>0.38500000000203727</v>
      </c>
      <c r="D14" s="8">
        <v>0.54338000000279862</v>
      </c>
      <c r="E14" s="8">
        <v>0.58017400000244379</v>
      </c>
      <c r="F14" s="8">
        <v>0.7564120000024559</v>
      </c>
      <c r="G14" s="8">
        <f t="shared" si="1"/>
        <v>0.33461800000077346</v>
      </c>
      <c r="H14" s="8">
        <f t="shared" si="2"/>
        <v>3.6793999999645166E-2</v>
      </c>
      <c r="J14"/>
      <c r="K14"/>
      <c r="L14"/>
    </row>
    <row r="15" spans="1:12" x14ac:dyDescent="0.25">
      <c r="A15" s="6">
        <f t="shared" si="0"/>
        <v>31</v>
      </c>
      <c r="B15" s="7">
        <v>43678</v>
      </c>
      <c r="C15" s="8">
        <v>0.35498799999913899</v>
      </c>
      <c r="D15" s="8">
        <v>0.54166666666666663</v>
      </c>
      <c r="E15" s="8">
        <v>0.58333333333333337</v>
      </c>
      <c r="F15" s="8">
        <v>0.63580999999976484</v>
      </c>
      <c r="G15" s="8">
        <f t="shared" si="1"/>
        <v>0.23915533333395911</v>
      </c>
      <c r="H15" s="8">
        <f t="shared" si="2"/>
        <v>4.1666666666666741E-2</v>
      </c>
      <c r="J15"/>
      <c r="K15"/>
      <c r="L15"/>
    </row>
    <row r="16" spans="1:12" x14ac:dyDescent="0.25">
      <c r="A16" s="6">
        <f t="shared" si="0"/>
        <v>35</v>
      </c>
      <c r="B16" s="7">
        <v>43703</v>
      </c>
      <c r="C16" s="8">
        <v>0.3362730000008014</v>
      </c>
      <c r="D16" s="8">
        <v>0.5248730000021169</v>
      </c>
      <c r="E16" s="8">
        <v>0.54662000000098487</v>
      </c>
      <c r="F16" s="8">
        <v>0.75306699999782722</v>
      </c>
      <c r="G16" s="8">
        <f t="shared" si="1"/>
        <v>0.39504699999815784</v>
      </c>
      <c r="H16" s="8">
        <f t="shared" si="2"/>
        <v>2.1746999998867977E-2</v>
      </c>
      <c r="J16"/>
      <c r="K16"/>
      <c r="L16"/>
    </row>
    <row r="17" spans="1:12" x14ac:dyDescent="0.25">
      <c r="A17" s="6">
        <f t="shared" si="0"/>
        <v>35</v>
      </c>
      <c r="B17" s="7">
        <v>43704</v>
      </c>
      <c r="C17" s="8">
        <v>0.34282399999938207</v>
      </c>
      <c r="D17" s="8">
        <v>0.54582200000004377</v>
      </c>
      <c r="E17" s="8">
        <v>0.56321800000296207</v>
      </c>
      <c r="F17" s="8">
        <v>0.75609999999869615</v>
      </c>
      <c r="G17" s="8">
        <f t="shared" si="1"/>
        <v>0.39587999999639578</v>
      </c>
      <c r="H17" s="8">
        <f t="shared" si="2"/>
        <v>1.7396000002918299E-2</v>
      </c>
      <c r="J17"/>
      <c r="K17"/>
      <c r="L17"/>
    </row>
    <row r="18" spans="1:12" x14ac:dyDescent="0.25">
      <c r="A18" s="6">
        <f t="shared" si="0"/>
        <v>35</v>
      </c>
      <c r="B18" s="7">
        <v>43705</v>
      </c>
      <c r="C18" s="8">
        <v>0.33591400000295835</v>
      </c>
      <c r="D18" s="8">
        <v>0.52995399999781512</v>
      </c>
      <c r="E18" s="8">
        <v>0.54487299999891547</v>
      </c>
      <c r="F18" s="8">
        <v>0.75025499999901513</v>
      </c>
      <c r="G18" s="8">
        <f t="shared" si="1"/>
        <v>0.39942199999495642</v>
      </c>
      <c r="H18" s="8">
        <f t="shared" si="2"/>
        <v>1.4919000001100358E-2</v>
      </c>
      <c r="J18"/>
      <c r="K18"/>
      <c r="L18"/>
    </row>
    <row r="19" spans="1:12" x14ac:dyDescent="0.25">
      <c r="A19" s="6">
        <f t="shared" si="0"/>
        <v>35</v>
      </c>
      <c r="B19" s="7">
        <v>43706</v>
      </c>
      <c r="C19" s="8">
        <v>0.3372799999997369</v>
      </c>
      <c r="D19" s="8">
        <v>0.56003500000224449</v>
      </c>
      <c r="E19" s="8">
        <v>0.58049800000299001</v>
      </c>
      <c r="F19" s="8">
        <v>0.75707200000033481</v>
      </c>
      <c r="G19" s="8">
        <f t="shared" si="1"/>
        <v>0.39932899999985239</v>
      </c>
      <c r="H19" s="8">
        <f t="shared" si="2"/>
        <v>2.0463000000745524E-2</v>
      </c>
    </row>
    <row r="20" spans="1:12" x14ac:dyDescent="0.25">
      <c r="A20" s="6">
        <f t="shared" si="0"/>
        <v>35</v>
      </c>
      <c r="B20" s="7">
        <v>43707</v>
      </c>
      <c r="C20" s="8">
        <v>0.33193300000129966</v>
      </c>
      <c r="D20" s="8">
        <v>0.5633910000033211</v>
      </c>
      <c r="E20" s="8">
        <v>0.58539400000154274</v>
      </c>
      <c r="F20" s="8">
        <v>0.66816000000108033</v>
      </c>
      <c r="G20" s="8">
        <f t="shared" si="1"/>
        <v>0.31422400000155903</v>
      </c>
      <c r="H20" s="8">
        <f t="shared" si="2"/>
        <v>2.200299999822164E-2</v>
      </c>
    </row>
    <row r="21" spans="1:12" x14ac:dyDescent="0.25">
      <c r="A21" s="6">
        <f t="shared" si="0"/>
        <v>36</v>
      </c>
      <c r="B21" s="7">
        <v>43710</v>
      </c>
      <c r="C21" s="8">
        <v>0.32310200000210898</v>
      </c>
      <c r="D21" s="8">
        <v>0.56409700000222074</v>
      </c>
      <c r="E21" s="8">
        <v>0.60261599999648752</v>
      </c>
      <c r="F21" s="8">
        <v>0.75232600000163075</v>
      </c>
      <c r="G21" s="8">
        <f t="shared" si="1"/>
        <v>0.39070500000525499</v>
      </c>
      <c r="H21" s="8">
        <f t="shared" si="2"/>
        <v>3.8518999994266778E-2</v>
      </c>
    </row>
    <row r="22" spans="1:12" x14ac:dyDescent="0.25">
      <c r="A22" s="6">
        <f t="shared" si="0"/>
        <v>36</v>
      </c>
      <c r="B22" s="7">
        <v>43711</v>
      </c>
      <c r="C22" s="8">
        <v>0.32427099999767961</v>
      </c>
      <c r="D22" s="8">
        <v>0.55289400000037858</v>
      </c>
      <c r="E22" s="8">
        <v>0.58216399999946589</v>
      </c>
      <c r="F22" s="8">
        <v>0.7617820000014035</v>
      </c>
      <c r="G22" s="8">
        <f t="shared" si="1"/>
        <v>0.40824100000463659</v>
      </c>
      <c r="H22" s="8">
        <f t="shared" si="2"/>
        <v>2.9269999999087304E-2</v>
      </c>
    </row>
    <row r="23" spans="1:12" x14ac:dyDescent="0.25">
      <c r="A23" s="6">
        <f t="shared" si="0"/>
        <v>36</v>
      </c>
      <c r="B23" s="7">
        <v>43712</v>
      </c>
      <c r="C23" s="8">
        <v>0.36890000000130385</v>
      </c>
      <c r="D23" s="8">
        <v>0.56410899999900721</v>
      </c>
      <c r="E23" s="8">
        <v>0.58072900000115624</v>
      </c>
      <c r="F23" s="8">
        <v>0.79405099999712547</v>
      </c>
      <c r="G23" s="8">
        <f t="shared" si="1"/>
        <v>0.40853099999367259</v>
      </c>
      <c r="H23" s="8">
        <f t="shared" si="2"/>
        <v>1.6620000002149027E-2</v>
      </c>
    </row>
    <row r="24" spans="1:12" x14ac:dyDescent="0.25">
      <c r="A24" s="6">
        <f t="shared" si="0"/>
        <v>36</v>
      </c>
      <c r="B24" s="7">
        <v>43714</v>
      </c>
      <c r="C24" s="8">
        <v>0.32251199999882374</v>
      </c>
      <c r="D24" s="8">
        <v>0.56113400000322144</v>
      </c>
      <c r="E24" s="8">
        <v>0.58449100000143517</v>
      </c>
      <c r="F24" s="8">
        <v>0.76040500000090105</v>
      </c>
      <c r="G24" s="8">
        <f t="shared" si="1"/>
        <v>0.41453600000386359</v>
      </c>
      <c r="H24" s="8">
        <f t="shared" si="2"/>
        <v>2.3356999998213723E-2</v>
      </c>
    </row>
    <row r="25" spans="1:12" x14ac:dyDescent="0.25">
      <c r="A25" s="6">
        <f t="shared" si="0"/>
        <v>37</v>
      </c>
      <c r="B25" s="7">
        <v>43717</v>
      </c>
      <c r="C25" s="8">
        <v>0</v>
      </c>
      <c r="D25" s="8">
        <v>0</v>
      </c>
      <c r="E25" s="8">
        <v>0.53174800000124378</v>
      </c>
      <c r="F25" s="8">
        <v>0.75912000000244007</v>
      </c>
      <c r="G25" s="8">
        <f t="shared" si="1"/>
        <v>0.22737200000119628</v>
      </c>
      <c r="H25" s="8">
        <f t="shared" si="2"/>
        <v>0</v>
      </c>
    </row>
    <row r="26" spans="1:12" x14ac:dyDescent="0.25">
      <c r="A26" s="6">
        <f t="shared" si="0"/>
        <v>37</v>
      </c>
      <c r="B26" s="7">
        <v>43718</v>
      </c>
      <c r="C26" s="8">
        <v>0.32732599999872036</v>
      </c>
      <c r="D26" s="8">
        <v>0.54372699999657925</v>
      </c>
      <c r="E26" s="8">
        <v>0.58133100000122795</v>
      </c>
      <c r="F26" s="8">
        <v>0.75243100000079721</v>
      </c>
      <c r="G26" s="8">
        <f t="shared" si="1"/>
        <v>0.38750099999742815</v>
      </c>
      <c r="H26" s="8">
        <f t="shared" si="2"/>
        <v>3.7604000004648697E-2</v>
      </c>
    </row>
    <row r="27" spans="1:12" x14ac:dyDescent="0.25">
      <c r="A27" s="6">
        <f t="shared" si="0"/>
        <v>37</v>
      </c>
      <c r="B27" s="7">
        <v>43719</v>
      </c>
      <c r="C27" s="8">
        <v>0.37082199999713339</v>
      </c>
      <c r="D27" s="8">
        <v>0.55725700000039069</v>
      </c>
      <c r="E27" s="8">
        <v>0.5762620000023162</v>
      </c>
      <c r="F27" s="8">
        <v>0.79709500000171829</v>
      </c>
      <c r="G27" s="8">
        <f t="shared" si="1"/>
        <v>0.40726800000265939</v>
      </c>
      <c r="H27" s="8">
        <f t="shared" si="2"/>
        <v>1.9005000001925509E-2</v>
      </c>
    </row>
    <row r="28" spans="1:12" x14ac:dyDescent="0.25">
      <c r="A28" s="6">
        <f t="shared" si="0"/>
        <v>37</v>
      </c>
      <c r="B28" s="7">
        <v>43720</v>
      </c>
      <c r="C28" s="8">
        <v>0.3326390000001993</v>
      </c>
      <c r="D28" s="8">
        <v>0.55572899999970105</v>
      </c>
      <c r="E28" s="8">
        <v>0.58094900000287453</v>
      </c>
      <c r="F28" s="8">
        <v>0.75312500000291038</v>
      </c>
      <c r="G28" s="8">
        <f t="shared" si="1"/>
        <v>0.3952659999995376</v>
      </c>
      <c r="H28" s="8">
        <f t="shared" si="2"/>
        <v>2.5220000003173482E-2</v>
      </c>
    </row>
    <row r="29" spans="1:12" x14ac:dyDescent="0.25">
      <c r="A29" s="6">
        <f t="shared" si="0"/>
        <v>37</v>
      </c>
      <c r="B29" s="7">
        <v>43722</v>
      </c>
      <c r="C29" s="8">
        <v>0.36119199999666307</v>
      </c>
      <c r="D29" s="8">
        <v>0.55398099999729311</v>
      </c>
      <c r="E29" s="8">
        <v>0.57888899999670684</v>
      </c>
      <c r="F29" s="8">
        <v>0.79966399999830173</v>
      </c>
      <c r="G29" s="8">
        <f t="shared" si="1"/>
        <v>0.41356400000222493</v>
      </c>
      <c r="H29" s="8">
        <f t="shared" si="2"/>
        <v>2.4907999999413732E-2</v>
      </c>
    </row>
    <row r="30" spans="1:12" x14ac:dyDescent="0.25">
      <c r="A30" s="6">
        <f t="shared" si="0"/>
        <v>38</v>
      </c>
      <c r="B30" s="7">
        <v>43724</v>
      </c>
      <c r="C30" s="8">
        <v>0.52874999999767169</v>
      </c>
      <c r="D30" s="8">
        <v>0.6139469999980065</v>
      </c>
      <c r="E30" s="8">
        <v>0.62810200000240002</v>
      </c>
      <c r="F30" s="8">
        <v>0.75246499999775551</v>
      </c>
      <c r="G30" s="8">
        <f t="shared" si="1"/>
        <v>0.2095599999956903</v>
      </c>
      <c r="H30" s="8">
        <f t="shared" si="2"/>
        <v>1.4155000004393514E-2</v>
      </c>
    </row>
    <row r="31" spans="1:12" x14ac:dyDescent="0.25">
      <c r="A31" s="6">
        <f t="shared" si="0"/>
        <v>38</v>
      </c>
      <c r="B31" s="7">
        <v>43725</v>
      </c>
      <c r="C31" s="8">
        <v>0.3400580000015907</v>
      </c>
      <c r="D31" s="8">
        <v>0.55116899999848101</v>
      </c>
      <c r="E31" s="8">
        <v>0.58213000000250759</v>
      </c>
      <c r="F31" s="8">
        <v>0.76619200000277488</v>
      </c>
      <c r="G31" s="8">
        <f t="shared" si="1"/>
        <v>0.3951729999971576</v>
      </c>
      <c r="H31" s="8">
        <f t="shared" si="2"/>
        <v>3.0961000004026573E-2</v>
      </c>
    </row>
    <row r="32" spans="1:12" x14ac:dyDescent="0.25">
      <c r="A32" s="6">
        <f t="shared" si="0"/>
        <v>38</v>
      </c>
      <c r="B32" s="7">
        <v>43726</v>
      </c>
      <c r="C32" s="8">
        <v>0.31913199999689823</v>
      </c>
      <c r="D32" s="8">
        <v>0.5635069999989355</v>
      </c>
      <c r="E32" s="8">
        <v>0.58120400000188965</v>
      </c>
      <c r="F32" s="8">
        <v>0.79385400000319351</v>
      </c>
      <c r="G32" s="8">
        <f t="shared" si="1"/>
        <v>0.45702500000334112</v>
      </c>
      <c r="H32" s="8">
        <f t="shared" si="2"/>
        <v>1.7697000002954155E-2</v>
      </c>
    </row>
    <row r="33" spans="1:8" x14ac:dyDescent="0.25">
      <c r="A33" s="6">
        <f t="shared" si="0"/>
        <v>38</v>
      </c>
      <c r="B33" s="7">
        <v>43727</v>
      </c>
      <c r="C33" s="8">
        <v>0.3328239999973448</v>
      </c>
      <c r="D33" s="8">
        <v>0.55931699999928242</v>
      </c>
      <c r="E33" s="8">
        <v>0.5835880000013276</v>
      </c>
      <c r="F33" s="8">
        <v>0.75785899999755202</v>
      </c>
      <c r="G33" s="8">
        <f t="shared" si="1"/>
        <v>0.40076399999816203</v>
      </c>
      <c r="H33" s="8">
        <f t="shared" si="2"/>
        <v>2.4271000002045184E-2</v>
      </c>
    </row>
    <row r="34" spans="1:8" x14ac:dyDescent="0.25">
      <c r="A34" s="6">
        <f t="shared" si="0"/>
        <v>38</v>
      </c>
      <c r="B34" s="7">
        <v>43729</v>
      </c>
      <c r="C34" s="8">
        <v>0.36873799999739276</v>
      </c>
      <c r="D34" s="8">
        <v>0.5505669999984093</v>
      </c>
      <c r="E34" s="8">
        <v>0.57318300000042655</v>
      </c>
      <c r="F34" s="8">
        <v>0.76548599999659928</v>
      </c>
      <c r="G34" s="8">
        <f t="shared" si="1"/>
        <v>0.37413199999718927</v>
      </c>
      <c r="H34" s="8">
        <f t="shared" si="2"/>
        <v>2.2616000002017245E-2</v>
      </c>
    </row>
    <row r="35" spans="1:8" x14ac:dyDescent="0.25">
      <c r="A35" s="6">
        <f t="shared" si="0"/>
        <v>39</v>
      </c>
      <c r="B35" s="7">
        <v>43731</v>
      </c>
      <c r="C35" s="8">
        <v>0</v>
      </c>
      <c r="D35" s="8">
        <v>0</v>
      </c>
      <c r="E35" s="8">
        <v>0.54177099999651546</v>
      </c>
      <c r="F35" s="8">
        <v>0.77539399999659508</v>
      </c>
      <c r="G35" s="8">
        <f t="shared" si="1"/>
        <v>0.23362300000007963</v>
      </c>
      <c r="H35" s="8">
        <f t="shared" si="2"/>
        <v>0</v>
      </c>
    </row>
    <row r="36" spans="1:8" x14ac:dyDescent="0.25">
      <c r="A36" s="6">
        <f t="shared" si="0"/>
        <v>39</v>
      </c>
      <c r="B36" s="7">
        <v>43732</v>
      </c>
      <c r="C36" s="8">
        <v>0.32608800000161864</v>
      </c>
      <c r="D36" s="8">
        <v>0.55061299999943003</v>
      </c>
      <c r="E36" s="8">
        <v>0.58546300000307383</v>
      </c>
      <c r="F36" s="8">
        <v>0.75467599999683443</v>
      </c>
      <c r="G36" s="8">
        <f t="shared" si="1"/>
        <v>0.393737999991572</v>
      </c>
      <c r="H36" s="8">
        <f t="shared" si="2"/>
        <v>3.48500000036438E-2</v>
      </c>
    </row>
    <row r="37" spans="1:8" x14ac:dyDescent="0.25">
      <c r="A37" s="6">
        <f t="shared" si="0"/>
        <v>39</v>
      </c>
      <c r="B37" s="7">
        <v>43733</v>
      </c>
      <c r="C37" s="8">
        <v>0.32321799999772338</v>
      </c>
      <c r="D37" s="8">
        <v>0.5596060000025318</v>
      </c>
      <c r="E37" s="8">
        <v>0.58333333333575865</v>
      </c>
      <c r="F37" s="8">
        <v>0.79745399999956135</v>
      </c>
      <c r="G37" s="8">
        <f t="shared" si="1"/>
        <v>0.45050866666861111</v>
      </c>
      <c r="H37" s="8">
        <f t="shared" si="2"/>
        <v>2.3727333333226852E-2</v>
      </c>
    </row>
    <row r="38" spans="1:8" x14ac:dyDescent="0.25">
      <c r="A38" s="6">
        <f t="shared" si="0"/>
        <v>39</v>
      </c>
      <c r="B38" s="7">
        <v>43734</v>
      </c>
      <c r="C38" s="8">
        <v>0.3290049999995972</v>
      </c>
      <c r="D38" s="8">
        <v>0.52635400000144728</v>
      </c>
      <c r="E38" s="8">
        <v>0.54035899999871617</v>
      </c>
      <c r="F38" s="8">
        <v>0.64716400000179419</v>
      </c>
      <c r="G38" s="8">
        <f t="shared" si="1"/>
        <v>0.30415400000492809</v>
      </c>
      <c r="H38" s="8">
        <f t="shared" si="2"/>
        <v>1.4004999997268897E-2</v>
      </c>
    </row>
    <row r="39" spans="1:8" x14ac:dyDescent="0.25">
      <c r="A39" s="6">
        <f t="shared" si="0"/>
        <v>40</v>
      </c>
      <c r="B39" s="7">
        <v>43738</v>
      </c>
      <c r="C39" s="8">
        <v>0</v>
      </c>
      <c r="D39" s="8">
        <v>0</v>
      </c>
      <c r="E39" s="8">
        <v>0.57128499999816995</v>
      </c>
      <c r="F39" s="8">
        <v>0.75954900000215275</v>
      </c>
      <c r="G39" s="8">
        <f t="shared" si="1"/>
        <v>0.1882640000039828</v>
      </c>
      <c r="H39" s="8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DUVERNOIS Arnaud</cp:lastModifiedBy>
  <dcterms:created xsi:type="dcterms:W3CDTF">2023-02-09T16:30:07Z</dcterms:created>
  <dcterms:modified xsi:type="dcterms:W3CDTF">2023-02-09T16:47:04Z</dcterms:modified>
</cp:coreProperties>
</file>