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filterPrivacy="1" codeName="ThisWorkbook" defaultThemeVersion="166925"/>
  <xr:revisionPtr revIDLastSave="0" documentId="13_ncr:1_{56D6BA0D-5180-49D1-B210-CC08EE5158C5}" xr6:coauthVersionLast="47" xr6:coauthVersionMax="47" xr10:uidLastSave="{00000000-0000-0000-0000-000000000000}"/>
  <bookViews>
    <workbookView xWindow="-110" yWindow="-110" windowWidth="29020" windowHeight="15820" xr2:uid="{00000000-000D-0000-FFFF-FFFF00000000}"/>
  </bookViews>
  <sheets>
    <sheet name="Recap" sheetId="13" r:id="rId1"/>
    <sheet name="530-00001" sheetId="19" r:id="rId2"/>
    <sheet name="530-00002" sheetId="1" r:id="rId3"/>
    <sheet name="530-00003" sheetId="5" r:id="rId4"/>
    <sheet name="530-00004" sheetId="10" r:id="rId5"/>
    <sheet name="530-0001X" sheetId="1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2" i="19" l="1"/>
  <c r="F7" i="19" s="1"/>
  <c r="F8" i="19" s="1"/>
  <c r="F9" i="19" s="1"/>
  <c r="O7" i="19" s="1"/>
  <c r="J12" i="19"/>
  <c r="E6" i="19" s="1"/>
  <c r="G12" i="19"/>
  <c r="F12" i="19"/>
  <c r="D12" i="19"/>
  <c r="E4" i="19" s="1"/>
  <c r="C12" i="19"/>
  <c r="G9" i="19" s="1"/>
  <c r="I9" i="19"/>
  <c r="I8" i="19"/>
  <c r="C8" i="19"/>
  <c r="C9" i="19" s="1"/>
  <c r="E7" i="19"/>
  <c r="E8" i="19" s="1"/>
  <c r="E9" i="19" s="1"/>
  <c r="D7" i="19"/>
  <c r="D6" i="19"/>
  <c r="G6" i="19" s="1"/>
  <c r="G4" i="19"/>
  <c r="D4" i="19"/>
  <c r="O3" i="19"/>
  <c r="D3" i="19"/>
  <c r="G3" i="19" s="1"/>
  <c r="A1" i="19"/>
  <c r="K5" i="13" a="1"/>
  <c r="K9" i="13" a="1"/>
  <c r="K13" i="13" a="1"/>
  <c r="K17" i="13" a="1"/>
  <c r="K6" i="13" a="1"/>
  <c r="K10" i="13" a="1"/>
  <c r="K14" i="13" a="1"/>
  <c r="K18" i="13" a="1"/>
  <c r="K7" i="13" a="1"/>
  <c r="K11" i="13" a="1"/>
  <c r="K15" i="13" a="1"/>
  <c r="K19" i="13" a="1"/>
  <c r="K4" i="13" a="1"/>
  <c r="K8" i="13" a="1"/>
  <c r="K12" i="13" a="1"/>
  <c r="K16" i="13" a="1"/>
  <c r="J4" i="13" a="1"/>
  <c r="J8" i="13" a="1"/>
  <c r="J12" i="13" a="1"/>
  <c r="J16" i="13" a="1"/>
  <c r="J5" i="13" a="1"/>
  <c r="J9" i="13" a="1"/>
  <c r="J13" i="13" a="1"/>
  <c r="J17" i="13" a="1"/>
  <c r="J6" i="13" a="1"/>
  <c r="J10" i="13" a="1"/>
  <c r="J14" i="13" a="1"/>
  <c r="J7" i="13" a="1"/>
  <c r="J15" i="13" a="1"/>
  <c r="J18" i="13" a="1"/>
  <c r="J11" i="13" a="1"/>
  <c r="J19" i="13" a="1"/>
  <c r="I4" i="13" a="1"/>
  <c r="I8" i="13" a="1"/>
  <c r="I12" i="13" a="1"/>
  <c r="I16" i="13" a="1"/>
  <c r="I6" i="13" a="1"/>
  <c r="I14" i="13" a="1"/>
  <c r="I9" i="13" a="1"/>
  <c r="I10" i="13" a="1"/>
  <c r="I18" i="13" a="1"/>
  <c r="I5" i="13" a="1"/>
  <c r="I11" i="13" a="1"/>
  <c r="I15" i="13" a="1"/>
  <c r="I13" i="13" a="1"/>
  <c r="I7" i="13" a="1"/>
  <c r="I19" i="13" a="1"/>
  <c r="I17" i="13" a="1"/>
  <c r="G4" i="13" a="1"/>
  <c r="G16" i="13" a="1"/>
  <c r="G9" i="13" a="1"/>
  <c r="G13" i="13" a="1"/>
  <c r="G18" i="13" a="1"/>
  <c r="G5" i="13" a="1"/>
  <c r="G17" i="13" a="1"/>
  <c r="G6" i="13" a="1"/>
  <c r="G10" i="13" a="1"/>
  <c r="G14" i="13" a="1"/>
  <c r="G7" i="13" a="1"/>
  <c r="G11" i="13" a="1"/>
  <c r="G15" i="13" a="1"/>
  <c r="G8" i="13" a="1"/>
  <c r="G12" i="13" a="1"/>
  <c r="G19" i="13" a="1"/>
  <c r="F4" i="13" a="1"/>
  <c r="F9" i="13" a="1"/>
  <c r="F13" i="13" a="1"/>
  <c r="F18" i="13" a="1"/>
  <c r="F7" i="13" a="1"/>
  <c r="F15" i="13" a="1"/>
  <c r="F19" i="13" a="1"/>
  <c r="F16" i="13" a="1"/>
  <c r="F5" i="13" a="1"/>
  <c r="F17" i="13" a="1"/>
  <c r="F6" i="13" a="1"/>
  <c r="F10" i="13" a="1"/>
  <c r="F14" i="13" a="1"/>
  <c r="F11" i="13" a="1"/>
  <c r="F8" i="13" a="1"/>
  <c r="F12" i="13" a="1"/>
  <c r="E4" i="13" a="1"/>
  <c r="E8" i="13" a="1"/>
  <c r="E12" i="13" a="1"/>
  <c r="E16" i="13" a="1"/>
  <c r="E7" i="13" a="1"/>
  <c r="E15" i="13" a="1"/>
  <c r="E9" i="13" a="1"/>
  <c r="E13" i="13" a="1"/>
  <c r="E6" i="13" a="1"/>
  <c r="E14" i="13" a="1"/>
  <c r="E11" i="13" a="1"/>
  <c r="E19" i="13" a="1"/>
  <c r="E5" i="13" a="1"/>
  <c r="E17" i="13" a="1"/>
  <c r="E10" i="13" a="1"/>
  <c r="E18" i="13" a="1"/>
  <c r="D4" i="13" a="1"/>
  <c r="D8" i="13" a="1"/>
  <c r="D12" i="13" a="1"/>
  <c r="D9" i="13" a="1"/>
  <c r="D13" i="13" a="1"/>
  <c r="D14" i="13" a="1"/>
  <c r="D16" i="13" a="1"/>
  <c r="D5" i="13" a="1"/>
  <c r="D17" i="13" a="1"/>
  <c r="D6" i="13" a="1"/>
  <c r="D10" i="13" a="1"/>
  <c r="D18" i="13" a="1"/>
  <c r="D7" i="13" a="1"/>
  <c r="D11" i="13" a="1"/>
  <c r="D15" i="13" a="1"/>
  <c r="D19" i="13" a="1"/>
  <c r="C10" i="13" a="1"/>
  <c r="C14" i="13" a="1"/>
  <c r="C18" i="13" a="1"/>
  <c r="C7" i="13" a="1"/>
  <c r="C15" i="13" a="1"/>
  <c r="C4" i="13" a="1"/>
  <c r="C12" i="13" a="1"/>
  <c r="C5" i="13" a="1"/>
  <c r="C17" i="13" a="1"/>
  <c r="C6" i="13" a="1"/>
  <c r="C11" i="13" a="1"/>
  <c r="C19" i="13" a="1"/>
  <c r="C8" i="13" a="1"/>
  <c r="C16" i="13" a="1"/>
  <c r="C9" i="13" a="1"/>
  <c r="C13" i="13" a="1"/>
  <c r="B5" i="13" a="1"/>
  <c r="B9" i="13" a="1"/>
  <c r="B13" i="13" a="1"/>
  <c r="B17" i="13" a="1"/>
  <c r="B6" i="13" a="1"/>
  <c r="B10" i="13" a="1"/>
  <c r="B14" i="13" a="1"/>
  <c r="B18" i="13" a="1"/>
  <c r="B7" i="13" a="1"/>
  <c r="B11" i="13" a="1"/>
  <c r="B15" i="13" a="1"/>
  <c r="B19" i="13" a="1"/>
  <c r="B4" i="13" a="1"/>
  <c r="B8" i="13" a="1"/>
  <c r="B12" i="13" a="1"/>
  <c r="B16" i="13" a="1"/>
  <c r="K16" i="13" l="1"/>
  <c r="K12" i="13"/>
  <c r="K8" i="13"/>
  <c r="K4" i="13"/>
  <c r="K19" i="13"/>
  <c r="K15" i="13"/>
  <c r="K11" i="13"/>
  <c r="K7" i="13"/>
  <c r="K18" i="13"/>
  <c r="K14" i="13"/>
  <c r="K10" i="13"/>
  <c r="K6" i="13"/>
  <c r="K17" i="13"/>
  <c r="K13" i="13"/>
  <c r="K9" i="13"/>
  <c r="K5" i="13"/>
  <c r="J19" i="13"/>
  <c r="J11" i="13"/>
  <c r="J18" i="13"/>
  <c r="J15" i="13"/>
  <c r="J7" i="13"/>
  <c r="J14" i="13"/>
  <c r="J10" i="13"/>
  <c r="J6" i="13"/>
  <c r="J17" i="13"/>
  <c r="J13" i="13"/>
  <c r="J9" i="13"/>
  <c r="J5" i="13"/>
  <c r="J16" i="13"/>
  <c r="J12" i="13"/>
  <c r="J8" i="13"/>
  <c r="J4" i="13"/>
  <c r="I17" i="13"/>
  <c r="I19" i="13"/>
  <c r="I7" i="13"/>
  <c r="I13" i="13"/>
  <c r="I15" i="13"/>
  <c r="I11" i="13"/>
  <c r="I5" i="13"/>
  <c r="I18" i="13"/>
  <c r="I10" i="13"/>
  <c r="I9" i="13"/>
  <c r="I14" i="13"/>
  <c r="I6" i="13"/>
  <c r="I16" i="13"/>
  <c r="I12" i="13"/>
  <c r="I8" i="13"/>
  <c r="I4" i="13"/>
  <c r="G19" i="13"/>
  <c r="G12" i="13"/>
  <c r="G8" i="13"/>
  <c r="G15" i="13"/>
  <c r="G11" i="13"/>
  <c r="G7" i="13"/>
  <c r="G14" i="13"/>
  <c r="G10" i="13"/>
  <c r="G6" i="13"/>
  <c r="G17" i="13"/>
  <c r="G5" i="13"/>
  <c r="G18" i="13"/>
  <c r="G13" i="13"/>
  <c r="G9" i="13"/>
  <c r="G16" i="13"/>
  <c r="G4" i="13"/>
  <c r="F12" i="13"/>
  <c r="H12" i="13" s="1"/>
  <c r="F8" i="13"/>
  <c r="H8" i="13" s="1"/>
  <c r="F11" i="13"/>
  <c r="F14" i="13"/>
  <c r="F10" i="13"/>
  <c r="F6" i="13"/>
  <c r="H6" i="13" s="1"/>
  <c r="F17" i="13"/>
  <c r="H17" i="13" s="1"/>
  <c r="F5" i="13"/>
  <c r="H5" i="13" s="1"/>
  <c r="F16" i="13"/>
  <c r="H16" i="13" s="1"/>
  <c r="F19" i="13"/>
  <c r="H19" i="13" s="1"/>
  <c r="F15" i="13"/>
  <c r="H15" i="13" s="1"/>
  <c r="F7" i="13"/>
  <c r="F18" i="13"/>
  <c r="H18" i="13" s="1"/>
  <c r="F13" i="13"/>
  <c r="H13" i="13" s="1"/>
  <c r="F9" i="13"/>
  <c r="H9" i="13" s="1"/>
  <c r="F4" i="13"/>
  <c r="H4" i="13" s="1"/>
  <c r="E18" i="13"/>
  <c r="E10" i="13"/>
  <c r="E17" i="13"/>
  <c r="E5" i="13"/>
  <c r="E19" i="13"/>
  <c r="E11" i="13"/>
  <c r="E14" i="13"/>
  <c r="E6" i="13"/>
  <c r="E13" i="13"/>
  <c r="E9" i="13"/>
  <c r="E15" i="13"/>
  <c r="E7" i="13"/>
  <c r="E16" i="13"/>
  <c r="E12" i="13"/>
  <c r="E8" i="13"/>
  <c r="E4" i="13"/>
  <c r="D19" i="13"/>
  <c r="D15" i="13"/>
  <c r="D11" i="13"/>
  <c r="D7" i="13"/>
  <c r="D18" i="13"/>
  <c r="D10" i="13"/>
  <c r="D6" i="13"/>
  <c r="D17" i="13"/>
  <c r="D5" i="13"/>
  <c r="D16" i="13"/>
  <c r="D14" i="13"/>
  <c r="D13" i="13"/>
  <c r="D9" i="13"/>
  <c r="D12" i="13"/>
  <c r="D8" i="13"/>
  <c r="D4" i="13"/>
  <c r="C13" i="13"/>
  <c r="C9" i="13"/>
  <c r="C16" i="13"/>
  <c r="C8" i="13"/>
  <c r="C19" i="13"/>
  <c r="C11" i="13"/>
  <c r="C6" i="13"/>
  <c r="C17" i="13"/>
  <c r="C5" i="13"/>
  <c r="C12" i="13"/>
  <c r="C4" i="13"/>
  <c r="C15" i="13"/>
  <c r="C7" i="13"/>
  <c r="C18" i="13"/>
  <c r="C14" i="13"/>
  <c r="C10" i="13"/>
  <c r="B16" i="13"/>
  <c r="B12" i="13"/>
  <c r="B8" i="13"/>
  <c r="B4" i="13"/>
  <c r="B19" i="13"/>
  <c r="B15" i="13"/>
  <c r="B11" i="13"/>
  <c r="B7" i="13"/>
  <c r="B18" i="13"/>
  <c r="B14" i="13"/>
  <c r="B10" i="13"/>
  <c r="B6" i="13"/>
  <c r="B17" i="13"/>
  <c r="B13" i="13"/>
  <c r="B9" i="13"/>
  <c r="B5" i="13"/>
  <c r="G7" i="19"/>
  <c r="D8" i="19"/>
  <c r="D9" i="19" s="1"/>
  <c r="L12" i="18"/>
  <c r="J12" i="18"/>
  <c r="G12" i="18"/>
  <c r="F12" i="18"/>
  <c r="D12" i="18"/>
  <c r="C12" i="18"/>
  <c r="G9" i="18"/>
  <c r="F9" i="18"/>
  <c r="O7" i="18" s="1"/>
  <c r="C9" i="18"/>
  <c r="F8" i="18"/>
  <c r="D8" i="18"/>
  <c r="D9" i="18" s="1"/>
  <c r="C8" i="18"/>
  <c r="I7" i="18"/>
  <c r="I8" i="18" s="1"/>
  <c r="G7" i="18"/>
  <c r="F7" i="18"/>
  <c r="E7" i="18"/>
  <c r="D7" i="18"/>
  <c r="G6" i="18"/>
  <c r="E6" i="18"/>
  <c r="D6" i="18"/>
  <c r="I5" i="18"/>
  <c r="G4" i="18"/>
  <c r="E4" i="18"/>
  <c r="D4" i="18"/>
  <c r="O3" i="18"/>
  <c r="G3" i="18"/>
  <c r="E3" i="18"/>
  <c r="D3" i="18"/>
  <c r="A1" i="18"/>
  <c r="H10" i="13" l="1"/>
  <c r="H7" i="13"/>
  <c r="H14" i="13"/>
  <c r="H11" i="13"/>
  <c r="I9" i="18"/>
  <c r="E8" i="18"/>
  <c r="E9" i="18" s="1"/>
  <c r="C20" i="13" l="1"/>
  <c r="D20" i="13"/>
  <c r="F20" i="13"/>
  <c r="I20" i="13"/>
  <c r="J20" i="13"/>
  <c r="E20" i="13"/>
  <c r="K20" i="13" l="1"/>
  <c r="I5" i="10" l="1"/>
  <c r="I7" i="10" s="1"/>
  <c r="I9" i="10" s="1"/>
  <c r="I5" i="5"/>
  <c r="I7" i="5" s="1"/>
  <c r="I9" i="5" s="1"/>
  <c r="C8" i="5"/>
  <c r="C9" i="5" s="1"/>
  <c r="L12" i="10"/>
  <c r="E7" i="10" s="1"/>
  <c r="J12" i="10"/>
  <c r="G12" i="10"/>
  <c r="F12" i="10"/>
  <c r="D12" i="10"/>
  <c r="E4" i="10" s="1"/>
  <c r="C12" i="10"/>
  <c r="E3" i="10" s="1"/>
  <c r="C8" i="10"/>
  <c r="C9" i="10" s="1"/>
  <c r="D7" i="10"/>
  <c r="E6" i="10"/>
  <c r="D6" i="10"/>
  <c r="G6" i="10" s="1"/>
  <c r="G4" i="10"/>
  <c r="D4" i="10"/>
  <c r="O3" i="10"/>
  <c r="D3" i="10"/>
  <c r="G3" i="10" s="1"/>
  <c r="A1" i="10"/>
  <c r="L12" i="5"/>
  <c r="J12" i="5"/>
  <c r="G12" i="5"/>
  <c r="F12" i="5"/>
  <c r="D12" i="5"/>
  <c r="C12" i="5"/>
  <c r="D7" i="5"/>
  <c r="E6" i="5"/>
  <c r="D6" i="5"/>
  <c r="G6" i="5" s="1"/>
  <c r="D4" i="5"/>
  <c r="G4" i="5" s="1"/>
  <c r="O3" i="5"/>
  <c r="D3" i="5"/>
  <c r="G3" i="5" s="1"/>
  <c r="A1" i="5"/>
  <c r="A1" i="1"/>
  <c r="G9" i="10" l="1"/>
  <c r="E7" i="5"/>
  <c r="F7" i="5"/>
  <c r="G9" i="5"/>
  <c r="I8" i="10"/>
  <c r="F7" i="10"/>
  <c r="F8" i="10" s="1"/>
  <c r="F9" i="10" s="1"/>
  <c r="O7" i="10" s="1"/>
  <c r="I8" i="5"/>
  <c r="E8" i="10"/>
  <c r="E9" i="10" s="1"/>
  <c r="D8" i="10"/>
  <c r="D9" i="10" s="1"/>
  <c r="F8" i="5"/>
  <c r="F9" i="5" s="1"/>
  <c r="O7" i="5" s="1"/>
  <c r="E4" i="5"/>
  <c r="D8" i="5"/>
  <c r="D9" i="5" s="1"/>
  <c r="G7" i="10" l="1"/>
  <c r="H20" i="13"/>
  <c r="G20" i="13"/>
  <c r="G7" i="5"/>
  <c r="E8" i="5"/>
  <c r="E9" i="5" s="1"/>
  <c r="C8" i="1" l="1"/>
  <c r="L12" i="1" l="1"/>
  <c r="E7" i="1" s="1"/>
  <c r="J12" i="1"/>
  <c r="E6" i="1" s="1"/>
  <c r="G12" i="1"/>
  <c r="F12" i="1"/>
  <c r="D12" i="1"/>
  <c r="C12" i="1"/>
  <c r="I9" i="1"/>
  <c r="D7" i="1"/>
  <c r="D8" i="1" s="1"/>
  <c r="D6" i="1"/>
  <c r="G6" i="1" s="1"/>
  <c r="D4" i="1"/>
  <c r="G4" i="1" s="1"/>
  <c r="O3" i="1"/>
  <c r="D3" i="1"/>
  <c r="G3" i="1" s="1"/>
  <c r="E4" i="1" l="1"/>
  <c r="G9" i="1"/>
  <c r="F7" i="1"/>
  <c r="F8" i="1" s="1"/>
  <c r="F9" i="1" s="1"/>
  <c r="O7" i="1" s="1"/>
  <c r="I8" i="1"/>
  <c r="D9" i="1"/>
  <c r="G7" i="1"/>
  <c r="C9" i="1"/>
  <c r="E8" i="1" l="1"/>
  <c r="E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<sst xmlns="http://schemas.openxmlformats.org/spreadsheetml/2006/main" count="319" uniqueCount="104">
  <si>
    <t>Prévision
Devis</t>
  </si>
  <si>
    <t>Estimation à
terminaison</t>
  </si>
  <si>
    <t>Données Réelles</t>
  </si>
  <si>
    <t>Données
CEGID</t>
  </si>
  <si>
    <t>Reste à produire</t>
  </si>
  <si>
    <t>N° de commande</t>
  </si>
  <si>
    <t>Ouverture Chantier</t>
  </si>
  <si>
    <t>Montant Commande</t>
  </si>
  <si>
    <t>Début Travaux</t>
  </si>
  <si>
    <t>NON</t>
  </si>
  <si>
    <t>Délai</t>
  </si>
  <si>
    <t>TXNF</t>
  </si>
  <si>
    <t>Fournitures et Frais</t>
  </si>
  <si>
    <t>RG / GAPD</t>
  </si>
  <si>
    <t>Fin Travaux</t>
  </si>
  <si>
    <t>Facturation</t>
  </si>
  <si>
    <t>Montant Decompte Travaux</t>
  </si>
  <si>
    <t>Fermeture Chantier</t>
  </si>
  <si>
    <t>TAUX
MARGE</t>
  </si>
  <si>
    <t>Marge</t>
  </si>
  <si>
    <t>TAUX K</t>
  </si>
  <si>
    <t>Solde / FAE</t>
  </si>
  <si>
    <t>Etat Chantier</t>
  </si>
  <si>
    <t>Taux Marge</t>
  </si>
  <si>
    <t>Avancement sur Commande</t>
  </si>
  <si>
    <t>PV Réception</t>
  </si>
  <si>
    <t>SEMAINE</t>
  </si>
  <si>
    <t>AGENTS</t>
  </si>
  <si>
    <t>HEURES PRODUCTION</t>
  </si>
  <si>
    <t>HEURES CONTRÔLE</t>
  </si>
  <si>
    <t>FOURNITURES / FRAIS CHANTIER</t>
  </si>
  <si>
    <t>FACTURATION</t>
  </si>
  <si>
    <t>JOUR</t>
  </si>
  <si>
    <t>DESIGNATION</t>
  </si>
  <si>
    <t>FOURNISSEURS</t>
  </si>
  <si>
    <t>MONTANT</t>
  </si>
  <si>
    <t>N°
CMDE</t>
  </si>
  <si>
    <t>N°
FACT</t>
  </si>
  <si>
    <t>ACOMPTES</t>
  </si>
  <si>
    <t>N°</t>
  </si>
  <si>
    <t>DATE</t>
  </si>
  <si>
    <t>Heures Atelier</t>
  </si>
  <si>
    <t>ATELIER</t>
  </si>
  <si>
    <t>SUPP</t>
  </si>
  <si>
    <t>SANS</t>
  </si>
  <si>
    <t>En Fact</t>
  </si>
  <si>
    <t>Unique</t>
  </si>
  <si>
    <t>55120-0000068383</t>
  </si>
  <si>
    <t>S38</t>
  </si>
  <si>
    <t>S1536</t>
  </si>
  <si>
    <t>N°CHANTIER</t>
  </si>
  <si>
    <t>HEURE</t>
  </si>
  <si>
    <t>ACHAT</t>
  </si>
  <si>
    <t>LIBELLÉ</t>
  </si>
  <si>
    <t>530-00001</t>
  </si>
  <si>
    <t>530-00002</t>
  </si>
  <si>
    <t>530-00003</t>
  </si>
  <si>
    <t>530-00004</t>
  </si>
  <si>
    <t>530-00005</t>
  </si>
  <si>
    <t>530-00006</t>
  </si>
  <si>
    <t>H_PREV</t>
  </si>
  <si>
    <t>H_RÉA</t>
  </si>
  <si>
    <t>H_RESTE</t>
  </si>
  <si>
    <t xml:space="preserve">A_PREV </t>
  </si>
  <si>
    <t xml:space="preserve">A_RÉA </t>
  </si>
  <si>
    <t>A_RESTE</t>
  </si>
  <si>
    <t>F_PREV</t>
  </si>
  <si>
    <t>F_RÉA</t>
  </si>
  <si>
    <t>F_RESTE</t>
  </si>
  <si>
    <t>Total</t>
  </si>
  <si>
    <t>S1885</t>
  </si>
  <si>
    <t>S28</t>
  </si>
  <si>
    <t>530-00007</t>
  </si>
  <si>
    <t>530-00008</t>
  </si>
  <si>
    <t>530-00009</t>
  </si>
  <si>
    <t>530-00010</t>
  </si>
  <si>
    <t>Fourniture Etiquettes gravées 1</t>
  </si>
  <si>
    <t>Fourniture Etiquettes gravées 385</t>
  </si>
  <si>
    <t>Chantier 1</t>
  </si>
  <si>
    <t>Chantier 3</t>
  </si>
  <si>
    <t>Client</t>
  </si>
  <si>
    <t>Client1</t>
  </si>
  <si>
    <t>Client2</t>
  </si>
  <si>
    <t>Client3</t>
  </si>
  <si>
    <t>Client4</t>
  </si>
  <si>
    <t>Désigantion chantier</t>
  </si>
  <si>
    <t xml:space="preserve">Part </t>
  </si>
  <si>
    <t>Heures Contrôle</t>
  </si>
  <si>
    <t>Heure supp</t>
  </si>
  <si>
    <t>En fonction de la valeur la colonne A je voudrais avoir une formule automatique en fonction de la même valeur de feuille dans chaque colonne</t>
  </si>
  <si>
    <t>530-00011</t>
  </si>
  <si>
    <t>530-00012</t>
  </si>
  <si>
    <t>530-00013</t>
  </si>
  <si>
    <t>530-00014</t>
  </si>
  <si>
    <t>530-00015</t>
  </si>
  <si>
    <t>C3</t>
  </si>
  <si>
    <t>H1</t>
  </si>
  <si>
    <t>E3</t>
  </si>
  <si>
    <t>G3</t>
  </si>
  <si>
    <t>C6</t>
  </si>
  <si>
    <t>E6</t>
  </si>
  <si>
    <t>C7</t>
  </si>
  <si>
    <t>E7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</si>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</sst>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#,##0.0_ ;\-#,##0.0\ "/>
    <numFmt numFmtId="167" formatCode="_-* #,##0\ &quot;€&quot;_-;\-* #,##0\ &quot;€&quot;_-;_-* &quot;-&quot;??\ &quot;€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0" fillId="0" borderId="7" xfId="0" applyNumberForma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1" fontId="0" fillId="0" borderId="7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5" fontId="0" fillId="0" borderId="7" xfId="0" applyNumberFormat="1" applyBorder="1" applyAlignment="1">
      <alignment vertical="center"/>
    </xf>
    <xf numFmtId="165" fontId="0" fillId="0" borderId="7" xfId="0" applyNumberForma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10" fontId="0" fillId="0" borderId="13" xfId="1" applyNumberFormat="1" applyFont="1" applyBorder="1" applyAlignment="1">
      <alignment horizontal="center" vertical="center"/>
    </xf>
    <xf numFmtId="10" fontId="6" fillId="0" borderId="13" xfId="1" applyNumberFormat="1" applyFont="1" applyBorder="1" applyAlignment="1">
      <alignment horizontal="center" vertical="center"/>
    </xf>
    <xf numFmtId="10" fontId="0" fillId="0" borderId="7" xfId="1" applyNumberFormat="1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/>
    </xf>
    <xf numFmtId="166" fontId="3" fillId="0" borderId="21" xfId="0" applyNumberFormat="1" applyFont="1" applyBorder="1" applyAlignment="1">
      <alignment horizontal="center" vertical="center"/>
    </xf>
    <xf numFmtId="166" fontId="8" fillId="0" borderId="21" xfId="0" applyNumberFormat="1" applyFont="1" applyBorder="1" applyAlignment="1">
      <alignment horizontal="center" vertical="center"/>
    </xf>
    <xf numFmtId="166" fontId="8" fillId="0" borderId="22" xfId="0" applyNumberFormat="1" applyFont="1" applyBorder="1" applyAlignment="1">
      <alignment horizontal="center" vertical="center"/>
    </xf>
    <xf numFmtId="164" fontId="3" fillId="0" borderId="21" xfId="0" applyNumberFormat="1" applyFont="1" applyBorder="1" applyAlignment="1">
      <alignment vertical="center"/>
    </xf>
    <xf numFmtId="164" fontId="3" fillId="0" borderId="20" xfId="0" applyNumberFormat="1" applyFont="1" applyBorder="1" applyAlignment="1">
      <alignment vertical="center"/>
    </xf>
    <xf numFmtId="14" fontId="3" fillId="0" borderId="22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9" fillId="0" borderId="21" xfId="0" applyNumberFormat="1" applyFont="1" applyBorder="1" applyAlignment="1">
      <alignment horizontal="center" vertical="center"/>
    </xf>
    <xf numFmtId="166" fontId="9" fillId="0" borderId="22" xfId="0" applyNumberFormat="1" applyFont="1" applyBorder="1" applyAlignment="1">
      <alignment horizontal="center" vertical="center"/>
    </xf>
    <xf numFmtId="164" fontId="0" fillId="0" borderId="20" xfId="0" applyNumberFormat="1" applyBorder="1" applyAlignment="1">
      <alignment vertical="center"/>
    </xf>
    <xf numFmtId="164" fontId="0" fillId="0" borderId="2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164" fontId="0" fillId="0" borderId="21" xfId="0" applyNumberFormat="1" applyBorder="1" applyAlignment="1">
      <alignment vertical="center"/>
    </xf>
    <xf numFmtId="11" fontId="0" fillId="0" borderId="21" xfId="0" applyNumberFormat="1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2" xfId="0" applyBorder="1" applyAlignment="1">
      <alignment vertical="center"/>
    </xf>
    <xf numFmtId="0" fontId="9" fillId="0" borderId="21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164" fontId="0" fillId="0" borderId="0" xfId="0" applyNumberFormat="1" applyAlignment="1">
      <alignment vertical="center"/>
    </xf>
    <xf numFmtId="0" fontId="10" fillId="0" borderId="7" xfId="0" applyFont="1" applyBorder="1" applyAlignment="1">
      <alignment horizontal="center" vertical="center" wrapText="1"/>
    </xf>
    <xf numFmtId="3" fontId="10" fillId="0" borderId="7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vertical="center"/>
    </xf>
    <xf numFmtId="10" fontId="10" fillId="0" borderId="13" xfId="1" applyNumberFormat="1" applyFont="1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164" fontId="10" fillId="0" borderId="7" xfId="0" applyNumberFormat="1" applyFon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vertical="center"/>
    </xf>
    <xf numFmtId="164" fontId="3" fillId="0" borderId="7" xfId="1" applyNumberFormat="1" applyFont="1" applyBorder="1" applyAlignment="1">
      <alignment horizontal="center" vertical="center"/>
    </xf>
    <xf numFmtId="44" fontId="0" fillId="0" borderId="0" xfId="2" applyFont="1"/>
    <xf numFmtId="44" fontId="0" fillId="0" borderId="0" xfId="0" applyNumberFormat="1"/>
    <xf numFmtId="167" fontId="0" fillId="0" borderId="0" xfId="2" applyNumberFormat="1" applyFont="1"/>
    <xf numFmtId="3" fontId="0" fillId="0" borderId="0" xfId="0" applyNumberFormat="1"/>
    <xf numFmtId="1" fontId="0" fillId="0" borderId="0" xfId="0" applyNumberFormat="1"/>
    <xf numFmtId="0" fontId="7" fillId="0" borderId="0" xfId="0" applyFont="1" applyAlignment="1">
      <alignment horizont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0" fontId="7" fillId="2" borderId="11" xfId="0" applyNumberFormat="1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0" fillId="0" borderId="6" xfId="0" applyBorder="1" applyAlignment="1">
      <alignment horizontal="right" vertical="center" indent="1"/>
    </xf>
    <xf numFmtId="0" fontId="0" fillId="0" borderId="7" xfId="0" applyBorder="1" applyAlignment="1">
      <alignment horizontal="right" vertical="center" indent="1"/>
    </xf>
    <xf numFmtId="0" fontId="0" fillId="0" borderId="7" xfId="0" applyBorder="1" applyAlignment="1">
      <alignment horizontal="right" vertical="center"/>
    </xf>
    <xf numFmtId="0" fontId="0" fillId="0" borderId="12" xfId="0" applyBorder="1" applyAlignment="1">
      <alignment horizontal="right" vertical="center" indent="1"/>
    </xf>
    <xf numFmtId="0" fontId="0" fillId="0" borderId="13" xfId="0" applyBorder="1" applyAlignment="1">
      <alignment horizontal="right" vertical="center" indent="1"/>
    </xf>
    <xf numFmtId="0" fontId="0" fillId="0" borderId="13" xfId="0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17"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K20" totalsRowCount="1">
  <autoFilter ref="A3:K19" xr:uid="{00000000-0009-0000-0100-000001000000}"/>
  <tableColumns count="11">
    <tableColumn id="1" xr3:uid="{00000000-0010-0000-0000-000001000000}" name="N°CHANTIER" totalsRowLabel="Total"/>
    <tableColumn id="2" xr3:uid="{00000000-0010-0000-0000-000002000000}" name="LIBELLÉ" dataDxfId="16">
      <calculatedColumnFormula array="1">IFERROR(INDIRECT("'"&amp;Tableau1[[#This Row],[N°CHANTIER]]&amp;"'!"&amp;B$1),"")</calculatedColumnFormula>
    </tableColumn>
    <tableColumn id="3" xr3:uid="{00000000-0010-0000-0000-000003000000}" name="H_PREV" totalsRowFunction="sum" dataDxfId="15">
      <calculatedColumnFormula array="1">IFERROR(INDIRECT("'"&amp;Tableau1[[#This Row],[N°CHANTIER]]&amp;"'!"&amp;C$1),"")</calculatedColumnFormula>
    </tableColumn>
    <tableColumn id="4" xr3:uid="{00000000-0010-0000-0000-000004000000}" name="H_RÉA" totalsRowFunction="sum" dataDxfId="14">
      <calculatedColumnFormula array="1">IFERROR(INDIRECT("'"&amp;Tableau1[[#This Row],[N°CHANTIER]]&amp;"'!"&amp;D$1),"")</calculatedColumnFormula>
    </tableColumn>
    <tableColumn id="5" xr3:uid="{00000000-0010-0000-0000-000005000000}" name="H_RESTE" totalsRowFunction="sum" dataDxfId="13" totalsRowDxfId="7">
      <calculatedColumnFormula array="1">IFERROR(INDIRECT("'"&amp;Tableau1[[#This Row],[N°CHANTIER]]&amp;"'!"&amp;E$1),"")</calculatedColumnFormula>
    </tableColumn>
    <tableColumn id="7" xr3:uid="{00000000-0010-0000-0000-000007000000}" name="A_PREV " totalsRowFunction="sum" dataDxfId="12" totalsRowDxfId="6" dataCellStyle="Monétaire">
      <calculatedColumnFormula array="1">IFERROR(INDIRECT("'"&amp;Tableau1[[#This Row],[N°CHANTIER]]&amp;"'!"&amp;F$1),"")</calculatedColumnFormula>
    </tableColumn>
    <tableColumn id="8" xr3:uid="{00000000-0010-0000-0000-000008000000}" name="A_RÉA " totalsRowFunction="sum" dataDxfId="11" totalsRowDxfId="5" dataCellStyle="Monétaire">
      <calculatedColumnFormula array="1">IFERROR(INDIRECT("'"&amp;Tableau1[[#This Row],[N°CHANTIER]]&amp;"'!"&amp;G$1),"")</calculatedColumnFormula>
    </tableColumn>
    <tableColumn id="9" xr3:uid="{00000000-0010-0000-0000-000009000000}" name="A_RESTE" totalsRowFunction="sum" dataDxfId="0" totalsRowDxfId="4" dataCellStyle="Monétaire">
      <calculatedColumnFormula>IFERROR(Tableau1[[#This Row],[A_PREV ]]-Tableau1[[#This Row],[A_RÉA ]],"")</calculatedColumnFormula>
    </tableColumn>
    <tableColumn id="11" xr3:uid="{00000000-0010-0000-0000-00000B000000}" name="F_PREV" totalsRowFunction="sum" dataDxfId="10" totalsRowDxfId="3" dataCellStyle="Monétaire">
      <calculatedColumnFormula array="1">IFERROR(INDIRECT("'"&amp;Tableau1[[#This Row],[N°CHANTIER]]&amp;"'!"&amp;I$1),"")</calculatedColumnFormula>
    </tableColumn>
    <tableColumn id="12" xr3:uid="{00000000-0010-0000-0000-00000C000000}" name="F_RÉA" totalsRowFunction="sum" dataDxfId="9" totalsRowDxfId="2" dataCellStyle="Monétaire">
      <calculatedColumnFormula array="1">IFERROR(INDIRECT("'"&amp;Tableau1[[#This Row],[N°CHANTIER]]&amp;"'!"&amp;J$1),"")</calculatedColumnFormula>
    </tableColumn>
    <tableColumn id="13" xr3:uid="{00000000-0010-0000-0000-00000D000000}" name="F_RESTE" totalsRowFunction="sum" dataDxfId="8" totalsRowDxfId="1" dataCellStyle="Monétaire">
      <calculatedColumnFormula array="1">IFERROR(INDIRECT("'"&amp;Tableau1[[#This Row],[N°CHANTIER]]&amp;"'!"&amp;K$1),"")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2"/>
  <sheetViews>
    <sheetView tabSelected="1" workbookViewId="0">
      <selection activeCell="M16" sqref="M16"/>
    </sheetView>
  </sheetViews>
  <sheetFormatPr baseColWidth="10" defaultRowHeight="14.5" x14ac:dyDescent="0.35"/>
  <cols>
    <col min="1" max="1" width="14.1796875" customWidth="1"/>
    <col min="2" max="2" width="29" customWidth="1"/>
    <col min="3" max="11" width="12.54296875" customWidth="1"/>
  </cols>
  <sheetData>
    <row r="1" spans="1:11" x14ac:dyDescent="0.35">
      <c r="B1" t="s">
        <v>96</v>
      </c>
      <c r="C1" t="s">
        <v>95</v>
      </c>
      <c r="D1" t="s">
        <v>97</v>
      </c>
      <c r="E1" t="s">
        <v>98</v>
      </c>
      <c r="F1" t="s">
        <v>99</v>
      </c>
      <c r="G1" t="s">
        <v>100</v>
      </c>
      <c r="I1" t="s">
        <v>101</v>
      </c>
      <c r="J1" t="s">
        <v>102</v>
      </c>
      <c r="K1" t="s">
        <v>103</v>
      </c>
    </row>
    <row r="2" spans="1:11" ht="18.5" x14ac:dyDescent="0.45">
      <c r="C2" s="72" t="s">
        <v>51</v>
      </c>
      <c r="D2" s="72"/>
      <c r="E2" s="72"/>
      <c r="F2" s="72" t="s">
        <v>52</v>
      </c>
      <c r="G2" s="72"/>
      <c r="H2" s="72"/>
      <c r="I2" s="72" t="s">
        <v>31</v>
      </c>
      <c r="J2" s="72"/>
      <c r="K2" s="72"/>
    </row>
    <row r="3" spans="1:11" x14ac:dyDescent="0.35">
      <c r="A3" t="s">
        <v>50</v>
      </c>
      <c r="B3" t="s">
        <v>53</v>
      </c>
      <c r="C3" t="s">
        <v>60</v>
      </c>
      <c r="D3" t="s">
        <v>61</v>
      </c>
      <c r="E3" t="s">
        <v>62</v>
      </c>
      <c r="F3" t="s">
        <v>63</v>
      </c>
      <c r="G3" t="s">
        <v>64</v>
      </c>
      <c r="H3" t="s">
        <v>65</v>
      </c>
      <c r="I3" t="s">
        <v>66</v>
      </c>
      <c r="J3" t="s">
        <v>67</v>
      </c>
      <c r="K3" t="s">
        <v>68</v>
      </c>
    </row>
    <row r="4" spans="1:11" x14ac:dyDescent="0.35">
      <c r="A4" t="s">
        <v>54</v>
      </c>
      <c r="B4" t="str" cm="1">
        <f t="array" aca="1" ref="B4" ca="1">IFERROR(INDIRECT("'"&amp;Tableau1[[#This Row],[N°CHANTIER]]&amp;"'!"&amp;B$1),"")</f>
        <v>Chantier 1</v>
      </c>
      <c r="C4" cm="1">
        <f t="array" aca="1" ref="C4" ca="1">IFERROR(INDIRECT("'"&amp;Tableau1[[#This Row],[N°CHANTIER]]&amp;"'!"&amp;C$1),"")</f>
        <v>7</v>
      </c>
      <c r="D4" cm="1">
        <f t="array" aca="1" ref="D4" ca="1">IFERROR(INDIRECT("'"&amp;Tableau1[[#This Row],[N°CHANTIER]]&amp;"'!"&amp;D$1),"")</f>
        <v>7</v>
      </c>
      <c r="E4" cm="1">
        <f t="array" aca="1" ref="E4" ca="1">IFERROR(INDIRECT("'"&amp;Tableau1[[#This Row],[N°CHANTIER]]&amp;"'!"&amp;E$1),"")</f>
        <v>0</v>
      </c>
      <c r="F4" cm="1">
        <f t="array" aca="1" ref="F4" ca="1">IFERROR(INDIRECT("'"&amp;Tableau1[[#This Row],[N°CHANTIER]]&amp;"'!"&amp;F$1),"")</f>
        <v>172</v>
      </c>
      <c r="G4" cm="1">
        <f t="array" aca="1" ref="G4" ca="1">IFERROR(INDIRECT("'"&amp;Tableau1[[#This Row],[N°CHANTIER]]&amp;"'!"&amp;G$1),"")</f>
        <v>0</v>
      </c>
      <c r="H4" s="67">
        <f ca="1">IFERROR(Tableau1[[#This Row],[A_PREV ]]-Tableau1[[#This Row],[A_RÉA ]],"")</f>
        <v>172</v>
      </c>
      <c r="I4" cm="1">
        <f t="array" aca="1" ref="I4" ca="1">IFERROR(INDIRECT("'"&amp;Tableau1[[#This Row],[N°CHANTIER]]&amp;"'!"&amp;I$1),"")</f>
        <v>585.80999999999995</v>
      </c>
      <c r="J4" cm="1">
        <f t="array" aca="1" ref="J4" ca="1">IFERROR(INDIRECT("'"&amp;Tableau1[[#This Row],[N°CHANTIER]]&amp;"'!"&amp;J$1),"")</f>
        <v>585.80999999999995</v>
      </c>
      <c r="K4" cm="1">
        <f t="array" aca="1" ref="K4" ca="1">IFERROR(INDIRECT("'"&amp;Tableau1[[#This Row],[N°CHANTIER]]&amp;"'!"&amp;K$1),"")</f>
        <v>0</v>
      </c>
    </row>
    <row r="5" spans="1:11" x14ac:dyDescent="0.35">
      <c r="A5" t="s">
        <v>55</v>
      </c>
      <c r="B5" t="str" cm="1">
        <f t="array" aca="1" ref="B5" ca="1">IFERROR(INDIRECT("'"&amp;Tableau1[[#This Row],[N°CHANTIER]]&amp;"'!"&amp;B$1),"")</f>
        <v>Fourniture Etiquettes gravées 1</v>
      </c>
      <c r="C5" s="70" cm="1">
        <f t="array" aca="1" ref="C5" ca="1">IFERROR(INDIRECT("'"&amp;Tableau1[[#This Row],[N°CHANTIER]]&amp;"'!"&amp;C$1),"")</f>
        <v>7</v>
      </c>
      <c r="D5" s="70" cm="1">
        <f t="array" aca="1" ref="D5" ca="1">IFERROR(INDIRECT("'"&amp;Tableau1[[#This Row],[N°CHANTIER]]&amp;"'!"&amp;D$1),"")</f>
        <v>7</v>
      </c>
      <c r="E5" s="71" cm="1">
        <f t="array" aca="1" ref="E5" ca="1">IFERROR(INDIRECT("'"&amp;Tableau1[[#This Row],[N°CHANTIER]]&amp;"'!"&amp;E$1),"")</f>
        <v>0</v>
      </c>
      <c r="F5" s="67" cm="1">
        <f t="array" aca="1" ref="F5" ca="1">IFERROR(INDIRECT("'"&amp;Tableau1[[#This Row],[N°CHANTIER]]&amp;"'!"&amp;F$1),"")</f>
        <v>189</v>
      </c>
      <c r="G5" s="67" cm="1">
        <f t="array" aca="1" ref="G5" ca="1">IFERROR(INDIRECT("'"&amp;Tableau1[[#This Row],[N°CHANTIER]]&amp;"'!"&amp;G$1),"")</f>
        <v>0</v>
      </c>
      <c r="H5" s="67">
        <f ca="1">IFERROR(Tableau1[[#This Row],[A_PREV ]]-Tableau1[[#This Row],[A_RÉA ]],"")</f>
        <v>189</v>
      </c>
      <c r="I5" s="67" cm="1">
        <f t="array" aca="1" ref="I5" ca="1">IFERROR(INDIRECT("'"&amp;Tableau1[[#This Row],[N°CHANTIER]]&amp;"'!"&amp;I$1),"")</f>
        <v>300</v>
      </c>
      <c r="J5" s="67" cm="1">
        <f t="array" aca="1" ref="J5" ca="1">IFERROR(INDIRECT("'"&amp;Tableau1[[#This Row],[N°CHANTIER]]&amp;"'!"&amp;J$1),"")</f>
        <v>585.80999999999995</v>
      </c>
      <c r="K5" s="69" cm="1">
        <f t="array" aca="1" ref="K5" ca="1">IFERROR(INDIRECT("'"&amp;Tableau1[[#This Row],[N°CHANTIER]]&amp;"'!"&amp;K$1),"")</f>
        <v>-285.80999999999995</v>
      </c>
    </row>
    <row r="6" spans="1:11" x14ac:dyDescent="0.35">
      <c r="A6" t="s">
        <v>56</v>
      </c>
      <c r="B6" t="str" cm="1">
        <f t="array" aca="1" ref="B6" ca="1">IFERROR(INDIRECT("'"&amp;Tableau1[[#This Row],[N°CHANTIER]]&amp;"'!"&amp;B$1),"")</f>
        <v>Chantier 3</v>
      </c>
      <c r="C6" s="70" cm="1">
        <f t="array" aca="1" ref="C6" ca="1">IFERROR(INDIRECT("'"&amp;Tableau1[[#This Row],[N°CHANTIER]]&amp;"'!"&amp;C$1),"")</f>
        <v>1</v>
      </c>
      <c r="D6" s="70" cm="1">
        <f t="array" aca="1" ref="D6" ca="1">IFERROR(INDIRECT("'"&amp;Tableau1[[#This Row],[N°CHANTIER]]&amp;"'!"&amp;D$1),"")</f>
        <v>1</v>
      </c>
      <c r="E6" s="71" cm="1">
        <f t="array" aca="1" ref="E6" ca="1">IFERROR(INDIRECT("'"&amp;Tableau1[[#This Row],[N°CHANTIER]]&amp;"'!"&amp;E$1),"")</f>
        <v>0</v>
      </c>
      <c r="F6" s="67" cm="1">
        <f t="array" aca="1" ref="F6" ca="1">IFERROR(INDIRECT("'"&amp;Tableau1[[#This Row],[N°CHANTIER]]&amp;"'!"&amp;F$1),"")</f>
        <v>30.5</v>
      </c>
      <c r="G6" s="67" cm="1">
        <f t="array" aca="1" ref="G6" ca="1">IFERROR(INDIRECT("'"&amp;Tableau1[[#This Row],[N°CHANTIER]]&amp;"'!"&amp;G$1),"")</f>
        <v>0</v>
      </c>
      <c r="H6" s="67">
        <f ca="1">IFERROR(Tableau1[[#This Row],[A_PREV ]]-Tableau1[[#This Row],[A_RÉA ]],"")</f>
        <v>30.5</v>
      </c>
      <c r="I6" s="67" cm="1">
        <f t="array" aca="1" ref="I6" ca="1">IFERROR(INDIRECT("'"&amp;Tableau1[[#This Row],[N°CHANTIER]]&amp;"'!"&amp;I$1),"")</f>
        <v>77.849999999999994</v>
      </c>
      <c r="J6" s="67" cm="1">
        <f t="array" aca="1" ref="J6" ca="1">IFERROR(INDIRECT("'"&amp;Tableau1[[#This Row],[N°CHANTIER]]&amp;"'!"&amp;J$1),"")</f>
        <v>77.849999999999994</v>
      </c>
      <c r="K6" s="69" cm="1">
        <f t="array" aca="1" ref="K6" ca="1">IFERROR(INDIRECT("'"&amp;Tableau1[[#This Row],[N°CHANTIER]]&amp;"'!"&amp;K$1),"")</f>
        <v>0</v>
      </c>
    </row>
    <row r="7" spans="1:11" x14ac:dyDescent="0.35">
      <c r="A7" t="s">
        <v>57</v>
      </c>
      <c r="B7" t="str" cm="1">
        <f t="array" aca="1" ref="B7" ca="1">IFERROR(INDIRECT("'"&amp;Tableau1[[#This Row],[N°CHANTIER]]&amp;"'!"&amp;B$1),"")</f>
        <v>Fourniture Etiquettes gravées 385</v>
      </c>
      <c r="C7" cm="1">
        <f t="array" aca="1" ref="C7" ca="1">IFERROR(INDIRECT("'"&amp;Tableau1[[#This Row],[N°CHANTIER]]&amp;"'!"&amp;C$1),"")</f>
        <v>2</v>
      </c>
      <c r="D7" cm="1">
        <f t="array" aca="1" ref="D7" ca="1">IFERROR(INDIRECT("'"&amp;Tableau1[[#This Row],[N°CHANTIER]]&amp;"'!"&amp;D$1),"")</f>
        <v>2</v>
      </c>
      <c r="E7" s="71" cm="1">
        <f t="array" aca="1" ref="E7" ca="1">IFERROR(INDIRECT("'"&amp;Tableau1[[#This Row],[N°CHANTIER]]&amp;"'!"&amp;E$1),"")</f>
        <v>2</v>
      </c>
      <c r="F7" s="67" cm="1">
        <f t="array" aca="1" ref="F7" ca="1">IFERROR(INDIRECT("'"&amp;Tableau1[[#This Row],[N°CHANTIER]]&amp;"'!"&amp;F$1),"")</f>
        <v>37</v>
      </c>
      <c r="G7" s="67" cm="1">
        <f t="array" aca="1" ref="G7" ca="1">IFERROR(INDIRECT("'"&amp;Tableau1[[#This Row],[N°CHANTIER]]&amp;"'!"&amp;G$1),"")</f>
        <v>0</v>
      </c>
      <c r="H7" s="67">
        <f ca="1">IFERROR(Tableau1[[#This Row],[A_PREV ]]-Tableau1[[#This Row],[A_RÉA ]],"")</f>
        <v>37</v>
      </c>
      <c r="I7" s="67" cm="1">
        <f t="array" aca="1" ref="I7" ca="1">IFERROR(INDIRECT("'"&amp;Tableau1[[#This Row],[N°CHANTIER]]&amp;"'!"&amp;I$1),"")</f>
        <v>125.44</v>
      </c>
      <c r="J7" s="67" cm="1">
        <f t="array" aca="1" ref="J7" ca="1">IFERROR(INDIRECT("'"&amp;Tableau1[[#This Row],[N°CHANTIER]]&amp;"'!"&amp;J$1),"")</f>
        <v>125.44</v>
      </c>
      <c r="K7" s="69" cm="1">
        <f t="array" aca="1" ref="K7" ca="1">IFERROR(INDIRECT("'"&amp;Tableau1[[#This Row],[N°CHANTIER]]&amp;"'!"&amp;K$1),"")</f>
        <v>0</v>
      </c>
    </row>
    <row r="8" spans="1:11" x14ac:dyDescent="0.35">
      <c r="A8" t="s">
        <v>58</v>
      </c>
      <c r="B8" t="str" cm="1">
        <f t="array" aca="1" ref="B8" ca="1">IFERROR(INDIRECT("'"&amp;Tableau1[[#This Row],[N°CHANTIER]]&amp;"'!"&amp;B$1),"")</f>
        <v/>
      </c>
      <c r="C8" t="str" cm="1">
        <f t="array" aca="1" ref="C8" ca="1">IFERROR(INDIRECT("'"&amp;Tableau1[[#This Row],[N°CHANTIER]]&amp;"'!"&amp;C$1),"")</f>
        <v/>
      </c>
      <c r="D8" t="str" cm="1">
        <f t="array" aca="1" ref="D8" ca="1">IFERROR(INDIRECT("'"&amp;Tableau1[[#This Row],[N°CHANTIER]]&amp;"'!"&amp;D$1),"")</f>
        <v/>
      </c>
      <c r="E8" s="71" t="str" cm="1">
        <f t="array" aca="1" ref="E8" ca="1">IFERROR(INDIRECT("'"&amp;Tableau1[[#This Row],[N°CHANTIER]]&amp;"'!"&amp;E$1),"")</f>
        <v/>
      </c>
      <c r="F8" s="67" t="str" cm="1">
        <f t="array" aca="1" ref="F8" ca="1">IFERROR(INDIRECT("'"&amp;Tableau1[[#This Row],[N°CHANTIER]]&amp;"'!"&amp;F$1),"")</f>
        <v/>
      </c>
      <c r="G8" s="67" t="str" cm="1">
        <f t="array" aca="1" ref="G8" ca="1">IFERROR(INDIRECT("'"&amp;Tableau1[[#This Row],[N°CHANTIER]]&amp;"'!"&amp;G$1),"")</f>
        <v/>
      </c>
      <c r="H8" s="67" t="str">
        <f ca="1">IFERROR(Tableau1[[#This Row],[A_PREV ]]-Tableau1[[#This Row],[A_RÉA ]],"")</f>
        <v/>
      </c>
      <c r="I8" s="67" t="str" cm="1">
        <f t="array" aca="1" ref="I8" ca="1">IFERROR(INDIRECT("'"&amp;Tableau1[[#This Row],[N°CHANTIER]]&amp;"'!"&amp;I$1),"")</f>
        <v/>
      </c>
      <c r="J8" s="67" t="str" cm="1">
        <f t="array" aca="1" ref="J8" ca="1">IFERROR(INDIRECT("'"&amp;Tableau1[[#This Row],[N°CHANTIER]]&amp;"'!"&amp;J$1),"")</f>
        <v/>
      </c>
      <c r="K8" s="69" t="str" cm="1">
        <f t="array" aca="1" ref="K8" ca="1">IFERROR(INDIRECT("'"&amp;Tableau1[[#This Row],[N°CHANTIER]]&amp;"'!"&amp;K$1),"")</f>
        <v/>
      </c>
    </row>
    <row r="9" spans="1:11" x14ac:dyDescent="0.35">
      <c r="A9" t="s">
        <v>59</v>
      </c>
      <c r="B9" t="str" cm="1">
        <f t="array" aca="1" ref="B9" ca="1">IFERROR(INDIRECT("'"&amp;Tableau1[[#This Row],[N°CHANTIER]]&amp;"'!"&amp;B$1),"")</f>
        <v/>
      </c>
      <c r="C9" t="str" cm="1">
        <f t="array" aca="1" ref="C9" ca="1">IFERROR(INDIRECT("'"&amp;Tableau1[[#This Row],[N°CHANTIER]]&amp;"'!"&amp;C$1),"")</f>
        <v/>
      </c>
      <c r="D9" t="str" cm="1">
        <f t="array" aca="1" ref="D9" ca="1">IFERROR(INDIRECT("'"&amp;Tableau1[[#This Row],[N°CHANTIER]]&amp;"'!"&amp;D$1),"")</f>
        <v/>
      </c>
      <c r="E9" s="71" t="str" cm="1">
        <f t="array" aca="1" ref="E9" ca="1">IFERROR(INDIRECT("'"&amp;Tableau1[[#This Row],[N°CHANTIER]]&amp;"'!"&amp;E$1),"")</f>
        <v/>
      </c>
      <c r="F9" s="67" t="str" cm="1">
        <f t="array" aca="1" ref="F9" ca="1">IFERROR(INDIRECT("'"&amp;Tableau1[[#This Row],[N°CHANTIER]]&amp;"'!"&amp;F$1),"")</f>
        <v/>
      </c>
      <c r="G9" s="67" t="str" cm="1">
        <f t="array" aca="1" ref="G9" ca="1">IFERROR(INDIRECT("'"&amp;Tableau1[[#This Row],[N°CHANTIER]]&amp;"'!"&amp;G$1),"")</f>
        <v/>
      </c>
      <c r="H9" s="67" t="str">
        <f ca="1">IFERROR(Tableau1[[#This Row],[A_PREV ]]-Tableau1[[#This Row],[A_RÉA ]],"")</f>
        <v/>
      </c>
      <c r="I9" s="67" t="str" cm="1">
        <f t="array" aca="1" ref="I9" ca="1">IFERROR(INDIRECT("'"&amp;Tableau1[[#This Row],[N°CHANTIER]]&amp;"'!"&amp;I$1),"")</f>
        <v/>
      </c>
      <c r="J9" s="67" t="str" cm="1">
        <f t="array" aca="1" ref="J9" ca="1">IFERROR(INDIRECT("'"&amp;Tableau1[[#This Row],[N°CHANTIER]]&amp;"'!"&amp;J$1),"")</f>
        <v/>
      </c>
      <c r="K9" s="69" t="str" cm="1">
        <f t="array" aca="1" ref="K9" ca="1">IFERROR(INDIRECT("'"&amp;Tableau1[[#This Row],[N°CHANTIER]]&amp;"'!"&amp;K$1),"")</f>
        <v/>
      </c>
    </row>
    <row r="10" spans="1:11" x14ac:dyDescent="0.35">
      <c r="A10" t="s">
        <v>72</v>
      </c>
      <c r="B10" t="str" cm="1">
        <f t="array" aca="1" ref="B10" ca="1">IFERROR(INDIRECT("'"&amp;Tableau1[[#This Row],[N°CHANTIER]]&amp;"'!"&amp;B$1),"")</f>
        <v/>
      </c>
      <c r="C10" t="str" cm="1">
        <f t="array" aca="1" ref="C10" ca="1">IFERROR(INDIRECT("'"&amp;Tableau1[[#This Row],[N°CHANTIER]]&amp;"'!"&amp;C$1),"")</f>
        <v/>
      </c>
      <c r="D10" t="str" cm="1">
        <f t="array" aca="1" ref="D10" ca="1">IFERROR(INDIRECT("'"&amp;Tableau1[[#This Row],[N°CHANTIER]]&amp;"'!"&amp;D$1),"")</f>
        <v/>
      </c>
      <c r="E10" s="71" t="str" cm="1">
        <f t="array" aca="1" ref="E10" ca="1">IFERROR(INDIRECT("'"&amp;Tableau1[[#This Row],[N°CHANTIER]]&amp;"'!"&amp;E$1),"")</f>
        <v/>
      </c>
      <c r="F10" s="67" t="str" cm="1">
        <f t="array" aca="1" ref="F10" ca="1">IFERROR(INDIRECT("'"&amp;Tableau1[[#This Row],[N°CHANTIER]]&amp;"'!"&amp;F$1),"")</f>
        <v/>
      </c>
      <c r="G10" s="67" t="str" cm="1">
        <f t="array" aca="1" ref="G10" ca="1">IFERROR(INDIRECT("'"&amp;Tableau1[[#This Row],[N°CHANTIER]]&amp;"'!"&amp;G$1),"")</f>
        <v/>
      </c>
      <c r="H10" s="67" t="str">
        <f ca="1">IFERROR(Tableau1[[#This Row],[A_PREV ]]-Tableau1[[#This Row],[A_RÉA ]],"")</f>
        <v/>
      </c>
      <c r="I10" s="67" t="str" cm="1">
        <f t="array" aca="1" ref="I10" ca="1">IFERROR(INDIRECT("'"&amp;Tableau1[[#This Row],[N°CHANTIER]]&amp;"'!"&amp;I$1),"")</f>
        <v/>
      </c>
      <c r="J10" s="67" t="str" cm="1">
        <f t="array" aca="1" ref="J10" ca="1">IFERROR(INDIRECT("'"&amp;Tableau1[[#This Row],[N°CHANTIER]]&amp;"'!"&amp;J$1),"")</f>
        <v/>
      </c>
      <c r="K10" s="69" t="str" cm="1">
        <f t="array" aca="1" ref="K10" ca="1">IFERROR(INDIRECT("'"&amp;Tableau1[[#This Row],[N°CHANTIER]]&amp;"'!"&amp;K$1),"")</f>
        <v/>
      </c>
    </row>
    <row r="11" spans="1:11" x14ac:dyDescent="0.35">
      <c r="A11" t="s">
        <v>73</v>
      </c>
      <c r="B11" t="str" cm="1">
        <f t="array" aca="1" ref="B11" ca="1">IFERROR(INDIRECT("'"&amp;Tableau1[[#This Row],[N°CHANTIER]]&amp;"'!"&amp;B$1),"")</f>
        <v/>
      </c>
      <c r="C11" t="str" cm="1">
        <f t="array" aca="1" ref="C11" ca="1">IFERROR(INDIRECT("'"&amp;Tableau1[[#This Row],[N°CHANTIER]]&amp;"'!"&amp;C$1),"")</f>
        <v/>
      </c>
      <c r="D11" t="str" cm="1">
        <f t="array" aca="1" ref="D11" ca="1">IFERROR(INDIRECT("'"&amp;Tableau1[[#This Row],[N°CHANTIER]]&amp;"'!"&amp;D$1),"")</f>
        <v/>
      </c>
      <c r="E11" s="71" t="str" cm="1">
        <f t="array" aca="1" ref="E11" ca="1">IFERROR(INDIRECT("'"&amp;Tableau1[[#This Row],[N°CHANTIER]]&amp;"'!"&amp;E$1),"")</f>
        <v/>
      </c>
      <c r="F11" s="67" t="str" cm="1">
        <f t="array" aca="1" ref="F11" ca="1">IFERROR(INDIRECT("'"&amp;Tableau1[[#This Row],[N°CHANTIER]]&amp;"'!"&amp;F$1),"")</f>
        <v/>
      </c>
      <c r="G11" s="67" t="str" cm="1">
        <f t="array" aca="1" ref="G11" ca="1">IFERROR(INDIRECT("'"&amp;Tableau1[[#This Row],[N°CHANTIER]]&amp;"'!"&amp;G$1),"")</f>
        <v/>
      </c>
      <c r="H11" s="67" t="str">
        <f ca="1">IFERROR(Tableau1[[#This Row],[A_PREV ]]-Tableau1[[#This Row],[A_RÉA ]],"")</f>
        <v/>
      </c>
      <c r="I11" s="67" t="str" cm="1">
        <f t="array" aca="1" ref="I11" ca="1">IFERROR(INDIRECT("'"&amp;Tableau1[[#This Row],[N°CHANTIER]]&amp;"'!"&amp;I$1),"")</f>
        <v/>
      </c>
      <c r="J11" s="67" t="str" cm="1">
        <f t="array" aca="1" ref="J11" ca="1">IFERROR(INDIRECT("'"&amp;Tableau1[[#This Row],[N°CHANTIER]]&amp;"'!"&amp;J$1),"")</f>
        <v/>
      </c>
      <c r="K11" s="69" t="str" cm="1">
        <f t="array" aca="1" ref="K11" ca="1">IFERROR(INDIRECT("'"&amp;Tableau1[[#This Row],[N°CHANTIER]]&amp;"'!"&amp;K$1),"")</f>
        <v/>
      </c>
    </row>
    <row r="12" spans="1:11" x14ac:dyDescent="0.35">
      <c r="A12" t="s">
        <v>74</v>
      </c>
      <c r="B12" t="str" cm="1">
        <f t="array" aca="1" ref="B12" ca="1">IFERROR(INDIRECT("'"&amp;Tableau1[[#This Row],[N°CHANTIER]]&amp;"'!"&amp;B$1),"")</f>
        <v/>
      </c>
      <c r="C12" t="str" cm="1">
        <f t="array" aca="1" ref="C12" ca="1">IFERROR(INDIRECT("'"&amp;Tableau1[[#This Row],[N°CHANTIER]]&amp;"'!"&amp;C$1),"")</f>
        <v/>
      </c>
      <c r="D12" t="str" cm="1">
        <f t="array" aca="1" ref="D12" ca="1">IFERROR(INDIRECT("'"&amp;Tableau1[[#This Row],[N°CHANTIER]]&amp;"'!"&amp;D$1),"")</f>
        <v/>
      </c>
      <c r="E12" s="71" t="str" cm="1">
        <f t="array" aca="1" ref="E12" ca="1">IFERROR(INDIRECT("'"&amp;Tableau1[[#This Row],[N°CHANTIER]]&amp;"'!"&amp;E$1),"")</f>
        <v/>
      </c>
      <c r="F12" s="67" t="str" cm="1">
        <f t="array" aca="1" ref="F12" ca="1">IFERROR(INDIRECT("'"&amp;Tableau1[[#This Row],[N°CHANTIER]]&amp;"'!"&amp;F$1),"")</f>
        <v/>
      </c>
      <c r="G12" s="67" t="str" cm="1">
        <f t="array" aca="1" ref="G12" ca="1">IFERROR(INDIRECT("'"&amp;Tableau1[[#This Row],[N°CHANTIER]]&amp;"'!"&amp;G$1),"")</f>
        <v/>
      </c>
      <c r="H12" s="67" t="str">
        <f ca="1">IFERROR(Tableau1[[#This Row],[A_PREV ]]-Tableau1[[#This Row],[A_RÉA ]],"")</f>
        <v/>
      </c>
      <c r="I12" s="67" t="str" cm="1">
        <f t="array" aca="1" ref="I12" ca="1">IFERROR(INDIRECT("'"&amp;Tableau1[[#This Row],[N°CHANTIER]]&amp;"'!"&amp;I$1),"")</f>
        <v/>
      </c>
      <c r="J12" s="67" t="str" cm="1">
        <f t="array" aca="1" ref="J12" ca="1">IFERROR(INDIRECT("'"&amp;Tableau1[[#This Row],[N°CHANTIER]]&amp;"'!"&amp;J$1),"")</f>
        <v/>
      </c>
      <c r="K12" s="69" t="str" cm="1">
        <f t="array" aca="1" ref="K12" ca="1">IFERROR(INDIRECT("'"&amp;Tableau1[[#This Row],[N°CHANTIER]]&amp;"'!"&amp;K$1),"")</f>
        <v/>
      </c>
    </row>
    <row r="13" spans="1:11" x14ac:dyDescent="0.35">
      <c r="A13" t="s">
        <v>75</v>
      </c>
      <c r="B13" t="str" cm="1">
        <f t="array" aca="1" ref="B13" ca="1">IFERROR(INDIRECT("'"&amp;Tableau1[[#This Row],[N°CHANTIER]]&amp;"'!"&amp;B$1),"")</f>
        <v/>
      </c>
      <c r="C13" t="str" cm="1">
        <f t="array" aca="1" ref="C13" ca="1">IFERROR(INDIRECT("'"&amp;Tableau1[[#This Row],[N°CHANTIER]]&amp;"'!"&amp;C$1),"")</f>
        <v/>
      </c>
      <c r="D13" t="str" cm="1">
        <f t="array" aca="1" ref="D13" ca="1">IFERROR(INDIRECT("'"&amp;Tableau1[[#This Row],[N°CHANTIER]]&amp;"'!"&amp;D$1),"")</f>
        <v/>
      </c>
      <c r="E13" s="71" t="str" cm="1">
        <f t="array" aca="1" ref="E13" ca="1">IFERROR(INDIRECT("'"&amp;Tableau1[[#This Row],[N°CHANTIER]]&amp;"'!"&amp;E$1),"")</f>
        <v/>
      </c>
      <c r="F13" s="67" t="str" cm="1">
        <f t="array" aca="1" ref="F13" ca="1">IFERROR(INDIRECT("'"&amp;Tableau1[[#This Row],[N°CHANTIER]]&amp;"'!"&amp;F$1),"")</f>
        <v/>
      </c>
      <c r="G13" s="67" t="str" cm="1">
        <f t="array" aca="1" ref="G13" ca="1">IFERROR(INDIRECT("'"&amp;Tableau1[[#This Row],[N°CHANTIER]]&amp;"'!"&amp;G$1),"")</f>
        <v/>
      </c>
      <c r="H13" s="67" t="str">
        <f ca="1">IFERROR(Tableau1[[#This Row],[A_PREV ]]-Tableau1[[#This Row],[A_RÉA ]],"")</f>
        <v/>
      </c>
      <c r="I13" s="67" t="str" cm="1">
        <f t="array" aca="1" ref="I13" ca="1">IFERROR(INDIRECT("'"&amp;Tableau1[[#This Row],[N°CHANTIER]]&amp;"'!"&amp;I$1),"")</f>
        <v/>
      </c>
      <c r="J13" s="67" t="str" cm="1">
        <f t="array" aca="1" ref="J13" ca="1">IFERROR(INDIRECT("'"&amp;Tableau1[[#This Row],[N°CHANTIER]]&amp;"'!"&amp;J$1),"")</f>
        <v/>
      </c>
      <c r="K13" s="69" t="str" cm="1">
        <f t="array" aca="1" ref="K13" ca="1">IFERROR(INDIRECT("'"&amp;Tableau1[[#This Row],[N°CHANTIER]]&amp;"'!"&amp;K$1),"")</f>
        <v/>
      </c>
    </row>
    <row r="14" spans="1:11" x14ac:dyDescent="0.35">
      <c r="A14" t="s">
        <v>90</v>
      </c>
      <c r="B14" t="str" cm="1">
        <f t="array" aca="1" ref="B14" ca="1">IFERROR(INDIRECT("'"&amp;Tableau1[[#This Row],[N°CHANTIER]]&amp;"'!"&amp;B$1),"")</f>
        <v/>
      </c>
      <c r="C14" t="str" cm="1">
        <f t="array" aca="1" ref="C14" ca="1">IFERROR(INDIRECT("'"&amp;Tableau1[[#This Row],[N°CHANTIER]]&amp;"'!"&amp;C$1),"")</f>
        <v/>
      </c>
      <c r="D14" t="str" cm="1">
        <f t="array" aca="1" ref="D14" ca="1">IFERROR(INDIRECT("'"&amp;Tableau1[[#This Row],[N°CHANTIER]]&amp;"'!"&amp;D$1),"")</f>
        <v/>
      </c>
      <c r="E14" s="71" t="str" cm="1">
        <f t="array" aca="1" ref="E14" ca="1">IFERROR(INDIRECT("'"&amp;Tableau1[[#This Row],[N°CHANTIER]]&amp;"'!"&amp;E$1),"")</f>
        <v/>
      </c>
      <c r="F14" s="67" t="str" cm="1">
        <f t="array" aca="1" ref="F14" ca="1">IFERROR(INDIRECT("'"&amp;Tableau1[[#This Row],[N°CHANTIER]]&amp;"'!"&amp;F$1),"")</f>
        <v/>
      </c>
      <c r="G14" s="67" t="str" cm="1">
        <f t="array" aca="1" ref="G14" ca="1">IFERROR(INDIRECT("'"&amp;Tableau1[[#This Row],[N°CHANTIER]]&amp;"'!"&amp;G$1),"")</f>
        <v/>
      </c>
      <c r="H14" s="67" t="str">
        <f ca="1">IFERROR(Tableau1[[#This Row],[A_PREV ]]-Tableau1[[#This Row],[A_RÉA ]],"")</f>
        <v/>
      </c>
      <c r="I14" s="67" t="str" cm="1">
        <f t="array" aca="1" ref="I14" ca="1">IFERROR(INDIRECT("'"&amp;Tableau1[[#This Row],[N°CHANTIER]]&amp;"'!"&amp;I$1),"")</f>
        <v/>
      </c>
      <c r="J14" s="67" t="str" cm="1">
        <f t="array" aca="1" ref="J14" ca="1">IFERROR(INDIRECT("'"&amp;Tableau1[[#This Row],[N°CHANTIER]]&amp;"'!"&amp;J$1),"")</f>
        <v/>
      </c>
      <c r="K14" s="69" t="str" cm="1">
        <f t="array" aca="1" ref="K14" ca="1">IFERROR(INDIRECT("'"&amp;Tableau1[[#This Row],[N°CHANTIER]]&amp;"'!"&amp;K$1),"")</f>
        <v/>
      </c>
    </row>
    <row r="15" spans="1:11" x14ac:dyDescent="0.35">
      <c r="A15" t="s">
        <v>91</v>
      </c>
      <c r="B15" t="str" cm="1">
        <f t="array" aca="1" ref="B15" ca="1">IFERROR(INDIRECT("'"&amp;Tableau1[[#This Row],[N°CHANTIER]]&amp;"'!"&amp;B$1),"")</f>
        <v/>
      </c>
      <c r="C15" t="str" cm="1">
        <f t="array" aca="1" ref="C15" ca="1">IFERROR(INDIRECT("'"&amp;Tableau1[[#This Row],[N°CHANTIER]]&amp;"'!"&amp;C$1),"")</f>
        <v/>
      </c>
      <c r="D15" t="str" cm="1">
        <f t="array" aca="1" ref="D15" ca="1">IFERROR(INDIRECT("'"&amp;Tableau1[[#This Row],[N°CHANTIER]]&amp;"'!"&amp;D$1),"")</f>
        <v/>
      </c>
      <c r="E15" s="71" t="str" cm="1">
        <f t="array" aca="1" ref="E15" ca="1">IFERROR(INDIRECT("'"&amp;Tableau1[[#This Row],[N°CHANTIER]]&amp;"'!"&amp;E$1),"")</f>
        <v/>
      </c>
      <c r="F15" s="67" t="str" cm="1">
        <f t="array" aca="1" ref="F15" ca="1">IFERROR(INDIRECT("'"&amp;Tableau1[[#This Row],[N°CHANTIER]]&amp;"'!"&amp;F$1),"")</f>
        <v/>
      </c>
      <c r="G15" s="67" t="str" cm="1">
        <f t="array" aca="1" ref="G15" ca="1">IFERROR(INDIRECT("'"&amp;Tableau1[[#This Row],[N°CHANTIER]]&amp;"'!"&amp;G$1),"")</f>
        <v/>
      </c>
      <c r="H15" s="67" t="str">
        <f ca="1">IFERROR(Tableau1[[#This Row],[A_PREV ]]-Tableau1[[#This Row],[A_RÉA ]],"")</f>
        <v/>
      </c>
      <c r="I15" s="67" t="str" cm="1">
        <f t="array" aca="1" ref="I15" ca="1">IFERROR(INDIRECT("'"&amp;Tableau1[[#This Row],[N°CHANTIER]]&amp;"'!"&amp;I$1),"")</f>
        <v/>
      </c>
      <c r="J15" s="67" t="str" cm="1">
        <f t="array" aca="1" ref="J15" ca="1">IFERROR(INDIRECT("'"&amp;Tableau1[[#This Row],[N°CHANTIER]]&amp;"'!"&amp;J$1),"")</f>
        <v/>
      </c>
      <c r="K15" s="69" t="str" cm="1">
        <f t="array" aca="1" ref="K15" ca="1">IFERROR(INDIRECT("'"&amp;Tableau1[[#This Row],[N°CHANTIER]]&amp;"'!"&amp;K$1),"")</f>
        <v/>
      </c>
    </row>
    <row r="16" spans="1:11" x14ac:dyDescent="0.35">
      <c r="A16" t="s">
        <v>92</v>
      </c>
      <c r="B16" t="str" cm="1">
        <f t="array" aca="1" ref="B16" ca="1">IFERROR(INDIRECT("'"&amp;Tableau1[[#This Row],[N°CHANTIER]]&amp;"'!"&amp;B$1),"")</f>
        <v/>
      </c>
      <c r="C16" t="str" cm="1">
        <f t="array" aca="1" ref="C16" ca="1">IFERROR(INDIRECT("'"&amp;Tableau1[[#This Row],[N°CHANTIER]]&amp;"'!"&amp;C$1),"")</f>
        <v/>
      </c>
      <c r="D16" t="str" cm="1">
        <f t="array" aca="1" ref="D16" ca="1">IFERROR(INDIRECT("'"&amp;Tableau1[[#This Row],[N°CHANTIER]]&amp;"'!"&amp;D$1),"")</f>
        <v/>
      </c>
      <c r="E16" s="71" t="str" cm="1">
        <f t="array" aca="1" ref="E16" ca="1">IFERROR(INDIRECT("'"&amp;Tableau1[[#This Row],[N°CHANTIER]]&amp;"'!"&amp;E$1),"")</f>
        <v/>
      </c>
      <c r="F16" s="67" t="str" cm="1">
        <f t="array" aca="1" ref="F16" ca="1">IFERROR(INDIRECT("'"&amp;Tableau1[[#This Row],[N°CHANTIER]]&amp;"'!"&amp;F$1),"")</f>
        <v/>
      </c>
      <c r="G16" s="67" t="str" cm="1">
        <f t="array" aca="1" ref="G16" ca="1">IFERROR(INDIRECT("'"&amp;Tableau1[[#This Row],[N°CHANTIER]]&amp;"'!"&amp;G$1),"")</f>
        <v/>
      </c>
      <c r="H16" s="67" t="str">
        <f ca="1">IFERROR(Tableau1[[#This Row],[A_PREV ]]-Tableau1[[#This Row],[A_RÉA ]],"")</f>
        <v/>
      </c>
      <c r="I16" s="67" t="str" cm="1">
        <f t="array" aca="1" ref="I16" ca="1">IFERROR(INDIRECT("'"&amp;Tableau1[[#This Row],[N°CHANTIER]]&amp;"'!"&amp;I$1),"")</f>
        <v/>
      </c>
      <c r="J16" s="67" t="str" cm="1">
        <f t="array" aca="1" ref="J16" ca="1">IFERROR(INDIRECT("'"&amp;Tableau1[[#This Row],[N°CHANTIER]]&amp;"'!"&amp;J$1),"")</f>
        <v/>
      </c>
      <c r="K16" s="69" t="str" cm="1">
        <f t="array" aca="1" ref="K16" ca="1">IFERROR(INDIRECT("'"&amp;Tableau1[[#This Row],[N°CHANTIER]]&amp;"'!"&amp;K$1),"")</f>
        <v/>
      </c>
    </row>
    <row r="17" spans="1:11" x14ac:dyDescent="0.35">
      <c r="A17" t="s">
        <v>93</v>
      </c>
      <c r="B17" t="str" cm="1">
        <f t="array" aca="1" ref="B17" ca="1">IFERROR(INDIRECT("'"&amp;Tableau1[[#This Row],[N°CHANTIER]]&amp;"'!"&amp;B$1),"")</f>
        <v/>
      </c>
      <c r="C17" t="str" cm="1">
        <f t="array" aca="1" ref="C17" ca="1">IFERROR(INDIRECT("'"&amp;Tableau1[[#This Row],[N°CHANTIER]]&amp;"'!"&amp;C$1),"")</f>
        <v/>
      </c>
      <c r="D17" t="str" cm="1">
        <f t="array" aca="1" ref="D17" ca="1">IFERROR(INDIRECT("'"&amp;Tableau1[[#This Row],[N°CHANTIER]]&amp;"'!"&amp;D$1),"")</f>
        <v/>
      </c>
      <c r="E17" s="71" t="str" cm="1">
        <f t="array" aca="1" ref="E17" ca="1">IFERROR(INDIRECT("'"&amp;Tableau1[[#This Row],[N°CHANTIER]]&amp;"'!"&amp;E$1),"")</f>
        <v/>
      </c>
      <c r="F17" s="67" t="str" cm="1">
        <f t="array" aca="1" ref="F17" ca="1">IFERROR(INDIRECT("'"&amp;Tableau1[[#This Row],[N°CHANTIER]]&amp;"'!"&amp;F$1),"")</f>
        <v/>
      </c>
      <c r="G17" s="67" t="str" cm="1">
        <f t="array" aca="1" ref="G17" ca="1">IFERROR(INDIRECT("'"&amp;Tableau1[[#This Row],[N°CHANTIER]]&amp;"'!"&amp;G$1),"")</f>
        <v/>
      </c>
      <c r="H17" s="67" t="str">
        <f ca="1">IFERROR(Tableau1[[#This Row],[A_PREV ]]-Tableau1[[#This Row],[A_RÉA ]],"")</f>
        <v/>
      </c>
      <c r="I17" s="67" t="str" cm="1">
        <f t="array" aca="1" ref="I17" ca="1">IFERROR(INDIRECT("'"&amp;Tableau1[[#This Row],[N°CHANTIER]]&amp;"'!"&amp;I$1),"")</f>
        <v/>
      </c>
      <c r="J17" s="67" t="str" cm="1">
        <f t="array" aca="1" ref="J17" ca="1">IFERROR(INDIRECT("'"&amp;Tableau1[[#This Row],[N°CHANTIER]]&amp;"'!"&amp;J$1),"")</f>
        <v/>
      </c>
      <c r="K17" s="69" t="str" cm="1">
        <f t="array" aca="1" ref="K17" ca="1">IFERROR(INDIRECT("'"&amp;Tableau1[[#This Row],[N°CHANTIER]]&amp;"'!"&amp;K$1),"")</f>
        <v/>
      </c>
    </row>
    <row r="18" spans="1:11" x14ac:dyDescent="0.35">
      <c r="A18" t="s">
        <v>94</v>
      </c>
      <c r="B18" t="str" cm="1">
        <f t="array" aca="1" ref="B18" ca="1">IFERROR(INDIRECT("'"&amp;Tableau1[[#This Row],[N°CHANTIER]]&amp;"'!"&amp;B$1),"")</f>
        <v/>
      </c>
      <c r="C18" t="str" cm="1">
        <f t="array" aca="1" ref="C18" ca="1">IFERROR(INDIRECT("'"&amp;Tableau1[[#This Row],[N°CHANTIER]]&amp;"'!"&amp;C$1),"")</f>
        <v/>
      </c>
      <c r="D18" t="str" cm="1">
        <f t="array" aca="1" ref="D18" ca="1">IFERROR(INDIRECT("'"&amp;Tableau1[[#This Row],[N°CHANTIER]]&amp;"'!"&amp;D$1),"")</f>
        <v/>
      </c>
      <c r="E18" s="71" t="str" cm="1">
        <f t="array" aca="1" ref="E18" ca="1">IFERROR(INDIRECT("'"&amp;Tableau1[[#This Row],[N°CHANTIER]]&amp;"'!"&amp;E$1),"")</f>
        <v/>
      </c>
      <c r="F18" s="67" t="str" cm="1">
        <f t="array" aca="1" ref="F18" ca="1">IFERROR(INDIRECT("'"&amp;Tableau1[[#This Row],[N°CHANTIER]]&amp;"'!"&amp;F$1),"")</f>
        <v/>
      </c>
      <c r="G18" s="67" t="str" cm="1">
        <f t="array" aca="1" ref="G18" ca="1">IFERROR(INDIRECT("'"&amp;Tableau1[[#This Row],[N°CHANTIER]]&amp;"'!"&amp;G$1),"")</f>
        <v/>
      </c>
      <c r="H18" s="67" t="str">
        <f ca="1">IFERROR(Tableau1[[#This Row],[A_PREV ]]-Tableau1[[#This Row],[A_RÉA ]],"")</f>
        <v/>
      </c>
      <c r="I18" s="67" t="str" cm="1">
        <f t="array" aca="1" ref="I18" ca="1">IFERROR(INDIRECT("'"&amp;Tableau1[[#This Row],[N°CHANTIER]]&amp;"'!"&amp;I$1),"")</f>
        <v/>
      </c>
      <c r="J18" s="67" t="str" cm="1">
        <f t="array" aca="1" ref="J18" ca="1">IFERROR(INDIRECT("'"&amp;Tableau1[[#This Row],[N°CHANTIER]]&amp;"'!"&amp;J$1),"")</f>
        <v/>
      </c>
      <c r="K18" s="69" t="str" cm="1">
        <f t="array" aca="1" ref="K18" ca="1">IFERROR(INDIRECT("'"&amp;Tableau1[[#This Row],[N°CHANTIER]]&amp;"'!"&amp;K$1),"")</f>
        <v/>
      </c>
    </row>
    <row r="19" spans="1:11" x14ac:dyDescent="0.35">
      <c r="B19" t="str" cm="1">
        <f t="array" aca="1" ref="B19" ca="1">IFERROR(INDIRECT("'"&amp;Tableau1[[#This Row],[N°CHANTIER]]&amp;"'!"&amp;B$1),"")</f>
        <v/>
      </c>
      <c r="C19" t="str" cm="1">
        <f t="array" aca="1" ref="C19" ca="1">IFERROR(INDIRECT("'"&amp;Tableau1[[#This Row],[N°CHANTIER]]&amp;"'!"&amp;C$1),"")</f>
        <v/>
      </c>
      <c r="D19" t="str" cm="1">
        <f t="array" aca="1" ref="D19" ca="1">IFERROR(INDIRECT("'"&amp;Tableau1[[#This Row],[N°CHANTIER]]&amp;"'!"&amp;D$1),"")</f>
        <v/>
      </c>
      <c r="E19" s="71" t="str" cm="1">
        <f t="array" aca="1" ref="E19" ca="1">IFERROR(INDIRECT("'"&amp;Tableau1[[#This Row],[N°CHANTIER]]&amp;"'!"&amp;E$1),"")</f>
        <v/>
      </c>
      <c r="F19" s="67" t="str" cm="1">
        <f t="array" aca="1" ref="F19" ca="1">IFERROR(INDIRECT("'"&amp;Tableau1[[#This Row],[N°CHANTIER]]&amp;"'!"&amp;F$1),"")</f>
        <v/>
      </c>
      <c r="G19" s="67" t="str" cm="1">
        <f t="array" aca="1" ref="G19" ca="1">IFERROR(INDIRECT("'"&amp;Tableau1[[#This Row],[N°CHANTIER]]&amp;"'!"&amp;G$1),"")</f>
        <v/>
      </c>
      <c r="H19" s="67" t="str">
        <f ca="1">IFERROR(Tableau1[[#This Row],[A_PREV ]]-Tableau1[[#This Row],[A_RÉA ]],"")</f>
        <v/>
      </c>
      <c r="I19" s="67" t="str" cm="1">
        <f t="array" aca="1" ref="I19" ca="1">IFERROR(INDIRECT("'"&amp;Tableau1[[#This Row],[N°CHANTIER]]&amp;"'!"&amp;I$1),"")</f>
        <v/>
      </c>
      <c r="J19" s="67" t="str" cm="1">
        <f t="array" aca="1" ref="J19" ca="1">IFERROR(INDIRECT("'"&amp;Tableau1[[#This Row],[N°CHANTIER]]&amp;"'!"&amp;J$1),"")</f>
        <v/>
      </c>
      <c r="K19" s="69" t="str" cm="1">
        <f t="array" aca="1" ref="K19" ca="1">IFERROR(INDIRECT("'"&amp;Tableau1[[#This Row],[N°CHANTIER]]&amp;"'!"&amp;K$1),"")</f>
        <v/>
      </c>
    </row>
    <row r="20" spans="1:11" x14ac:dyDescent="0.35">
      <c r="A20" t="s">
        <v>69</v>
      </c>
      <c r="C20">
        <f ca="1">SUBTOTAL(109,Tableau1[H_PREV])</f>
        <v>17</v>
      </c>
      <c r="D20">
        <f ca="1">SUBTOTAL(109,Tableau1[H_RÉA])</f>
        <v>17</v>
      </c>
      <c r="E20" s="71">
        <f ca="1">SUBTOTAL(109,Tableau1[H_RESTE])</f>
        <v>2</v>
      </c>
      <c r="F20" s="68">
        <f ca="1">SUBTOTAL(109,Tableau1[A_PREV ])</f>
        <v>428.5</v>
      </c>
      <c r="G20" s="68">
        <f ca="1">SUBTOTAL(109,Tableau1[A_RÉA ])</f>
        <v>0</v>
      </c>
      <c r="H20" s="68">
        <f ca="1">SUBTOTAL(109,Tableau1[A_RESTE])</f>
        <v>428.5</v>
      </c>
      <c r="I20" s="68">
        <f ca="1">SUBTOTAL(109,Tableau1[F_PREV])</f>
        <v>1089.0999999999999</v>
      </c>
      <c r="J20" s="68">
        <f ca="1">SUBTOTAL(109,Tableau1[F_RÉA])</f>
        <v>1374.9099999999999</v>
      </c>
      <c r="K20" s="68">
        <f ca="1">SUBTOTAL(109,Tableau1[F_RESTE])</f>
        <v>-285.80999999999995</v>
      </c>
    </row>
    <row r="22" spans="1:11" x14ac:dyDescent="0.35">
      <c r="B22" t="s">
        <v>89</v>
      </c>
    </row>
  </sheetData>
  <mergeCells count="3">
    <mergeCell ref="C2:E2"/>
    <mergeCell ref="F2:H2"/>
    <mergeCell ref="I2:K2"/>
  </mergeCells>
  <phoneticPr fontId="1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47155-0625-4EA3-ABEC-C6469C914F4A}">
  <sheetPr codeName="Feuil2">
    <tabColor theme="0"/>
  </sheetPr>
  <dimension ref="A1:U265"/>
  <sheetViews>
    <sheetView workbookViewId="0">
      <selection activeCell="H1" sqref="H1:O2"/>
    </sheetView>
  </sheetViews>
  <sheetFormatPr baseColWidth="10" defaultColWidth="11.453125" defaultRowHeight="14.5" x14ac:dyDescent="0.35"/>
  <cols>
    <col min="1" max="1" width="9.1796875" style="11" bestFit="1" customWidth="1"/>
    <col min="2" max="2" width="12.7265625" style="1" customWidth="1"/>
    <col min="3" max="7" width="12.7265625" style="11" customWidth="1"/>
    <col min="8" max="8" width="29.7265625" style="11" bestFit="1" customWidth="1"/>
    <col min="9" max="9" width="20.1796875" style="11" bestFit="1" customWidth="1"/>
    <col min="10" max="10" width="12.7265625" style="11" customWidth="1"/>
    <col min="11" max="11" width="8.81640625" style="11" bestFit="1" customWidth="1"/>
    <col min="12" max="13" width="12.7265625" style="11" customWidth="1"/>
    <col min="14" max="15" width="11.453125" style="11"/>
    <col min="16" max="16" width="11.54296875" style="11" customWidth="1"/>
    <col min="17" max="16384" width="11.453125" style="11"/>
  </cols>
  <sheetData>
    <row r="1" spans="1:21" s="1" customFormat="1" ht="21" customHeight="1" x14ac:dyDescent="0.35">
      <c r="A1" s="101" t="str">
        <f ca="1">MID(CELL("nomfichier",C3),FIND("]",CELL("nomfichier",C3))+1,32)</f>
        <v>530-00001</v>
      </c>
      <c r="B1" s="102"/>
      <c r="C1" s="105" t="s">
        <v>81</v>
      </c>
      <c r="D1" s="105"/>
      <c r="E1" s="105"/>
      <c r="F1" s="105"/>
      <c r="G1" s="105"/>
      <c r="H1" s="106" t="s">
        <v>78</v>
      </c>
      <c r="I1" s="107"/>
      <c r="J1" s="107"/>
      <c r="K1" s="107"/>
      <c r="L1" s="107"/>
      <c r="M1" s="107"/>
      <c r="N1" s="107"/>
      <c r="O1" s="108"/>
      <c r="Q1" s="112"/>
      <c r="R1" s="112"/>
      <c r="S1" s="113"/>
      <c r="T1" s="113"/>
      <c r="U1" s="113"/>
    </row>
    <row r="2" spans="1:21" s="1" customFormat="1" ht="29" x14ac:dyDescent="0.35">
      <c r="A2" s="103"/>
      <c r="B2" s="104"/>
      <c r="C2" s="2" t="s">
        <v>0</v>
      </c>
      <c r="D2" s="57" t="s">
        <v>1</v>
      </c>
      <c r="E2" s="2" t="s">
        <v>2</v>
      </c>
      <c r="F2" s="3" t="s">
        <v>3</v>
      </c>
      <c r="G2" s="2" t="s">
        <v>4</v>
      </c>
      <c r="H2" s="109"/>
      <c r="I2" s="110"/>
      <c r="J2" s="110"/>
      <c r="K2" s="110"/>
      <c r="L2" s="110"/>
      <c r="M2" s="110"/>
      <c r="N2" s="110"/>
      <c r="O2" s="111"/>
      <c r="Q2" s="4"/>
      <c r="S2" s="4"/>
      <c r="T2" s="4"/>
      <c r="U2" s="4"/>
    </row>
    <row r="3" spans="1:21" x14ac:dyDescent="0.35">
      <c r="A3" s="95" t="s">
        <v>41</v>
      </c>
      <c r="B3" s="96"/>
      <c r="C3" s="5">
        <v>7</v>
      </c>
      <c r="D3" s="58">
        <f>C3</f>
        <v>7</v>
      </c>
      <c r="E3" s="5">
        <v>7</v>
      </c>
      <c r="F3" s="6">
        <v>7</v>
      </c>
      <c r="G3" s="7">
        <f>D3-F3</f>
        <v>0</v>
      </c>
      <c r="H3" s="8" t="s">
        <v>5</v>
      </c>
      <c r="I3" s="9" t="s">
        <v>47</v>
      </c>
      <c r="J3" s="97" t="s">
        <v>6</v>
      </c>
      <c r="K3" s="97"/>
      <c r="L3" s="10"/>
      <c r="M3" s="89"/>
      <c r="N3" s="90"/>
      <c r="O3" s="93" t="str">
        <f>L8</f>
        <v>TXNF</v>
      </c>
      <c r="Q3" s="12"/>
      <c r="R3" s="13"/>
      <c r="S3" s="1"/>
      <c r="T3" s="1"/>
    </row>
    <row r="4" spans="1:21" x14ac:dyDescent="0.35">
      <c r="A4" s="95" t="s">
        <v>87</v>
      </c>
      <c r="B4" s="96"/>
      <c r="C4" s="5">
        <v>0</v>
      </c>
      <c r="D4" s="58">
        <f>C4</f>
        <v>0</v>
      </c>
      <c r="E4" s="5">
        <f>D12+G12</f>
        <v>0</v>
      </c>
      <c r="F4" s="6">
        <v>0</v>
      </c>
      <c r="G4" s="7">
        <f>D4-F4</f>
        <v>0</v>
      </c>
      <c r="H4" s="8" t="s">
        <v>7</v>
      </c>
      <c r="I4" s="14">
        <v>585.80999999999995</v>
      </c>
      <c r="J4" s="97" t="s">
        <v>8</v>
      </c>
      <c r="K4" s="97"/>
      <c r="L4" s="10"/>
      <c r="M4" s="90"/>
      <c r="N4" s="90"/>
      <c r="O4" s="93"/>
      <c r="Q4" s="12"/>
      <c r="R4" s="13"/>
      <c r="S4" s="1"/>
      <c r="T4" s="1"/>
    </row>
    <row r="5" spans="1:21" x14ac:dyDescent="0.35">
      <c r="A5" s="95" t="s">
        <v>88</v>
      </c>
      <c r="B5" s="96"/>
      <c r="C5" s="5"/>
      <c r="D5" s="58"/>
      <c r="E5" s="5"/>
      <c r="F5" s="6"/>
      <c r="G5" s="7"/>
      <c r="H5" s="8" t="s">
        <v>86</v>
      </c>
      <c r="I5" s="14">
        <v>585.80999999999995</v>
      </c>
      <c r="J5" s="97" t="s">
        <v>10</v>
      </c>
      <c r="K5" s="97"/>
      <c r="L5" s="10"/>
      <c r="M5" s="90"/>
      <c r="N5" s="90"/>
      <c r="O5" s="93"/>
      <c r="Q5" s="12"/>
      <c r="R5" s="13"/>
      <c r="S5" s="1"/>
      <c r="T5" s="1"/>
    </row>
    <row r="6" spans="1:21" x14ac:dyDescent="0.35">
      <c r="A6" s="95" t="s">
        <v>12</v>
      </c>
      <c r="B6" s="96"/>
      <c r="C6" s="15">
        <v>172</v>
      </c>
      <c r="D6" s="59">
        <f>C6</f>
        <v>172</v>
      </c>
      <c r="E6" s="16">
        <f>J12</f>
        <v>0</v>
      </c>
      <c r="F6" s="17">
        <v>172</v>
      </c>
      <c r="G6" s="18">
        <f>D6-F6</f>
        <v>0</v>
      </c>
      <c r="H6" s="8" t="s">
        <v>13</v>
      </c>
      <c r="I6" s="19" t="s">
        <v>44</v>
      </c>
      <c r="J6" s="97" t="s">
        <v>14</v>
      </c>
      <c r="K6" s="97"/>
      <c r="L6" s="10"/>
      <c r="M6" s="90"/>
      <c r="N6" s="90"/>
      <c r="O6" s="93"/>
      <c r="S6" s="20"/>
    </row>
    <row r="7" spans="1:21" x14ac:dyDescent="0.35">
      <c r="A7" s="95" t="s">
        <v>15</v>
      </c>
      <c r="B7" s="96"/>
      <c r="C7" s="15">
        <v>585.80999999999995</v>
      </c>
      <c r="D7" s="59">
        <f>C7</f>
        <v>585.80999999999995</v>
      </c>
      <c r="E7" s="16">
        <f>L12</f>
        <v>585.80999999999995</v>
      </c>
      <c r="F7" s="17">
        <f>L12</f>
        <v>585.80999999999995</v>
      </c>
      <c r="G7" s="18">
        <f>D7-F7</f>
        <v>0</v>
      </c>
      <c r="H7" s="8" t="s">
        <v>16</v>
      </c>
      <c r="I7" s="14">
        <v>585.80999999999995</v>
      </c>
      <c r="J7" s="97" t="s">
        <v>17</v>
      </c>
      <c r="K7" s="97"/>
      <c r="L7" s="10"/>
      <c r="M7" s="89" t="s">
        <v>18</v>
      </c>
      <c r="N7" s="90"/>
      <c r="O7" s="92">
        <f>F9</f>
        <v>0.2475375975145524</v>
      </c>
      <c r="S7" s="1"/>
    </row>
    <row r="8" spans="1:21" x14ac:dyDescent="0.35">
      <c r="A8" s="95" t="s">
        <v>19</v>
      </c>
      <c r="B8" s="96"/>
      <c r="C8" s="15">
        <f>C7-(C3*38.4+C4*50+C6)</f>
        <v>145.00999999999993</v>
      </c>
      <c r="D8" s="60">
        <f t="shared" ref="D8:F8" si="0">D7-(D3*38.4+D4*50+D6)</f>
        <v>145.00999999999993</v>
      </c>
      <c r="E8" s="15">
        <f t="shared" si="0"/>
        <v>317.00999999999993</v>
      </c>
      <c r="F8" s="15">
        <f t="shared" si="0"/>
        <v>145.00999999999993</v>
      </c>
      <c r="G8" s="21" t="s">
        <v>20</v>
      </c>
      <c r="H8" s="8" t="s">
        <v>21</v>
      </c>
      <c r="I8" s="14">
        <f>I7-L12</f>
        <v>0</v>
      </c>
      <c r="J8" s="97" t="s">
        <v>22</v>
      </c>
      <c r="K8" s="97"/>
      <c r="L8" s="9" t="s">
        <v>11</v>
      </c>
      <c r="M8" s="90"/>
      <c r="N8" s="90"/>
      <c r="O8" s="93"/>
    </row>
    <row r="9" spans="1:21" ht="15" thickBot="1" x14ac:dyDescent="0.4">
      <c r="A9" s="98" t="s">
        <v>23</v>
      </c>
      <c r="B9" s="99"/>
      <c r="C9" s="22">
        <f>C8/C7</f>
        <v>0.2475375975145524</v>
      </c>
      <c r="D9" s="61">
        <f>D8/D7</f>
        <v>0.2475375975145524</v>
      </c>
      <c r="E9" s="22">
        <f>E8/E7</f>
        <v>0.54114815383827519</v>
      </c>
      <c r="F9" s="23">
        <f>F8/F7</f>
        <v>0.2475375975145524</v>
      </c>
      <c r="G9" s="21">
        <f>(F12+G12)/(C12+D12+E12+F12+G12)</f>
        <v>0</v>
      </c>
      <c r="H9" s="8" t="s">
        <v>24</v>
      </c>
      <c r="I9" s="24">
        <f>I7/I5</f>
        <v>1</v>
      </c>
      <c r="J9" s="100" t="s">
        <v>25</v>
      </c>
      <c r="K9" s="100"/>
      <c r="L9" s="25" t="s">
        <v>9</v>
      </c>
      <c r="M9" s="91"/>
      <c r="N9" s="91"/>
      <c r="O9" s="94"/>
    </row>
    <row r="10" spans="1:21" x14ac:dyDescent="0.35">
      <c r="A10" s="75" t="s">
        <v>26</v>
      </c>
      <c r="B10" s="77" t="s">
        <v>27</v>
      </c>
      <c r="C10" s="79" t="s">
        <v>28</v>
      </c>
      <c r="D10" s="80"/>
      <c r="E10" s="81"/>
      <c r="F10" s="82" t="s">
        <v>29</v>
      </c>
      <c r="G10" s="83"/>
      <c r="H10" s="84" t="s">
        <v>30</v>
      </c>
      <c r="I10" s="80"/>
      <c r="J10" s="80"/>
      <c r="K10" s="85"/>
      <c r="L10" s="75" t="s">
        <v>31</v>
      </c>
      <c r="M10" s="77"/>
      <c r="N10" s="77"/>
      <c r="O10" s="86"/>
    </row>
    <row r="11" spans="1:21" x14ac:dyDescent="0.35">
      <c r="A11" s="76"/>
      <c r="B11" s="78"/>
      <c r="C11" s="26" t="s">
        <v>42</v>
      </c>
      <c r="D11" s="26" t="s">
        <v>43</v>
      </c>
      <c r="E11" s="26"/>
      <c r="F11" s="27" t="s">
        <v>32</v>
      </c>
      <c r="G11" s="28" t="s">
        <v>43</v>
      </c>
      <c r="H11" s="87" t="s">
        <v>33</v>
      </c>
      <c r="I11" s="78" t="s">
        <v>34</v>
      </c>
      <c r="J11" s="29" t="s">
        <v>35</v>
      </c>
      <c r="K11" s="74" t="s">
        <v>36</v>
      </c>
      <c r="L11" s="30" t="s">
        <v>35</v>
      </c>
      <c r="M11" s="73" t="s">
        <v>37</v>
      </c>
      <c r="N11" s="73" t="s">
        <v>38</v>
      </c>
      <c r="O11" s="74"/>
    </row>
    <row r="12" spans="1:21" x14ac:dyDescent="0.35">
      <c r="A12" s="76"/>
      <c r="B12" s="78"/>
      <c r="C12" s="31">
        <f>SUM(C13:C516)</f>
        <v>7</v>
      </c>
      <c r="D12" s="31">
        <f>SUM(D13:D516)</f>
        <v>0</v>
      </c>
      <c r="E12" s="31"/>
      <c r="F12" s="32">
        <f>SUM(E13:E516)</f>
        <v>0</v>
      </c>
      <c r="G12" s="33">
        <f>SUM(F13:F516)</f>
        <v>0</v>
      </c>
      <c r="H12" s="87"/>
      <c r="I12" s="78"/>
      <c r="J12" s="34">
        <f>SUM(J13:J49)</f>
        <v>0</v>
      </c>
      <c r="K12" s="88"/>
      <c r="L12" s="35">
        <f>SUM(L13:L516)</f>
        <v>585.80999999999995</v>
      </c>
      <c r="M12" s="78"/>
      <c r="N12" s="29" t="s">
        <v>39</v>
      </c>
      <c r="O12" s="36" t="s">
        <v>40</v>
      </c>
    </row>
    <row r="13" spans="1:21" x14ac:dyDescent="0.35">
      <c r="A13" s="37" t="s">
        <v>48</v>
      </c>
      <c r="B13" s="38" t="s">
        <v>49</v>
      </c>
      <c r="C13" s="39">
        <v>7</v>
      </c>
      <c r="D13" s="39"/>
      <c r="E13" s="39"/>
      <c r="F13" s="40"/>
      <c r="G13" s="41"/>
      <c r="H13" s="42"/>
      <c r="I13" s="38"/>
      <c r="J13" s="43"/>
      <c r="K13" s="44"/>
      <c r="L13" s="42">
        <v>585.80999999999995</v>
      </c>
      <c r="M13" s="38" t="s">
        <v>45</v>
      </c>
      <c r="N13" s="45" t="s">
        <v>46</v>
      </c>
      <c r="O13" s="46">
        <v>44782</v>
      </c>
    </row>
    <row r="14" spans="1:21" x14ac:dyDescent="0.35">
      <c r="A14" s="37"/>
      <c r="B14" s="38"/>
      <c r="C14" s="39"/>
      <c r="D14" s="39"/>
      <c r="E14" s="39"/>
      <c r="F14" s="40"/>
      <c r="G14" s="41"/>
      <c r="H14" s="42"/>
      <c r="I14" s="38"/>
      <c r="J14" s="43"/>
      <c r="K14" s="44"/>
      <c r="L14" s="42"/>
      <c r="M14" s="38"/>
      <c r="N14" s="45"/>
      <c r="O14" s="46"/>
    </row>
    <row r="15" spans="1:21" x14ac:dyDescent="0.35">
      <c r="A15" s="37"/>
      <c r="B15" s="38"/>
      <c r="C15" s="38"/>
      <c r="D15" s="38"/>
      <c r="E15" s="38"/>
      <c r="F15" s="47"/>
      <c r="G15" s="48"/>
      <c r="H15" s="42"/>
      <c r="I15" s="49"/>
      <c r="J15" s="50"/>
      <c r="K15" s="44"/>
      <c r="L15" s="42"/>
      <c r="M15" s="38"/>
      <c r="N15" s="38"/>
      <c r="O15" s="46"/>
    </row>
    <row r="16" spans="1:21" x14ac:dyDescent="0.35">
      <c r="A16" s="37"/>
      <c r="B16" s="38"/>
      <c r="C16" s="38"/>
      <c r="D16" s="38"/>
      <c r="E16" s="38"/>
      <c r="F16" s="47"/>
      <c r="G16" s="48"/>
      <c r="H16" s="42"/>
      <c r="I16" s="49"/>
      <c r="J16" s="50"/>
      <c r="K16" s="44"/>
      <c r="L16" s="42"/>
      <c r="M16" s="38"/>
      <c r="N16" s="38"/>
      <c r="O16" s="46"/>
    </row>
    <row r="17" spans="1:15" x14ac:dyDescent="0.35">
      <c r="A17" s="37"/>
      <c r="B17" s="38"/>
      <c r="C17" s="38"/>
      <c r="D17" s="38"/>
      <c r="E17" s="38"/>
      <c r="F17" s="47"/>
      <c r="G17" s="48"/>
      <c r="H17" s="42"/>
      <c r="I17" s="49"/>
      <c r="J17" s="50"/>
      <c r="K17" s="44"/>
      <c r="L17" s="42"/>
      <c r="M17" s="38"/>
      <c r="N17" s="38"/>
      <c r="O17" s="46"/>
    </row>
    <row r="18" spans="1:15" x14ac:dyDescent="0.35">
      <c r="A18" s="37"/>
      <c r="B18" s="38"/>
      <c r="C18" s="38"/>
      <c r="D18" s="38"/>
      <c r="E18" s="38"/>
      <c r="F18" s="47"/>
      <c r="G18" s="48"/>
      <c r="H18" s="42"/>
      <c r="I18" s="49"/>
      <c r="J18" s="50"/>
      <c r="K18" s="44"/>
      <c r="L18" s="42"/>
      <c r="M18" s="38"/>
      <c r="N18" s="38"/>
      <c r="O18" s="46"/>
    </row>
    <row r="19" spans="1:15" x14ac:dyDescent="0.35">
      <c r="A19" s="37"/>
      <c r="B19" s="38"/>
      <c r="C19" s="38"/>
      <c r="D19" s="38"/>
      <c r="E19" s="38"/>
      <c r="F19" s="47"/>
      <c r="G19" s="48"/>
      <c r="H19" s="42"/>
      <c r="I19" s="49"/>
      <c r="J19" s="50"/>
      <c r="K19" s="44"/>
      <c r="L19" s="42"/>
      <c r="M19" s="38"/>
      <c r="N19" s="38"/>
      <c r="O19" s="46"/>
    </row>
    <row r="20" spans="1:15" x14ac:dyDescent="0.35">
      <c r="A20" s="37"/>
      <c r="B20" s="38"/>
      <c r="C20" s="38"/>
      <c r="D20" s="38"/>
      <c r="E20" s="38"/>
      <c r="F20" s="47"/>
      <c r="G20" s="48"/>
      <c r="H20" s="42"/>
      <c r="I20" s="49"/>
      <c r="J20" s="50"/>
      <c r="K20" s="44"/>
      <c r="L20" s="42"/>
      <c r="M20" s="38"/>
      <c r="N20" s="38"/>
      <c r="O20" s="46"/>
    </row>
    <row r="21" spans="1:15" x14ac:dyDescent="0.35">
      <c r="A21" s="37"/>
      <c r="B21" s="38"/>
      <c r="C21" s="38"/>
      <c r="D21" s="38"/>
      <c r="E21" s="38"/>
      <c r="F21" s="47"/>
      <c r="G21" s="48"/>
      <c r="H21" s="42"/>
      <c r="I21" s="49"/>
      <c r="J21" s="50"/>
      <c r="K21" s="44"/>
      <c r="L21" s="42"/>
      <c r="M21" s="38"/>
      <c r="N21" s="38"/>
      <c r="O21" s="46"/>
    </row>
    <row r="22" spans="1:15" x14ac:dyDescent="0.35">
      <c r="A22" s="37"/>
      <c r="B22" s="38"/>
      <c r="C22" s="38"/>
      <c r="D22" s="38"/>
      <c r="E22" s="38"/>
      <c r="F22" s="47"/>
      <c r="G22" s="48"/>
      <c r="H22" s="42"/>
      <c r="I22" s="49"/>
      <c r="J22" s="50"/>
      <c r="K22" s="44"/>
      <c r="L22" s="42"/>
      <c r="M22" s="38"/>
      <c r="N22" s="38"/>
      <c r="O22" s="46"/>
    </row>
    <row r="23" spans="1:15" x14ac:dyDescent="0.35">
      <c r="A23" s="37"/>
      <c r="B23" s="38"/>
      <c r="C23" s="38"/>
      <c r="D23" s="38"/>
      <c r="E23" s="38"/>
      <c r="F23" s="47"/>
      <c r="G23" s="48"/>
      <c r="H23" s="42"/>
      <c r="I23" s="49"/>
      <c r="J23" s="50"/>
      <c r="K23" s="44"/>
      <c r="L23" s="42"/>
      <c r="M23" s="38"/>
      <c r="N23" s="38"/>
      <c r="O23" s="46"/>
    </row>
    <row r="24" spans="1:15" x14ac:dyDescent="0.35">
      <c r="A24" s="37"/>
      <c r="B24" s="38"/>
      <c r="C24" s="38"/>
      <c r="D24" s="38"/>
      <c r="E24" s="38"/>
      <c r="F24" s="47"/>
      <c r="G24" s="48"/>
      <c r="H24" s="42"/>
      <c r="I24" s="49"/>
      <c r="J24" s="50"/>
      <c r="K24" s="44"/>
      <c r="L24" s="42"/>
      <c r="M24" s="38"/>
      <c r="N24" s="38"/>
      <c r="O24" s="46"/>
    </row>
    <row r="25" spans="1:15" x14ac:dyDescent="0.35">
      <c r="A25" s="37"/>
      <c r="B25" s="38"/>
      <c r="C25" s="38"/>
      <c r="D25" s="38"/>
      <c r="E25" s="38"/>
      <c r="F25" s="47"/>
      <c r="G25" s="48"/>
      <c r="H25" s="42"/>
      <c r="I25" s="49"/>
      <c r="J25" s="50"/>
      <c r="K25" s="44"/>
      <c r="L25" s="42"/>
      <c r="M25" s="38"/>
      <c r="N25" s="38"/>
      <c r="O25" s="46"/>
    </row>
    <row r="26" spans="1:15" x14ac:dyDescent="0.35">
      <c r="A26" s="37"/>
      <c r="B26" s="38"/>
      <c r="C26" s="38"/>
      <c r="D26" s="38"/>
      <c r="E26" s="38"/>
      <c r="F26" s="47"/>
      <c r="G26" s="48"/>
      <c r="H26" s="42"/>
      <c r="I26" s="49"/>
      <c r="J26" s="50"/>
      <c r="K26" s="44"/>
      <c r="L26" s="42"/>
      <c r="M26" s="38"/>
      <c r="N26" s="38"/>
      <c r="O26" s="46"/>
    </row>
    <row r="27" spans="1:15" x14ac:dyDescent="0.35">
      <c r="A27" s="37"/>
      <c r="B27" s="38"/>
      <c r="C27" s="38"/>
      <c r="D27" s="38"/>
      <c r="E27" s="38"/>
      <c r="F27" s="47"/>
      <c r="G27" s="48"/>
      <c r="H27" s="42"/>
      <c r="I27" s="49"/>
      <c r="J27" s="50"/>
      <c r="K27" s="44"/>
      <c r="L27" s="42"/>
      <c r="M27" s="38"/>
      <c r="N27" s="38"/>
      <c r="O27" s="46"/>
    </row>
    <row r="28" spans="1:15" x14ac:dyDescent="0.35">
      <c r="A28" s="37"/>
      <c r="B28" s="38"/>
      <c r="C28" s="38"/>
      <c r="D28" s="38"/>
      <c r="E28" s="38"/>
      <c r="F28" s="47"/>
      <c r="G28" s="48"/>
      <c r="H28" s="42"/>
      <c r="I28" s="49"/>
      <c r="J28" s="50"/>
      <c r="K28" s="44"/>
      <c r="L28" s="42"/>
      <c r="M28" s="38"/>
      <c r="N28" s="38"/>
      <c r="O28" s="46"/>
    </row>
    <row r="29" spans="1:15" x14ac:dyDescent="0.35">
      <c r="A29" s="37"/>
      <c r="B29" s="38"/>
      <c r="C29" s="38"/>
      <c r="D29" s="38"/>
      <c r="E29" s="38"/>
      <c r="F29" s="47"/>
      <c r="G29" s="48"/>
      <c r="H29" s="42"/>
      <c r="I29" s="49"/>
      <c r="J29" s="50"/>
      <c r="K29" s="44"/>
      <c r="L29" s="42"/>
      <c r="M29" s="38"/>
      <c r="N29" s="38"/>
      <c r="O29" s="46"/>
    </row>
    <row r="30" spans="1:15" x14ac:dyDescent="0.35">
      <c r="A30" s="37"/>
      <c r="B30" s="38"/>
      <c r="C30" s="38"/>
      <c r="D30" s="38"/>
      <c r="E30" s="38"/>
      <c r="F30" s="47"/>
      <c r="G30" s="48"/>
      <c r="H30" s="42"/>
      <c r="I30" s="49"/>
      <c r="J30" s="50"/>
      <c r="K30" s="44"/>
      <c r="L30" s="42"/>
      <c r="M30" s="38"/>
      <c r="N30" s="38"/>
      <c r="O30" s="46"/>
    </row>
    <row r="31" spans="1:15" x14ac:dyDescent="0.35">
      <c r="A31" s="37"/>
      <c r="B31" s="38"/>
      <c r="C31" s="38"/>
      <c r="D31" s="38"/>
      <c r="E31" s="38"/>
      <c r="F31" s="47"/>
      <c r="G31" s="48"/>
      <c r="H31" s="42"/>
      <c r="I31" s="51"/>
      <c r="J31" s="50"/>
      <c r="K31" s="44"/>
      <c r="L31" s="42"/>
      <c r="M31" s="38"/>
      <c r="N31" s="38"/>
      <c r="O31" s="46"/>
    </row>
    <row r="32" spans="1:15" x14ac:dyDescent="0.35">
      <c r="A32" s="37"/>
      <c r="B32" s="38"/>
      <c r="C32" s="38"/>
      <c r="D32" s="38"/>
      <c r="E32" s="38"/>
      <c r="F32" s="47"/>
      <c r="G32" s="48"/>
      <c r="H32" s="42"/>
      <c r="I32" s="49"/>
      <c r="J32" s="50"/>
      <c r="K32" s="44"/>
      <c r="L32" s="42"/>
      <c r="M32" s="38"/>
      <c r="N32" s="38"/>
      <c r="O32" s="46"/>
    </row>
    <row r="33" spans="1:15" x14ac:dyDescent="0.35">
      <c r="A33" s="37"/>
      <c r="B33" s="38"/>
      <c r="C33" s="38"/>
      <c r="D33" s="38"/>
      <c r="E33" s="38"/>
      <c r="F33" s="47"/>
      <c r="G33" s="48"/>
      <c r="H33" s="42"/>
      <c r="I33" s="49"/>
      <c r="J33" s="50"/>
      <c r="K33" s="44"/>
      <c r="L33" s="42"/>
      <c r="M33" s="38"/>
      <c r="N33" s="38"/>
      <c r="O33" s="46"/>
    </row>
    <row r="34" spans="1:15" x14ac:dyDescent="0.35">
      <c r="A34" s="37"/>
      <c r="B34" s="38"/>
      <c r="C34" s="38"/>
      <c r="D34" s="38"/>
      <c r="E34" s="38"/>
      <c r="F34" s="47"/>
      <c r="G34" s="48"/>
      <c r="H34" s="42"/>
      <c r="I34" s="49"/>
      <c r="J34" s="50"/>
      <c r="K34" s="44"/>
      <c r="L34" s="42"/>
      <c r="M34" s="38"/>
      <c r="N34" s="38"/>
      <c r="O34" s="46"/>
    </row>
    <row r="35" spans="1:15" x14ac:dyDescent="0.35">
      <c r="A35" s="37"/>
      <c r="B35" s="38"/>
      <c r="C35" s="38"/>
      <c r="D35" s="38"/>
      <c r="E35" s="38"/>
      <c r="F35" s="47"/>
      <c r="G35" s="48"/>
      <c r="H35" s="42"/>
      <c r="I35" s="49"/>
      <c r="J35" s="50"/>
      <c r="K35" s="44"/>
      <c r="L35" s="42"/>
      <c r="M35" s="38"/>
      <c r="N35" s="38"/>
      <c r="O35" s="46"/>
    </row>
    <row r="36" spans="1:15" x14ac:dyDescent="0.35">
      <c r="A36" s="37"/>
      <c r="B36" s="38"/>
      <c r="C36" s="38"/>
      <c r="D36" s="38"/>
      <c r="E36" s="38"/>
      <c r="F36" s="47"/>
      <c r="G36" s="48"/>
      <c r="H36" s="42"/>
      <c r="I36" s="49"/>
      <c r="J36" s="50"/>
      <c r="K36" s="44"/>
      <c r="L36" s="42"/>
      <c r="M36" s="38"/>
      <c r="N36" s="38"/>
      <c r="O36" s="46"/>
    </row>
    <row r="37" spans="1:15" x14ac:dyDescent="0.35">
      <c r="A37" s="37"/>
      <c r="B37" s="38"/>
      <c r="C37" s="38"/>
      <c r="D37" s="38"/>
      <c r="E37" s="38"/>
      <c r="F37" s="47"/>
      <c r="G37" s="48"/>
      <c r="H37" s="42"/>
      <c r="I37" s="49"/>
      <c r="J37" s="50"/>
      <c r="K37" s="44"/>
      <c r="L37" s="42"/>
      <c r="M37" s="38"/>
      <c r="N37" s="38"/>
      <c r="O37" s="46"/>
    </row>
    <row r="38" spans="1:15" x14ac:dyDescent="0.35">
      <c r="A38" s="37"/>
      <c r="B38" s="38"/>
      <c r="C38" s="38"/>
      <c r="D38" s="38"/>
      <c r="E38" s="38"/>
      <c r="F38" s="47"/>
      <c r="G38" s="48"/>
      <c r="H38" s="52"/>
      <c r="I38" s="49"/>
      <c r="J38" s="50"/>
      <c r="K38" s="53"/>
      <c r="L38" s="52"/>
      <c r="M38" s="49"/>
      <c r="N38" s="49"/>
      <c r="O38" s="53"/>
    </row>
    <row r="39" spans="1:15" x14ac:dyDescent="0.35">
      <c r="A39" s="37"/>
      <c r="B39" s="38"/>
      <c r="C39" s="38"/>
      <c r="D39" s="38"/>
      <c r="E39" s="38"/>
      <c r="F39" s="54"/>
      <c r="G39" s="48"/>
      <c r="H39" s="52"/>
      <c r="I39" s="49"/>
      <c r="J39" s="50"/>
      <c r="K39" s="53"/>
      <c r="L39" s="52"/>
      <c r="M39" s="49"/>
      <c r="N39" s="49"/>
      <c r="O39" s="53"/>
    </row>
    <row r="40" spans="1:15" x14ac:dyDescent="0.35">
      <c r="A40" s="37"/>
      <c r="B40" s="38"/>
      <c r="C40" s="38"/>
      <c r="D40" s="38"/>
      <c r="E40" s="38"/>
      <c r="F40" s="47"/>
      <c r="G40" s="48"/>
      <c r="H40" s="52"/>
      <c r="I40" s="49"/>
      <c r="J40" s="50"/>
      <c r="K40" s="53"/>
      <c r="L40" s="52"/>
      <c r="M40" s="49"/>
      <c r="N40" s="49"/>
      <c r="O40" s="53"/>
    </row>
    <row r="41" spans="1:15" x14ac:dyDescent="0.35">
      <c r="A41" s="37"/>
      <c r="B41" s="38"/>
      <c r="C41" s="38"/>
      <c r="D41" s="38"/>
      <c r="E41" s="38"/>
      <c r="F41" s="47"/>
      <c r="G41" s="48"/>
      <c r="H41" s="52"/>
      <c r="I41" s="49"/>
      <c r="J41" s="50"/>
      <c r="K41" s="53"/>
      <c r="L41" s="52"/>
      <c r="M41" s="49"/>
      <c r="N41" s="49"/>
      <c r="O41" s="53"/>
    </row>
    <row r="42" spans="1:15" x14ac:dyDescent="0.35">
      <c r="A42" s="37"/>
      <c r="B42" s="38"/>
      <c r="C42" s="38"/>
      <c r="D42" s="38"/>
      <c r="E42" s="38"/>
      <c r="F42" s="47"/>
      <c r="G42" s="48"/>
      <c r="H42" s="52"/>
      <c r="I42" s="49"/>
      <c r="J42" s="50"/>
      <c r="K42" s="53"/>
      <c r="L42" s="52"/>
      <c r="M42" s="49"/>
      <c r="N42" s="49"/>
      <c r="O42" s="53"/>
    </row>
    <row r="43" spans="1:15" x14ac:dyDescent="0.35">
      <c r="A43" s="37"/>
      <c r="B43" s="38"/>
      <c r="C43" s="38"/>
      <c r="D43" s="38"/>
      <c r="E43" s="38"/>
      <c r="F43" s="47"/>
      <c r="G43" s="48"/>
      <c r="H43" s="52"/>
      <c r="I43" s="49"/>
      <c r="J43" s="50"/>
      <c r="K43" s="53"/>
      <c r="L43" s="52"/>
      <c r="M43" s="49"/>
      <c r="N43" s="49"/>
      <c r="O43" s="53"/>
    </row>
    <row r="44" spans="1:15" x14ac:dyDescent="0.35">
      <c r="A44" s="37"/>
      <c r="B44" s="38"/>
      <c r="C44" s="38"/>
      <c r="D44" s="38"/>
      <c r="E44" s="38"/>
      <c r="F44" s="47"/>
      <c r="G44" s="48"/>
      <c r="H44" s="52"/>
      <c r="I44" s="49"/>
      <c r="J44" s="50"/>
      <c r="K44" s="53"/>
      <c r="L44" s="52"/>
      <c r="M44" s="49"/>
      <c r="N44" s="49"/>
      <c r="O44" s="53"/>
    </row>
    <row r="45" spans="1:15" x14ac:dyDescent="0.35">
      <c r="A45" s="37"/>
      <c r="B45" s="38"/>
      <c r="C45" s="38"/>
      <c r="D45" s="38"/>
      <c r="E45" s="38"/>
      <c r="F45" s="47"/>
      <c r="G45" s="48"/>
      <c r="H45" s="52"/>
      <c r="I45" s="49"/>
      <c r="J45" s="50"/>
      <c r="K45" s="53"/>
      <c r="L45" s="52"/>
      <c r="M45" s="49"/>
      <c r="N45" s="49"/>
      <c r="O45" s="53"/>
    </row>
    <row r="46" spans="1:15" x14ac:dyDescent="0.35">
      <c r="A46" s="37"/>
      <c r="B46" s="38"/>
      <c r="C46" s="38"/>
      <c r="D46" s="38"/>
      <c r="E46" s="38"/>
      <c r="F46" s="47"/>
      <c r="G46" s="48"/>
      <c r="H46" s="52"/>
      <c r="I46" s="49"/>
      <c r="J46" s="50"/>
      <c r="K46" s="53"/>
      <c r="L46" s="52"/>
      <c r="M46" s="49"/>
      <c r="N46" s="49"/>
      <c r="O46" s="53"/>
    </row>
    <row r="47" spans="1:15" x14ac:dyDescent="0.35">
      <c r="A47" s="37"/>
      <c r="B47" s="38"/>
      <c r="C47" s="38"/>
      <c r="D47" s="38"/>
      <c r="E47" s="38"/>
      <c r="F47" s="47"/>
      <c r="G47" s="48"/>
      <c r="H47" s="52"/>
      <c r="I47" s="49"/>
      <c r="J47" s="50"/>
      <c r="K47" s="53"/>
      <c r="L47" s="52"/>
      <c r="M47" s="49"/>
      <c r="N47" s="49"/>
      <c r="O47" s="53"/>
    </row>
    <row r="48" spans="1:15" x14ac:dyDescent="0.35">
      <c r="A48" s="37"/>
      <c r="B48" s="38"/>
      <c r="C48" s="38"/>
      <c r="D48" s="38"/>
      <c r="E48" s="38"/>
      <c r="F48" s="47"/>
      <c r="G48" s="48"/>
      <c r="H48" s="52"/>
      <c r="I48" s="49"/>
      <c r="J48" s="50"/>
      <c r="K48" s="53"/>
      <c r="L48" s="52"/>
      <c r="M48" s="49"/>
      <c r="N48" s="49"/>
      <c r="O48" s="53"/>
    </row>
    <row r="49" spans="1:15" x14ac:dyDescent="0.35">
      <c r="A49" s="37"/>
      <c r="B49" s="38"/>
      <c r="C49" s="38"/>
      <c r="D49" s="38"/>
      <c r="E49" s="38"/>
      <c r="F49" s="47"/>
      <c r="G49" s="48"/>
      <c r="H49" s="52"/>
      <c r="I49" s="49"/>
      <c r="J49" s="50"/>
      <c r="K49" s="53"/>
      <c r="L49" s="52"/>
      <c r="M49" s="49"/>
      <c r="N49" s="49"/>
      <c r="O49" s="53"/>
    </row>
    <row r="50" spans="1:15" x14ac:dyDescent="0.35">
      <c r="A50" s="1"/>
      <c r="C50" s="1"/>
      <c r="D50" s="1"/>
      <c r="E50" s="1"/>
      <c r="F50" s="55"/>
      <c r="G50" s="55"/>
      <c r="J50" s="56"/>
    </row>
    <row r="51" spans="1:15" x14ac:dyDescent="0.35">
      <c r="A51" s="1"/>
      <c r="C51" s="1"/>
      <c r="D51" s="1"/>
      <c r="E51" s="1"/>
      <c r="F51" s="55"/>
      <c r="G51" s="55"/>
      <c r="J51" s="56"/>
    </row>
    <row r="52" spans="1:15" x14ac:dyDescent="0.35">
      <c r="A52" s="1"/>
      <c r="C52" s="1"/>
      <c r="D52" s="1"/>
      <c r="E52" s="1"/>
      <c r="F52" s="55"/>
      <c r="G52" s="55"/>
      <c r="J52" s="56"/>
    </row>
    <row r="53" spans="1:15" x14ac:dyDescent="0.35">
      <c r="A53" s="1"/>
      <c r="C53" s="1"/>
      <c r="D53" s="1"/>
      <c r="E53" s="1"/>
      <c r="F53" s="55"/>
      <c r="G53" s="55"/>
      <c r="J53" s="56"/>
    </row>
    <row r="54" spans="1:15" x14ac:dyDescent="0.35">
      <c r="A54" s="1"/>
      <c r="C54" s="1"/>
      <c r="D54" s="1"/>
      <c r="E54" s="1"/>
      <c r="F54" s="55"/>
      <c r="G54" s="55"/>
      <c r="J54" s="56"/>
    </row>
    <row r="55" spans="1:15" x14ac:dyDescent="0.35">
      <c r="A55" s="1"/>
      <c r="C55" s="1"/>
      <c r="D55" s="1"/>
      <c r="E55" s="1"/>
      <c r="F55" s="55"/>
      <c r="G55" s="55"/>
      <c r="J55" s="56"/>
    </row>
    <row r="56" spans="1:15" x14ac:dyDescent="0.35">
      <c r="A56" s="1"/>
      <c r="C56" s="1"/>
      <c r="D56" s="1"/>
      <c r="E56" s="1"/>
      <c r="F56" s="55"/>
      <c r="G56" s="55"/>
      <c r="J56" s="56"/>
    </row>
    <row r="57" spans="1:15" x14ac:dyDescent="0.35">
      <c r="A57" s="1"/>
      <c r="C57" s="1"/>
      <c r="D57" s="1"/>
      <c r="E57" s="1"/>
      <c r="F57" s="55"/>
      <c r="G57" s="55"/>
      <c r="J57" s="56"/>
    </row>
    <row r="58" spans="1:15" x14ac:dyDescent="0.35">
      <c r="A58" s="1"/>
      <c r="C58" s="1"/>
      <c r="D58" s="1"/>
      <c r="E58" s="1"/>
      <c r="F58" s="55"/>
      <c r="G58" s="55"/>
      <c r="J58" s="56"/>
    </row>
    <row r="59" spans="1:15" x14ac:dyDescent="0.35">
      <c r="A59" s="1"/>
      <c r="C59" s="1"/>
      <c r="D59" s="1"/>
      <c r="E59" s="1"/>
      <c r="F59" s="55"/>
      <c r="G59" s="55"/>
      <c r="J59" s="56"/>
    </row>
    <row r="60" spans="1:15" x14ac:dyDescent="0.35">
      <c r="A60" s="1"/>
      <c r="C60" s="1"/>
      <c r="D60" s="1"/>
      <c r="E60" s="1"/>
      <c r="F60" s="55"/>
      <c r="G60" s="55"/>
      <c r="J60" s="56"/>
    </row>
    <row r="61" spans="1:15" x14ac:dyDescent="0.35">
      <c r="A61" s="1"/>
      <c r="C61" s="1"/>
      <c r="D61" s="1"/>
      <c r="E61" s="1"/>
      <c r="F61" s="55"/>
      <c r="G61" s="55"/>
      <c r="J61" s="56"/>
    </row>
    <row r="62" spans="1:15" x14ac:dyDescent="0.35">
      <c r="A62" s="1"/>
      <c r="C62" s="1"/>
      <c r="D62" s="1"/>
      <c r="E62" s="1"/>
      <c r="F62" s="55"/>
      <c r="G62" s="55"/>
      <c r="J62" s="56"/>
    </row>
    <row r="63" spans="1:15" x14ac:dyDescent="0.35">
      <c r="A63" s="1"/>
      <c r="C63" s="1"/>
      <c r="D63" s="1"/>
      <c r="E63" s="1"/>
      <c r="F63" s="55"/>
      <c r="G63" s="55"/>
      <c r="J63" s="56"/>
    </row>
    <row r="64" spans="1:15" x14ac:dyDescent="0.35">
      <c r="A64" s="1"/>
      <c r="C64" s="1"/>
      <c r="D64" s="1"/>
      <c r="E64" s="1"/>
      <c r="F64" s="55"/>
      <c r="G64" s="55"/>
      <c r="J64" s="56"/>
    </row>
    <row r="65" spans="1:10" x14ac:dyDescent="0.35">
      <c r="A65" s="1"/>
      <c r="C65" s="1"/>
      <c r="D65" s="1"/>
      <c r="E65" s="1"/>
      <c r="F65" s="55"/>
      <c r="G65" s="55"/>
      <c r="J65" s="56"/>
    </row>
    <row r="66" spans="1:10" x14ac:dyDescent="0.35">
      <c r="A66" s="1"/>
      <c r="C66" s="1"/>
      <c r="D66" s="1"/>
      <c r="E66" s="1"/>
      <c r="F66" s="55"/>
      <c r="G66" s="55"/>
      <c r="J66" s="56"/>
    </row>
    <row r="67" spans="1:10" x14ac:dyDescent="0.35">
      <c r="A67" s="1"/>
      <c r="C67" s="1"/>
      <c r="D67" s="1"/>
      <c r="E67" s="1"/>
      <c r="F67" s="55"/>
      <c r="G67" s="55"/>
      <c r="J67" s="56"/>
    </row>
    <row r="68" spans="1:10" x14ac:dyDescent="0.35">
      <c r="A68" s="1"/>
      <c r="C68" s="1"/>
      <c r="D68" s="1"/>
      <c r="E68" s="1"/>
      <c r="F68" s="55"/>
      <c r="G68" s="55"/>
      <c r="J68" s="56"/>
    </row>
    <row r="69" spans="1:10" x14ac:dyDescent="0.35">
      <c r="A69" s="1"/>
      <c r="C69" s="1"/>
      <c r="D69" s="1"/>
      <c r="E69" s="1"/>
      <c r="F69" s="55"/>
      <c r="G69" s="55"/>
      <c r="J69" s="56"/>
    </row>
    <row r="70" spans="1:10" x14ac:dyDescent="0.35">
      <c r="A70" s="1"/>
      <c r="C70" s="1"/>
      <c r="D70" s="1"/>
      <c r="E70" s="1"/>
      <c r="F70" s="55"/>
      <c r="G70" s="55"/>
      <c r="J70" s="56"/>
    </row>
    <row r="71" spans="1:10" x14ac:dyDescent="0.35">
      <c r="A71" s="1"/>
      <c r="C71" s="1"/>
      <c r="D71" s="1"/>
      <c r="E71" s="1"/>
      <c r="F71" s="55"/>
      <c r="G71" s="55"/>
      <c r="J71" s="56"/>
    </row>
    <row r="72" spans="1:10" x14ac:dyDescent="0.35">
      <c r="A72" s="1"/>
      <c r="C72" s="1"/>
      <c r="D72" s="1"/>
      <c r="E72" s="1"/>
      <c r="F72" s="55"/>
      <c r="G72" s="55"/>
      <c r="J72" s="56"/>
    </row>
    <row r="73" spans="1:10" x14ac:dyDescent="0.35">
      <c r="A73" s="1"/>
      <c r="C73" s="1"/>
      <c r="D73" s="1"/>
      <c r="E73" s="1"/>
      <c r="F73" s="55"/>
      <c r="G73" s="55"/>
      <c r="J73" s="56"/>
    </row>
    <row r="74" spans="1:10" x14ac:dyDescent="0.35">
      <c r="A74" s="1"/>
      <c r="C74" s="1"/>
      <c r="D74" s="1"/>
      <c r="E74" s="1"/>
      <c r="F74" s="55"/>
      <c r="G74" s="55"/>
      <c r="J74" s="56"/>
    </row>
    <row r="75" spans="1:10" x14ac:dyDescent="0.35">
      <c r="A75" s="1"/>
      <c r="C75" s="1"/>
      <c r="D75" s="1"/>
      <c r="E75" s="1"/>
      <c r="F75" s="55"/>
      <c r="G75" s="55"/>
      <c r="J75" s="56"/>
    </row>
    <row r="76" spans="1:10" x14ac:dyDescent="0.35">
      <c r="A76" s="1"/>
      <c r="C76" s="1"/>
      <c r="D76" s="1"/>
      <c r="E76" s="1"/>
      <c r="F76" s="55"/>
      <c r="G76" s="55"/>
      <c r="J76" s="56"/>
    </row>
    <row r="77" spans="1:10" x14ac:dyDescent="0.35">
      <c r="A77" s="1"/>
      <c r="C77" s="1"/>
      <c r="D77" s="1"/>
      <c r="E77" s="1"/>
      <c r="F77" s="55"/>
      <c r="G77" s="55"/>
      <c r="J77" s="56"/>
    </row>
    <row r="78" spans="1:10" x14ac:dyDescent="0.35">
      <c r="A78" s="1"/>
      <c r="C78" s="1"/>
      <c r="D78" s="1"/>
      <c r="E78" s="1"/>
      <c r="F78" s="55"/>
      <c r="G78" s="55"/>
      <c r="J78" s="56"/>
    </row>
    <row r="79" spans="1:10" x14ac:dyDescent="0.35">
      <c r="A79" s="1"/>
      <c r="C79" s="1"/>
      <c r="D79" s="1"/>
      <c r="E79" s="1"/>
      <c r="F79" s="55"/>
      <c r="G79" s="55"/>
      <c r="J79" s="56"/>
    </row>
    <row r="80" spans="1:10" x14ac:dyDescent="0.35">
      <c r="A80" s="1"/>
      <c r="C80" s="1"/>
      <c r="D80" s="1"/>
      <c r="E80" s="1"/>
      <c r="F80" s="55"/>
      <c r="G80" s="55"/>
      <c r="J80" s="56"/>
    </row>
    <row r="81" spans="1:10" x14ac:dyDescent="0.35">
      <c r="A81" s="1"/>
      <c r="C81" s="1"/>
      <c r="D81" s="1"/>
      <c r="E81" s="1"/>
      <c r="F81" s="55"/>
      <c r="G81" s="55"/>
      <c r="J81" s="56"/>
    </row>
    <row r="82" spans="1:10" x14ac:dyDescent="0.35">
      <c r="A82" s="1"/>
      <c r="C82" s="1"/>
      <c r="D82" s="1"/>
      <c r="E82" s="1"/>
      <c r="F82" s="55"/>
      <c r="G82" s="55"/>
      <c r="J82" s="56"/>
    </row>
    <row r="83" spans="1:10" x14ac:dyDescent="0.35">
      <c r="A83" s="1"/>
      <c r="C83" s="1"/>
      <c r="D83" s="1"/>
      <c r="E83" s="1"/>
      <c r="F83" s="55"/>
      <c r="G83" s="55"/>
      <c r="J83" s="56"/>
    </row>
    <row r="84" spans="1:10" x14ac:dyDescent="0.35">
      <c r="A84" s="1"/>
      <c r="C84" s="1"/>
      <c r="D84" s="1"/>
      <c r="E84" s="1"/>
      <c r="F84" s="55"/>
      <c r="G84" s="55"/>
      <c r="J84" s="56"/>
    </row>
    <row r="85" spans="1:10" x14ac:dyDescent="0.35">
      <c r="A85" s="1"/>
      <c r="C85" s="1"/>
      <c r="D85" s="1"/>
      <c r="E85" s="1"/>
      <c r="F85" s="55"/>
      <c r="G85" s="55"/>
      <c r="J85" s="56"/>
    </row>
    <row r="86" spans="1:10" x14ac:dyDescent="0.35">
      <c r="A86" s="1"/>
      <c r="C86" s="1"/>
      <c r="D86" s="1"/>
      <c r="E86" s="1"/>
      <c r="F86" s="55"/>
      <c r="G86" s="55"/>
      <c r="J86" s="56"/>
    </row>
    <row r="87" spans="1:10" x14ac:dyDescent="0.35">
      <c r="A87" s="1"/>
      <c r="C87" s="1"/>
      <c r="D87" s="1"/>
      <c r="E87" s="1"/>
      <c r="F87" s="55"/>
      <c r="G87" s="55"/>
      <c r="J87" s="56"/>
    </row>
    <row r="88" spans="1:10" x14ac:dyDescent="0.35">
      <c r="A88" s="1"/>
      <c r="C88" s="1"/>
      <c r="D88" s="1"/>
      <c r="E88" s="1"/>
      <c r="F88" s="55"/>
      <c r="G88" s="55"/>
      <c r="J88" s="56"/>
    </row>
    <row r="89" spans="1:10" x14ac:dyDescent="0.35">
      <c r="A89" s="1"/>
      <c r="C89" s="1"/>
      <c r="D89" s="1"/>
      <c r="E89" s="1"/>
      <c r="F89" s="55"/>
      <c r="G89" s="55"/>
      <c r="J89" s="56"/>
    </row>
    <row r="90" spans="1:10" x14ac:dyDescent="0.35">
      <c r="A90" s="1"/>
      <c r="C90" s="1"/>
      <c r="D90" s="1"/>
      <c r="E90" s="1"/>
      <c r="F90" s="55"/>
      <c r="G90" s="55"/>
      <c r="J90" s="56"/>
    </row>
    <row r="91" spans="1:10" x14ac:dyDescent="0.35">
      <c r="A91" s="1"/>
      <c r="C91" s="1"/>
      <c r="D91" s="1"/>
      <c r="E91" s="1"/>
      <c r="F91" s="55"/>
      <c r="G91" s="55"/>
      <c r="J91" s="56"/>
    </row>
    <row r="92" spans="1:10" x14ac:dyDescent="0.35">
      <c r="A92" s="1"/>
      <c r="C92" s="1"/>
      <c r="D92" s="1"/>
      <c r="E92" s="1"/>
      <c r="F92" s="55"/>
      <c r="G92" s="55"/>
    </row>
    <row r="93" spans="1:10" x14ac:dyDescent="0.35">
      <c r="A93" s="1"/>
      <c r="C93" s="1"/>
      <c r="D93" s="1"/>
      <c r="E93" s="1"/>
      <c r="F93" s="55"/>
      <c r="G93" s="55"/>
    </row>
    <row r="94" spans="1:10" x14ac:dyDescent="0.35">
      <c r="A94" s="1"/>
      <c r="C94" s="1"/>
      <c r="D94" s="1"/>
      <c r="E94" s="1"/>
      <c r="F94" s="55"/>
      <c r="G94" s="55"/>
    </row>
    <row r="95" spans="1:10" x14ac:dyDescent="0.35">
      <c r="A95" s="1"/>
      <c r="C95" s="1"/>
      <c r="D95" s="1"/>
      <c r="E95" s="1"/>
      <c r="F95" s="55"/>
      <c r="G95" s="55"/>
    </row>
    <row r="96" spans="1:10" x14ac:dyDescent="0.35">
      <c r="A96" s="1"/>
      <c r="C96" s="1"/>
      <c r="D96" s="1"/>
      <c r="E96" s="1"/>
      <c r="F96" s="55"/>
      <c r="G96" s="55"/>
    </row>
    <row r="97" spans="1:7" x14ac:dyDescent="0.35">
      <c r="A97" s="1"/>
      <c r="C97" s="1"/>
      <c r="D97" s="1"/>
      <c r="E97" s="1"/>
      <c r="F97" s="55"/>
      <c r="G97" s="55"/>
    </row>
    <row r="98" spans="1:7" x14ac:dyDescent="0.35">
      <c r="A98" s="1"/>
      <c r="C98" s="1"/>
      <c r="D98" s="1"/>
      <c r="E98" s="1"/>
      <c r="F98" s="55"/>
      <c r="G98" s="55"/>
    </row>
    <row r="99" spans="1:7" x14ac:dyDescent="0.35">
      <c r="A99" s="1"/>
      <c r="C99" s="1"/>
      <c r="D99" s="1"/>
      <c r="E99" s="1"/>
      <c r="F99" s="55"/>
      <c r="G99" s="55"/>
    </row>
    <row r="100" spans="1:7" x14ac:dyDescent="0.35">
      <c r="A100" s="1"/>
      <c r="C100" s="1"/>
      <c r="D100" s="1"/>
      <c r="E100" s="1"/>
      <c r="F100" s="55"/>
      <c r="G100" s="55"/>
    </row>
    <row r="101" spans="1:7" x14ac:dyDescent="0.35">
      <c r="A101" s="1"/>
      <c r="C101" s="1"/>
      <c r="D101" s="1"/>
      <c r="E101" s="1"/>
      <c r="F101" s="55"/>
      <c r="G101" s="55"/>
    </row>
    <row r="102" spans="1:7" x14ac:dyDescent="0.35">
      <c r="A102" s="1"/>
      <c r="C102" s="1"/>
      <c r="D102" s="1"/>
      <c r="E102" s="1"/>
      <c r="F102" s="55"/>
      <c r="G102" s="55"/>
    </row>
    <row r="103" spans="1:7" x14ac:dyDescent="0.35">
      <c r="A103" s="1"/>
      <c r="C103" s="1"/>
      <c r="D103" s="1"/>
      <c r="E103" s="1"/>
      <c r="F103" s="55"/>
      <c r="G103" s="55"/>
    </row>
    <row r="104" spans="1:7" x14ac:dyDescent="0.35">
      <c r="A104" s="1"/>
      <c r="C104" s="1"/>
      <c r="D104" s="1"/>
      <c r="E104" s="1"/>
      <c r="F104" s="55"/>
      <c r="G104" s="55"/>
    </row>
    <row r="105" spans="1:7" x14ac:dyDescent="0.35">
      <c r="A105" s="1"/>
      <c r="C105" s="1"/>
      <c r="D105" s="1"/>
      <c r="E105" s="1"/>
      <c r="F105" s="55"/>
      <c r="G105" s="55"/>
    </row>
    <row r="106" spans="1:7" x14ac:dyDescent="0.35">
      <c r="A106" s="1"/>
      <c r="C106" s="1"/>
      <c r="D106" s="1"/>
      <c r="E106" s="1"/>
      <c r="F106" s="55"/>
      <c r="G106" s="55"/>
    </row>
    <row r="107" spans="1:7" x14ac:dyDescent="0.35">
      <c r="A107" s="1"/>
      <c r="C107" s="1"/>
      <c r="D107" s="1"/>
      <c r="E107" s="1"/>
      <c r="F107" s="55"/>
      <c r="G107" s="55"/>
    </row>
    <row r="108" spans="1:7" x14ac:dyDescent="0.35">
      <c r="A108" s="1"/>
      <c r="C108" s="1"/>
      <c r="D108" s="1"/>
      <c r="E108" s="1"/>
      <c r="F108" s="55"/>
      <c r="G108" s="55"/>
    </row>
    <row r="109" spans="1:7" x14ac:dyDescent="0.35">
      <c r="A109" s="1"/>
      <c r="C109" s="1"/>
      <c r="D109" s="1"/>
      <c r="E109" s="1"/>
      <c r="F109" s="55"/>
      <c r="G109" s="55"/>
    </row>
    <row r="110" spans="1:7" x14ac:dyDescent="0.35">
      <c r="A110" s="1"/>
      <c r="C110" s="1"/>
      <c r="D110" s="1"/>
      <c r="E110" s="1"/>
      <c r="F110" s="1"/>
      <c r="G110" s="1"/>
    </row>
    <row r="111" spans="1:7" x14ac:dyDescent="0.35">
      <c r="A111" s="1"/>
      <c r="C111" s="1"/>
      <c r="D111" s="1"/>
      <c r="E111" s="1"/>
      <c r="F111" s="1"/>
      <c r="G111" s="1"/>
    </row>
    <row r="112" spans="1:7" x14ac:dyDescent="0.35">
      <c r="A112" s="1"/>
      <c r="C112" s="1"/>
      <c r="D112" s="1"/>
      <c r="E112" s="1"/>
      <c r="F112" s="1"/>
      <c r="G112" s="1"/>
    </row>
    <row r="113" spans="1:7" x14ac:dyDescent="0.35">
      <c r="A113" s="1"/>
      <c r="C113" s="1"/>
      <c r="D113" s="1"/>
      <c r="E113" s="1"/>
      <c r="F113" s="1"/>
      <c r="G113" s="1"/>
    </row>
    <row r="114" spans="1:7" x14ac:dyDescent="0.35">
      <c r="A114" s="1"/>
      <c r="C114" s="1"/>
      <c r="D114" s="1"/>
      <c r="E114" s="1"/>
      <c r="F114" s="1"/>
      <c r="G114" s="1"/>
    </row>
    <row r="115" spans="1:7" x14ac:dyDescent="0.35">
      <c r="A115" s="1"/>
      <c r="C115" s="1"/>
      <c r="D115" s="1"/>
      <c r="E115" s="1"/>
      <c r="F115" s="1"/>
      <c r="G115" s="1"/>
    </row>
    <row r="116" spans="1:7" x14ac:dyDescent="0.35">
      <c r="A116" s="1"/>
      <c r="C116" s="1"/>
      <c r="D116" s="1"/>
      <c r="E116" s="1"/>
      <c r="F116" s="1"/>
      <c r="G116" s="1"/>
    </row>
    <row r="117" spans="1:7" x14ac:dyDescent="0.35">
      <c r="A117" s="1"/>
      <c r="C117" s="1"/>
      <c r="D117" s="1"/>
      <c r="E117" s="1"/>
      <c r="F117" s="1"/>
      <c r="G117" s="1"/>
    </row>
    <row r="118" spans="1:7" x14ac:dyDescent="0.35">
      <c r="A118" s="1"/>
      <c r="C118" s="1"/>
      <c r="D118" s="1"/>
      <c r="E118" s="1"/>
      <c r="F118" s="1"/>
      <c r="G118" s="1"/>
    </row>
    <row r="119" spans="1:7" x14ac:dyDescent="0.35">
      <c r="A119" s="1"/>
      <c r="C119" s="1"/>
      <c r="D119" s="1"/>
      <c r="E119" s="1"/>
      <c r="F119" s="1"/>
      <c r="G119" s="1"/>
    </row>
    <row r="120" spans="1:7" x14ac:dyDescent="0.35">
      <c r="A120" s="1"/>
      <c r="C120" s="1"/>
      <c r="D120" s="1"/>
      <c r="E120" s="1"/>
      <c r="F120" s="1"/>
      <c r="G120" s="1"/>
    </row>
    <row r="121" spans="1:7" x14ac:dyDescent="0.35">
      <c r="A121" s="1"/>
      <c r="C121" s="1"/>
      <c r="D121" s="1"/>
      <c r="E121" s="1"/>
      <c r="F121" s="1"/>
      <c r="G121" s="1"/>
    </row>
    <row r="122" spans="1:7" x14ac:dyDescent="0.35">
      <c r="A122" s="1"/>
      <c r="C122" s="1"/>
      <c r="D122" s="1"/>
      <c r="E122" s="1"/>
      <c r="F122" s="1"/>
      <c r="G122" s="1"/>
    </row>
    <row r="123" spans="1:7" x14ac:dyDescent="0.35">
      <c r="A123" s="1"/>
      <c r="C123" s="1"/>
      <c r="D123" s="1"/>
      <c r="E123" s="1"/>
      <c r="F123" s="1"/>
      <c r="G123" s="1"/>
    </row>
    <row r="124" spans="1:7" x14ac:dyDescent="0.35">
      <c r="A124" s="1"/>
      <c r="C124" s="1"/>
      <c r="D124" s="1"/>
      <c r="E124" s="1"/>
      <c r="F124" s="1"/>
      <c r="G124" s="1"/>
    </row>
    <row r="125" spans="1:7" x14ac:dyDescent="0.35">
      <c r="A125" s="1"/>
      <c r="C125" s="1"/>
      <c r="D125" s="1"/>
      <c r="E125" s="1"/>
      <c r="F125" s="1"/>
      <c r="G125" s="1"/>
    </row>
    <row r="126" spans="1:7" x14ac:dyDescent="0.35">
      <c r="A126" s="1"/>
      <c r="C126" s="1"/>
      <c r="D126" s="1"/>
      <c r="E126" s="1"/>
      <c r="F126" s="1"/>
      <c r="G126" s="1"/>
    </row>
    <row r="127" spans="1:7" x14ac:dyDescent="0.35">
      <c r="A127" s="1"/>
      <c r="C127" s="1"/>
      <c r="D127" s="1"/>
      <c r="E127" s="1"/>
      <c r="F127" s="1"/>
      <c r="G127" s="1"/>
    </row>
    <row r="128" spans="1:7" x14ac:dyDescent="0.35">
      <c r="A128" s="1"/>
      <c r="C128" s="1"/>
      <c r="D128" s="1"/>
      <c r="E128" s="1"/>
      <c r="F128" s="1"/>
      <c r="G128" s="1"/>
    </row>
    <row r="129" spans="1:7" x14ac:dyDescent="0.35">
      <c r="A129" s="1"/>
      <c r="C129" s="1"/>
      <c r="D129" s="1"/>
      <c r="E129" s="1"/>
      <c r="F129" s="1"/>
      <c r="G129" s="1"/>
    </row>
    <row r="130" spans="1:7" x14ac:dyDescent="0.35">
      <c r="A130" s="1"/>
      <c r="C130" s="1"/>
      <c r="D130" s="1"/>
      <c r="E130" s="1"/>
      <c r="F130" s="1"/>
      <c r="G130" s="1"/>
    </row>
    <row r="131" spans="1:7" x14ac:dyDescent="0.35">
      <c r="A131" s="1"/>
      <c r="C131" s="1"/>
      <c r="D131" s="1"/>
      <c r="E131" s="1"/>
      <c r="F131" s="1"/>
      <c r="G131" s="1"/>
    </row>
    <row r="132" spans="1:7" x14ac:dyDescent="0.35">
      <c r="A132" s="1"/>
      <c r="C132" s="1"/>
      <c r="D132" s="1"/>
      <c r="E132" s="1"/>
      <c r="F132" s="1"/>
      <c r="G132" s="1"/>
    </row>
    <row r="133" spans="1:7" x14ac:dyDescent="0.35">
      <c r="A133" s="1"/>
      <c r="C133" s="1"/>
      <c r="D133" s="1"/>
      <c r="E133" s="1"/>
      <c r="F133" s="1"/>
      <c r="G133" s="1"/>
    </row>
    <row r="134" spans="1:7" x14ac:dyDescent="0.35">
      <c r="A134" s="1"/>
      <c r="C134" s="1"/>
      <c r="D134" s="1"/>
      <c r="E134" s="1"/>
      <c r="F134" s="1"/>
      <c r="G134" s="1"/>
    </row>
    <row r="135" spans="1:7" x14ac:dyDescent="0.35">
      <c r="A135" s="1"/>
      <c r="C135" s="1"/>
      <c r="D135" s="1"/>
      <c r="E135" s="1"/>
      <c r="F135" s="1"/>
      <c r="G135" s="1"/>
    </row>
    <row r="136" spans="1:7" x14ac:dyDescent="0.35">
      <c r="A136" s="1"/>
      <c r="C136" s="1"/>
      <c r="D136" s="1"/>
      <c r="E136" s="1"/>
      <c r="F136" s="1"/>
      <c r="G136" s="1"/>
    </row>
    <row r="137" spans="1:7" x14ac:dyDescent="0.35">
      <c r="A137" s="1"/>
      <c r="C137" s="1"/>
      <c r="D137" s="1"/>
      <c r="E137" s="1"/>
      <c r="F137" s="1"/>
      <c r="G137" s="1"/>
    </row>
    <row r="138" spans="1:7" x14ac:dyDescent="0.35">
      <c r="A138" s="1"/>
      <c r="C138" s="1"/>
      <c r="D138" s="1"/>
      <c r="E138" s="1"/>
      <c r="F138" s="1"/>
      <c r="G138" s="1"/>
    </row>
    <row r="139" spans="1:7" x14ac:dyDescent="0.35">
      <c r="A139" s="1"/>
      <c r="C139" s="1"/>
      <c r="D139" s="1"/>
      <c r="E139" s="1"/>
      <c r="F139" s="1"/>
      <c r="G139" s="1"/>
    </row>
    <row r="140" spans="1:7" x14ac:dyDescent="0.35">
      <c r="A140" s="1"/>
      <c r="C140" s="1"/>
      <c r="D140" s="1"/>
      <c r="E140" s="1"/>
      <c r="F140" s="1"/>
      <c r="G140" s="1"/>
    </row>
    <row r="141" spans="1:7" x14ac:dyDescent="0.35">
      <c r="A141" s="1"/>
      <c r="C141" s="1"/>
      <c r="D141" s="1"/>
      <c r="E141" s="1"/>
      <c r="F141" s="1"/>
      <c r="G141" s="1"/>
    </row>
    <row r="142" spans="1:7" x14ac:dyDescent="0.35">
      <c r="A142" s="1"/>
      <c r="C142" s="1"/>
      <c r="D142" s="1"/>
      <c r="E142" s="1"/>
      <c r="F142" s="1"/>
      <c r="G142" s="1"/>
    </row>
    <row r="143" spans="1:7" x14ac:dyDescent="0.35">
      <c r="A143" s="1"/>
      <c r="C143" s="1"/>
      <c r="D143" s="1"/>
      <c r="E143" s="1"/>
      <c r="F143" s="1"/>
      <c r="G143" s="1"/>
    </row>
    <row r="144" spans="1:7" x14ac:dyDescent="0.35">
      <c r="A144" s="1"/>
      <c r="C144" s="1"/>
      <c r="D144" s="1"/>
      <c r="E144" s="1"/>
      <c r="F144" s="1"/>
      <c r="G144" s="1"/>
    </row>
    <row r="145" spans="1:7" x14ac:dyDescent="0.35">
      <c r="A145" s="1"/>
      <c r="C145" s="1"/>
      <c r="D145" s="1"/>
      <c r="E145" s="1"/>
      <c r="F145" s="1"/>
      <c r="G145" s="1"/>
    </row>
    <row r="146" spans="1:7" x14ac:dyDescent="0.35">
      <c r="A146" s="1"/>
      <c r="C146" s="1"/>
      <c r="D146" s="1"/>
      <c r="E146" s="1"/>
      <c r="F146" s="1"/>
      <c r="G146" s="1"/>
    </row>
    <row r="147" spans="1:7" x14ac:dyDescent="0.35">
      <c r="A147" s="1"/>
      <c r="C147" s="1"/>
      <c r="D147" s="1"/>
      <c r="E147" s="1"/>
      <c r="F147" s="1"/>
      <c r="G147" s="1"/>
    </row>
    <row r="148" spans="1:7" x14ac:dyDescent="0.35">
      <c r="A148" s="1"/>
      <c r="C148" s="1"/>
      <c r="D148" s="1"/>
      <c r="E148" s="1"/>
      <c r="F148" s="1"/>
      <c r="G148" s="1"/>
    </row>
    <row r="149" spans="1:7" x14ac:dyDescent="0.35">
      <c r="A149" s="1"/>
      <c r="C149" s="1"/>
      <c r="D149" s="1"/>
      <c r="E149" s="1"/>
      <c r="F149" s="1"/>
      <c r="G149" s="1"/>
    </row>
    <row r="150" spans="1:7" x14ac:dyDescent="0.35">
      <c r="A150" s="1"/>
      <c r="C150" s="1"/>
      <c r="D150" s="1"/>
      <c r="E150" s="1"/>
      <c r="F150" s="1"/>
      <c r="G150" s="1"/>
    </row>
    <row r="151" spans="1:7" x14ac:dyDescent="0.35">
      <c r="A151" s="1"/>
      <c r="C151" s="1"/>
      <c r="D151" s="1"/>
      <c r="E151" s="1"/>
      <c r="F151" s="1"/>
      <c r="G151" s="1"/>
    </row>
    <row r="152" spans="1:7" x14ac:dyDescent="0.35">
      <c r="A152" s="1"/>
      <c r="C152" s="1"/>
      <c r="D152" s="1"/>
      <c r="E152" s="1"/>
      <c r="F152" s="1"/>
      <c r="G152" s="1"/>
    </row>
    <row r="153" spans="1:7" x14ac:dyDescent="0.35">
      <c r="A153" s="1"/>
      <c r="C153" s="1"/>
      <c r="D153" s="1"/>
      <c r="E153" s="1"/>
      <c r="F153" s="1"/>
      <c r="G153" s="1"/>
    </row>
    <row r="154" spans="1:7" x14ac:dyDescent="0.35">
      <c r="A154" s="1"/>
      <c r="C154" s="1"/>
      <c r="D154" s="1"/>
      <c r="E154" s="1"/>
      <c r="F154" s="1"/>
      <c r="G154" s="1"/>
    </row>
    <row r="155" spans="1:7" x14ac:dyDescent="0.35">
      <c r="A155" s="1"/>
      <c r="C155" s="1"/>
      <c r="D155" s="1"/>
      <c r="E155" s="1"/>
      <c r="F155" s="1"/>
      <c r="G155" s="1"/>
    </row>
    <row r="156" spans="1:7" x14ac:dyDescent="0.35">
      <c r="A156" s="1"/>
      <c r="C156" s="1"/>
      <c r="D156" s="1"/>
      <c r="E156" s="1"/>
      <c r="F156" s="1"/>
      <c r="G156" s="1"/>
    </row>
    <row r="157" spans="1:7" x14ac:dyDescent="0.35">
      <c r="A157" s="1"/>
      <c r="C157" s="1"/>
      <c r="D157" s="1"/>
      <c r="E157" s="1"/>
      <c r="F157" s="1"/>
      <c r="G157" s="1"/>
    </row>
    <row r="158" spans="1:7" x14ac:dyDescent="0.35">
      <c r="A158" s="1"/>
      <c r="C158" s="1"/>
      <c r="D158" s="1"/>
      <c r="E158" s="1"/>
      <c r="F158" s="1"/>
      <c r="G158" s="1"/>
    </row>
    <row r="159" spans="1:7" x14ac:dyDescent="0.35">
      <c r="A159" s="1"/>
      <c r="C159" s="1"/>
      <c r="D159" s="1"/>
      <c r="E159" s="1"/>
      <c r="F159" s="1"/>
      <c r="G159" s="1"/>
    </row>
    <row r="160" spans="1:7" x14ac:dyDescent="0.35">
      <c r="A160" s="1"/>
      <c r="C160" s="1"/>
      <c r="D160" s="1"/>
      <c r="E160" s="1"/>
      <c r="F160" s="1"/>
      <c r="G160" s="1"/>
    </row>
    <row r="161" spans="1:7" x14ac:dyDescent="0.35">
      <c r="A161" s="1"/>
      <c r="C161" s="1"/>
      <c r="D161" s="1"/>
      <c r="E161" s="1"/>
      <c r="F161" s="1"/>
      <c r="G161" s="1"/>
    </row>
    <row r="162" spans="1:7" x14ac:dyDescent="0.35">
      <c r="A162" s="1"/>
      <c r="C162" s="1"/>
      <c r="D162" s="1"/>
      <c r="E162" s="1"/>
      <c r="F162" s="1"/>
      <c r="G162" s="1"/>
    </row>
    <row r="163" spans="1:7" x14ac:dyDescent="0.35">
      <c r="A163" s="1"/>
      <c r="C163" s="1"/>
      <c r="D163" s="1"/>
      <c r="E163" s="1"/>
      <c r="F163" s="1"/>
      <c r="G163" s="1"/>
    </row>
    <row r="164" spans="1:7" x14ac:dyDescent="0.35">
      <c r="A164" s="1"/>
      <c r="C164" s="1"/>
      <c r="D164" s="1"/>
      <c r="E164" s="1"/>
      <c r="F164" s="1"/>
      <c r="G164" s="1"/>
    </row>
    <row r="165" spans="1:7" x14ac:dyDescent="0.35">
      <c r="A165" s="1"/>
      <c r="C165" s="1"/>
      <c r="D165" s="1"/>
      <c r="E165" s="1"/>
      <c r="F165" s="1"/>
      <c r="G165" s="1"/>
    </row>
    <row r="166" spans="1:7" x14ac:dyDescent="0.35">
      <c r="A166" s="1"/>
      <c r="C166" s="1"/>
      <c r="D166" s="1"/>
      <c r="E166" s="1"/>
      <c r="F166" s="1"/>
      <c r="G166" s="1"/>
    </row>
    <row r="167" spans="1:7" x14ac:dyDescent="0.35">
      <c r="A167" s="1"/>
      <c r="C167" s="1"/>
      <c r="D167" s="1"/>
      <c r="E167" s="1"/>
      <c r="F167" s="1"/>
      <c r="G167" s="1"/>
    </row>
    <row r="168" spans="1:7" x14ac:dyDescent="0.35">
      <c r="A168" s="1"/>
      <c r="C168" s="1"/>
      <c r="D168" s="1"/>
      <c r="E168" s="1"/>
      <c r="F168" s="1"/>
    </row>
    <row r="169" spans="1:7" x14ac:dyDescent="0.35">
      <c r="A169" s="1"/>
      <c r="C169" s="1"/>
      <c r="D169" s="1"/>
      <c r="E169" s="1"/>
      <c r="F169" s="1"/>
    </row>
    <row r="170" spans="1:7" x14ac:dyDescent="0.35">
      <c r="A170" s="1"/>
      <c r="C170" s="1"/>
      <c r="D170" s="1"/>
      <c r="E170" s="1"/>
      <c r="F170" s="1"/>
    </row>
    <row r="171" spans="1:7" x14ac:dyDescent="0.35">
      <c r="A171" s="1"/>
      <c r="C171" s="1"/>
      <c r="D171" s="1"/>
      <c r="E171" s="1"/>
      <c r="F171" s="1"/>
    </row>
    <row r="172" spans="1:7" x14ac:dyDescent="0.35">
      <c r="A172" s="1"/>
      <c r="C172" s="1"/>
      <c r="D172" s="1"/>
      <c r="E172" s="1"/>
      <c r="F172" s="1"/>
    </row>
    <row r="173" spans="1:7" x14ac:dyDescent="0.35">
      <c r="A173" s="1"/>
      <c r="C173" s="1"/>
      <c r="D173" s="1"/>
      <c r="E173" s="1"/>
      <c r="F173" s="1"/>
    </row>
    <row r="174" spans="1:7" x14ac:dyDescent="0.35">
      <c r="A174" s="1"/>
      <c r="C174" s="1"/>
      <c r="D174" s="1"/>
      <c r="E174" s="1"/>
      <c r="F174" s="1"/>
    </row>
    <row r="175" spans="1:7" x14ac:dyDescent="0.35">
      <c r="A175" s="1"/>
      <c r="C175" s="1"/>
      <c r="D175" s="1"/>
      <c r="E175" s="1"/>
      <c r="F175" s="1"/>
    </row>
    <row r="176" spans="1:7" x14ac:dyDescent="0.35">
      <c r="A176" s="1"/>
      <c r="C176" s="1"/>
      <c r="D176" s="1"/>
      <c r="E176" s="1"/>
      <c r="F176" s="1"/>
    </row>
    <row r="177" spans="1:6" x14ac:dyDescent="0.35">
      <c r="A177" s="1"/>
      <c r="C177" s="1"/>
      <c r="D177" s="1"/>
      <c r="E177" s="1"/>
      <c r="F177" s="1"/>
    </row>
    <row r="178" spans="1:6" x14ac:dyDescent="0.35">
      <c r="A178" s="1"/>
      <c r="C178" s="1"/>
      <c r="D178" s="1"/>
      <c r="E178" s="1"/>
      <c r="F178" s="1"/>
    </row>
    <row r="179" spans="1:6" x14ac:dyDescent="0.35">
      <c r="A179" s="1"/>
      <c r="C179" s="1"/>
      <c r="D179" s="1"/>
      <c r="E179" s="1"/>
      <c r="F179" s="1"/>
    </row>
    <row r="180" spans="1:6" x14ac:dyDescent="0.35">
      <c r="A180" s="1"/>
      <c r="C180" s="1"/>
      <c r="D180" s="1"/>
      <c r="E180" s="1"/>
      <c r="F180" s="1"/>
    </row>
    <row r="181" spans="1:6" x14ac:dyDescent="0.35">
      <c r="A181" s="1"/>
      <c r="C181" s="1"/>
      <c r="D181" s="1"/>
      <c r="E181" s="1"/>
      <c r="F181" s="1"/>
    </row>
    <row r="182" spans="1:6" x14ac:dyDescent="0.35">
      <c r="A182" s="1"/>
      <c r="C182" s="1"/>
      <c r="D182" s="1"/>
      <c r="E182" s="1"/>
      <c r="F182" s="1"/>
    </row>
    <row r="183" spans="1:6" x14ac:dyDescent="0.35">
      <c r="A183" s="1"/>
      <c r="C183" s="1"/>
      <c r="D183" s="1"/>
      <c r="E183" s="1"/>
      <c r="F183" s="1"/>
    </row>
    <row r="184" spans="1:6" x14ac:dyDescent="0.35">
      <c r="A184" s="1"/>
      <c r="C184" s="1"/>
      <c r="D184" s="1"/>
      <c r="E184" s="1"/>
      <c r="F184" s="1"/>
    </row>
    <row r="185" spans="1:6" x14ac:dyDescent="0.35">
      <c r="A185" s="1"/>
      <c r="C185" s="1"/>
      <c r="D185" s="1"/>
      <c r="E185" s="1"/>
      <c r="F185" s="1"/>
    </row>
    <row r="186" spans="1:6" x14ac:dyDescent="0.35">
      <c r="A186" s="1"/>
      <c r="C186" s="1"/>
      <c r="D186" s="1"/>
      <c r="E186" s="1"/>
      <c r="F186" s="1"/>
    </row>
    <row r="187" spans="1:6" x14ac:dyDescent="0.35">
      <c r="A187" s="1"/>
      <c r="C187" s="1"/>
      <c r="D187" s="1"/>
      <c r="E187" s="1"/>
      <c r="F187" s="1"/>
    </row>
    <row r="188" spans="1:6" x14ac:dyDescent="0.35">
      <c r="A188" s="1"/>
      <c r="C188" s="1"/>
      <c r="D188" s="1"/>
      <c r="E188" s="1"/>
      <c r="F188" s="1"/>
    </row>
    <row r="189" spans="1:6" x14ac:dyDescent="0.35">
      <c r="A189" s="1"/>
      <c r="C189" s="1"/>
      <c r="D189" s="1"/>
      <c r="E189" s="1"/>
      <c r="F189" s="1"/>
    </row>
    <row r="190" spans="1:6" x14ac:dyDescent="0.35">
      <c r="A190" s="1"/>
      <c r="C190" s="1"/>
      <c r="D190" s="1"/>
      <c r="E190" s="1"/>
      <c r="F190" s="1"/>
    </row>
    <row r="191" spans="1:6" x14ac:dyDescent="0.35">
      <c r="A191" s="1"/>
      <c r="C191" s="1"/>
      <c r="D191" s="1"/>
      <c r="E191" s="1"/>
      <c r="F191" s="1"/>
    </row>
    <row r="192" spans="1:6" x14ac:dyDescent="0.35">
      <c r="A192" s="1"/>
      <c r="C192" s="1"/>
      <c r="D192" s="1"/>
      <c r="E192" s="1"/>
      <c r="F192" s="1"/>
    </row>
    <row r="193" spans="1:6" x14ac:dyDescent="0.35">
      <c r="A193" s="1"/>
      <c r="C193" s="1"/>
      <c r="D193" s="1"/>
      <c r="E193" s="1"/>
      <c r="F193" s="1"/>
    </row>
    <row r="194" spans="1:6" x14ac:dyDescent="0.35">
      <c r="A194" s="1"/>
      <c r="C194" s="1"/>
      <c r="D194" s="1"/>
      <c r="E194" s="1"/>
      <c r="F194" s="1"/>
    </row>
    <row r="195" spans="1:6" x14ac:dyDescent="0.35">
      <c r="A195" s="1"/>
      <c r="C195" s="1"/>
      <c r="D195" s="1"/>
      <c r="E195" s="1"/>
      <c r="F195" s="1"/>
    </row>
    <row r="196" spans="1:6" x14ac:dyDescent="0.35">
      <c r="A196" s="1"/>
      <c r="C196" s="1"/>
      <c r="D196" s="1"/>
      <c r="E196" s="1"/>
      <c r="F196" s="1"/>
    </row>
    <row r="197" spans="1:6" x14ac:dyDescent="0.35">
      <c r="A197" s="1"/>
      <c r="C197" s="1"/>
      <c r="D197" s="1"/>
      <c r="E197" s="1"/>
      <c r="F197" s="1"/>
    </row>
    <row r="198" spans="1:6" x14ac:dyDescent="0.35">
      <c r="A198" s="1"/>
      <c r="C198" s="1"/>
      <c r="D198" s="1"/>
      <c r="E198" s="1"/>
      <c r="F198" s="1"/>
    </row>
    <row r="199" spans="1:6" x14ac:dyDescent="0.35">
      <c r="A199" s="1"/>
      <c r="C199" s="1"/>
      <c r="D199" s="1"/>
      <c r="E199" s="1"/>
      <c r="F199" s="1"/>
    </row>
    <row r="200" spans="1:6" x14ac:dyDescent="0.35">
      <c r="A200" s="1"/>
      <c r="C200" s="1"/>
      <c r="D200" s="1"/>
      <c r="E200" s="1"/>
      <c r="F200" s="1"/>
    </row>
    <row r="201" spans="1:6" x14ac:dyDescent="0.35">
      <c r="A201" s="1"/>
      <c r="C201" s="1"/>
      <c r="D201" s="1"/>
      <c r="E201" s="1"/>
      <c r="F201" s="1"/>
    </row>
    <row r="202" spans="1:6" x14ac:dyDescent="0.35">
      <c r="F202" s="1"/>
    </row>
    <row r="203" spans="1:6" x14ac:dyDescent="0.35">
      <c r="F203" s="1"/>
    </row>
    <row r="204" spans="1:6" x14ac:dyDescent="0.35">
      <c r="F204" s="1"/>
    </row>
    <row r="205" spans="1:6" x14ac:dyDescent="0.35">
      <c r="F205" s="1"/>
    </row>
    <row r="206" spans="1:6" x14ac:dyDescent="0.35">
      <c r="F206" s="1"/>
    </row>
    <row r="207" spans="1:6" x14ac:dyDescent="0.35">
      <c r="F207" s="1"/>
    </row>
    <row r="208" spans="1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6:6" x14ac:dyDescent="0.35">
      <c r="F225" s="1"/>
    </row>
    <row r="226" spans="6:6" x14ac:dyDescent="0.35">
      <c r="F226" s="1"/>
    </row>
    <row r="227" spans="6:6" x14ac:dyDescent="0.35">
      <c r="F227" s="1"/>
    </row>
    <row r="228" spans="6:6" x14ac:dyDescent="0.35">
      <c r="F228" s="1"/>
    </row>
    <row r="229" spans="6:6" x14ac:dyDescent="0.35">
      <c r="F229" s="1"/>
    </row>
    <row r="230" spans="6:6" x14ac:dyDescent="0.35">
      <c r="F230" s="1"/>
    </row>
    <row r="231" spans="6:6" x14ac:dyDescent="0.35">
      <c r="F231" s="1"/>
    </row>
    <row r="232" spans="6:6" x14ac:dyDescent="0.35">
      <c r="F232" s="1"/>
    </row>
    <row r="233" spans="6:6" x14ac:dyDescent="0.35">
      <c r="F233" s="1"/>
    </row>
    <row r="234" spans="6:6" x14ac:dyDescent="0.35">
      <c r="F234" s="1"/>
    </row>
    <row r="235" spans="6:6" x14ac:dyDescent="0.35">
      <c r="F235" s="1"/>
    </row>
    <row r="236" spans="6:6" x14ac:dyDescent="0.35">
      <c r="F236" s="1"/>
    </row>
    <row r="237" spans="6:6" x14ac:dyDescent="0.35">
      <c r="F237" s="1"/>
    </row>
    <row r="238" spans="6:6" x14ac:dyDescent="0.35">
      <c r="F238" s="1"/>
    </row>
    <row r="239" spans="6:6" x14ac:dyDescent="0.35">
      <c r="F239" s="1"/>
    </row>
    <row r="240" spans="6:6" x14ac:dyDescent="0.35">
      <c r="F240" s="1"/>
    </row>
    <row r="241" spans="6:6" x14ac:dyDescent="0.35">
      <c r="F241" s="1"/>
    </row>
    <row r="242" spans="6:6" x14ac:dyDescent="0.35">
      <c r="F242" s="1"/>
    </row>
    <row r="243" spans="6:6" x14ac:dyDescent="0.35">
      <c r="F243" s="1"/>
    </row>
    <row r="244" spans="6:6" x14ac:dyDescent="0.35">
      <c r="F244" s="1"/>
    </row>
    <row r="245" spans="6:6" x14ac:dyDescent="0.35">
      <c r="F245" s="1"/>
    </row>
    <row r="246" spans="6:6" x14ac:dyDescent="0.35">
      <c r="F246" s="1"/>
    </row>
    <row r="247" spans="6:6" x14ac:dyDescent="0.35">
      <c r="F247" s="1"/>
    </row>
    <row r="248" spans="6:6" x14ac:dyDescent="0.35">
      <c r="F248" s="1"/>
    </row>
    <row r="249" spans="6:6" x14ac:dyDescent="0.35">
      <c r="F249" s="1"/>
    </row>
    <row r="250" spans="6:6" x14ac:dyDescent="0.35">
      <c r="F250" s="1"/>
    </row>
    <row r="251" spans="6:6" x14ac:dyDescent="0.35">
      <c r="F251" s="1"/>
    </row>
    <row r="252" spans="6:6" x14ac:dyDescent="0.35">
      <c r="F252" s="1"/>
    </row>
    <row r="253" spans="6:6" x14ac:dyDescent="0.35">
      <c r="F253" s="1"/>
    </row>
    <row r="254" spans="6:6" x14ac:dyDescent="0.35">
      <c r="F254" s="1"/>
    </row>
    <row r="255" spans="6:6" x14ac:dyDescent="0.35">
      <c r="F255" s="1"/>
    </row>
    <row r="256" spans="6:6" x14ac:dyDescent="0.35">
      <c r="F256" s="1"/>
    </row>
    <row r="257" spans="6:6" x14ac:dyDescent="0.35">
      <c r="F257" s="1"/>
    </row>
    <row r="258" spans="6:6" x14ac:dyDescent="0.35">
      <c r="F258" s="1"/>
    </row>
    <row r="259" spans="6:6" x14ac:dyDescent="0.35">
      <c r="F259" s="1"/>
    </row>
    <row r="260" spans="6:6" x14ac:dyDescent="0.35">
      <c r="F260" s="1"/>
    </row>
    <row r="261" spans="6:6" x14ac:dyDescent="0.35">
      <c r="F261" s="1"/>
    </row>
    <row r="262" spans="6:6" x14ac:dyDescent="0.35">
      <c r="F262" s="1"/>
    </row>
    <row r="263" spans="6:6" x14ac:dyDescent="0.35">
      <c r="F263" s="1"/>
    </row>
    <row r="264" spans="6:6" x14ac:dyDescent="0.35">
      <c r="F264" s="1"/>
    </row>
    <row r="265" spans="6:6" x14ac:dyDescent="0.35">
      <c r="F265" s="1"/>
    </row>
  </sheetData>
  <mergeCells count="34">
    <mergeCell ref="A3:B3"/>
    <mergeCell ref="J3:K3"/>
    <mergeCell ref="M3:N6"/>
    <mergeCell ref="O3:O6"/>
    <mergeCell ref="A4:B4"/>
    <mergeCell ref="A1:B2"/>
    <mergeCell ref="C1:G1"/>
    <mergeCell ref="H1:O2"/>
    <mergeCell ref="Q1:R1"/>
    <mergeCell ref="S1:U1"/>
    <mergeCell ref="J4:K4"/>
    <mergeCell ref="A5:B5"/>
    <mergeCell ref="J5:K5"/>
    <mergeCell ref="A6:B6"/>
    <mergeCell ref="J6:K6"/>
    <mergeCell ref="M7:N9"/>
    <mergeCell ref="O7:O9"/>
    <mergeCell ref="A8:B8"/>
    <mergeCell ref="J8:K8"/>
    <mergeCell ref="A9:B9"/>
    <mergeCell ref="J9:K9"/>
    <mergeCell ref="A7:B7"/>
    <mergeCell ref="J7:K7"/>
    <mergeCell ref="N11:O11"/>
    <mergeCell ref="A10:A12"/>
    <mergeCell ref="B10:B12"/>
    <mergeCell ref="C10:E10"/>
    <mergeCell ref="F10:G10"/>
    <mergeCell ref="H10:K10"/>
    <mergeCell ref="L10:O10"/>
    <mergeCell ref="H11:H12"/>
    <mergeCell ref="I11:I12"/>
    <mergeCell ref="K11:K12"/>
    <mergeCell ref="M11:M12"/>
  </mergeCells>
  <dataValidations count="2">
    <dataValidation type="list" allowBlank="1" showInputMessage="1" showErrorMessage="1" sqref="L9" xr:uid="{A72E7626-DE5E-4258-853F-F869B68FBA08}">
      <formula1>$T$3:$T$4</formula1>
    </dataValidation>
    <dataValidation type="list" allowBlank="1" showInputMessage="1" showErrorMessage="1" sqref="L8" xr:uid="{335B3825-604B-4914-BF41-EBF736B1C792}">
      <formula1>$S$3:$S$7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0"/>
  </sheetPr>
  <dimension ref="A1:U265"/>
  <sheetViews>
    <sheetView workbookViewId="0">
      <selection activeCell="J15" sqref="J15"/>
    </sheetView>
  </sheetViews>
  <sheetFormatPr baseColWidth="10" defaultColWidth="11.453125" defaultRowHeight="14.5" x14ac:dyDescent="0.35"/>
  <cols>
    <col min="1" max="1" width="9.1796875" style="11" bestFit="1" customWidth="1"/>
    <col min="2" max="2" width="12.7265625" style="1" customWidth="1"/>
    <col min="3" max="7" width="12.7265625" style="11" customWidth="1"/>
    <col min="8" max="8" width="29.7265625" style="11" bestFit="1" customWidth="1"/>
    <col min="9" max="9" width="20.1796875" style="11" bestFit="1" customWidth="1"/>
    <col min="10" max="10" width="12.7265625" style="11" customWidth="1"/>
    <col min="11" max="11" width="8.81640625" style="11" bestFit="1" customWidth="1"/>
    <col min="12" max="13" width="12.7265625" style="11" customWidth="1"/>
    <col min="14" max="15" width="11.453125" style="11"/>
    <col min="16" max="16" width="11.54296875" style="11" customWidth="1"/>
    <col min="17" max="16384" width="11.453125" style="11"/>
  </cols>
  <sheetData>
    <row r="1" spans="1:21" s="1" customFormat="1" ht="21" customHeight="1" x14ac:dyDescent="0.35">
      <c r="A1" s="101" t="str">
        <f ca="1">MID(CELL("nomfichier",C3),FIND("]",CELL("nomfichier",C3))+1,32)</f>
        <v>530-00002</v>
      </c>
      <c r="B1" s="102"/>
      <c r="C1" s="105" t="s">
        <v>82</v>
      </c>
      <c r="D1" s="105"/>
      <c r="E1" s="105"/>
      <c r="F1" s="105"/>
      <c r="G1" s="105"/>
      <c r="H1" s="106" t="s">
        <v>76</v>
      </c>
      <c r="I1" s="107"/>
      <c r="J1" s="107"/>
      <c r="K1" s="107"/>
      <c r="L1" s="107"/>
      <c r="M1" s="107"/>
      <c r="N1" s="107"/>
      <c r="O1" s="108"/>
      <c r="Q1" s="112"/>
      <c r="R1" s="112"/>
      <c r="S1" s="113"/>
      <c r="T1" s="113"/>
      <c r="U1" s="113"/>
    </row>
    <row r="2" spans="1:21" s="1" customFormat="1" ht="29" x14ac:dyDescent="0.35">
      <c r="A2" s="103"/>
      <c r="B2" s="104"/>
      <c r="C2" s="2" t="s">
        <v>0</v>
      </c>
      <c r="D2" s="57" t="s">
        <v>1</v>
      </c>
      <c r="E2" s="2" t="s">
        <v>2</v>
      </c>
      <c r="F2" s="3" t="s">
        <v>3</v>
      </c>
      <c r="G2" s="2" t="s">
        <v>4</v>
      </c>
      <c r="H2" s="109"/>
      <c r="I2" s="110"/>
      <c r="J2" s="110"/>
      <c r="K2" s="110"/>
      <c r="L2" s="110"/>
      <c r="M2" s="110"/>
      <c r="N2" s="110"/>
      <c r="O2" s="111"/>
      <c r="Q2" s="4"/>
      <c r="S2" s="4"/>
      <c r="T2" s="4"/>
      <c r="U2" s="4"/>
    </row>
    <row r="3" spans="1:21" x14ac:dyDescent="0.35">
      <c r="A3" s="95" t="s">
        <v>41</v>
      </c>
      <c r="B3" s="96"/>
      <c r="C3" s="5">
        <v>7</v>
      </c>
      <c r="D3" s="58">
        <f>C3</f>
        <v>7</v>
      </c>
      <c r="E3" s="5">
        <v>7</v>
      </c>
      <c r="F3" s="6">
        <v>7</v>
      </c>
      <c r="G3" s="7">
        <f>D3-F3</f>
        <v>0</v>
      </c>
      <c r="H3" s="8" t="s">
        <v>5</v>
      </c>
      <c r="I3" s="9"/>
      <c r="J3" s="97" t="s">
        <v>6</v>
      </c>
      <c r="K3" s="97"/>
      <c r="L3" s="10"/>
      <c r="M3" s="89"/>
      <c r="N3" s="90"/>
      <c r="O3" s="93" t="str">
        <f>L8</f>
        <v>TXNF</v>
      </c>
      <c r="Q3" s="12"/>
      <c r="R3" s="13"/>
      <c r="S3" s="1"/>
      <c r="T3" s="1"/>
    </row>
    <row r="4" spans="1:21" x14ac:dyDescent="0.35">
      <c r="A4" s="95" t="s">
        <v>87</v>
      </c>
      <c r="B4" s="96"/>
      <c r="C4" s="5">
        <v>0</v>
      </c>
      <c r="D4" s="58">
        <f>C4</f>
        <v>0</v>
      </c>
      <c r="E4" s="5">
        <f>D12+G12</f>
        <v>0</v>
      </c>
      <c r="F4" s="6">
        <v>0</v>
      </c>
      <c r="G4" s="7">
        <f>D4-F4</f>
        <v>0</v>
      </c>
      <c r="H4" s="8" t="s">
        <v>7</v>
      </c>
      <c r="I4" s="14">
        <v>585.80999999999995</v>
      </c>
      <c r="J4" s="97" t="s">
        <v>8</v>
      </c>
      <c r="K4" s="97"/>
      <c r="L4" s="10"/>
      <c r="M4" s="90"/>
      <c r="N4" s="90"/>
      <c r="O4" s="93"/>
      <c r="Q4" s="12"/>
      <c r="R4" s="13"/>
      <c r="S4" s="1"/>
      <c r="T4" s="1"/>
    </row>
    <row r="5" spans="1:21" x14ac:dyDescent="0.35">
      <c r="A5" s="95" t="s">
        <v>88</v>
      </c>
      <c r="B5" s="96"/>
      <c r="C5" s="5"/>
      <c r="D5" s="58"/>
      <c r="E5" s="5"/>
      <c r="F5" s="6"/>
      <c r="G5" s="7"/>
      <c r="H5" s="8" t="s">
        <v>86</v>
      </c>
      <c r="I5" s="14">
        <v>585.80999999999995</v>
      </c>
      <c r="J5" s="97" t="s">
        <v>10</v>
      </c>
      <c r="K5" s="97"/>
      <c r="L5" s="10"/>
      <c r="M5" s="90"/>
      <c r="N5" s="90"/>
      <c r="O5" s="93"/>
      <c r="Q5" s="12"/>
      <c r="R5" s="13"/>
      <c r="S5" s="1"/>
      <c r="T5" s="1"/>
    </row>
    <row r="6" spans="1:21" x14ac:dyDescent="0.35">
      <c r="A6" s="95" t="s">
        <v>12</v>
      </c>
      <c r="B6" s="96"/>
      <c r="C6" s="15">
        <v>189</v>
      </c>
      <c r="D6" s="59">
        <f>C6</f>
        <v>189</v>
      </c>
      <c r="E6" s="16">
        <f>J12</f>
        <v>0</v>
      </c>
      <c r="F6" s="17">
        <v>172</v>
      </c>
      <c r="G6" s="18">
        <f>D6-F6</f>
        <v>17</v>
      </c>
      <c r="H6" s="8" t="s">
        <v>13</v>
      </c>
      <c r="I6" s="19" t="s">
        <v>44</v>
      </c>
      <c r="J6" s="97" t="s">
        <v>14</v>
      </c>
      <c r="K6" s="97"/>
      <c r="L6" s="10"/>
      <c r="M6" s="90"/>
      <c r="N6" s="90"/>
      <c r="O6" s="93"/>
      <c r="S6" s="20"/>
    </row>
    <row r="7" spans="1:21" x14ac:dyDescent="0.35">
      <c r="A7" s="95" t="s">
        <v>15</v>
      </c>
      <c r="B7" s="96"/>
      <c r="C7" s="15">
        <v>300</v>
      </c>
      <c r="D7" s="59">
        <f>C7</f>
        <v>300</v>
      </c>
      <c r="E7" s="16">
        <f>L12</f>
        <v>585.80999999999995</v>
      </c>
      <c r="F7" s="17">
        <f>L12</f>
        <v>585.80999999999995</v>
      </c>
      <c r="G7" s="18">
        <f>D7-F7</f>
        <v>-285.80999999999995</v>
      </c>
      <c r="H7" s="8" t="s">
        <v>16</v>
      </c>
      <c r="I7" s="14">
        <v>585.80999999999995</v>
      </c>
      <c r="J7" s="97" t="s">
        <v>17</v>
      </c>
      <c r="K7" s="97"/>
      <c r="L7" s="10"/>
      <c r="M7" s="89" t="s">
        <v>18</v>
      </c>
      <c r="N7" s="90"/>
      <c r="O7" s="92">
        <f>F9</f>
        <v>0.2475375975145524</v>
      </c>
      <c r="S7" s="1"/>
    </row>
    <row r="8" spans="1:21" x14ac:dyDescent="0.35">
      <c r="A8" s="95" t="s">
        <v>19</v>
      </c>
      <c r="B8" s="96"/>
      <c r="C8" s="15">
        <f>C7-(C3*38.4+C4*50+C6)</f>
        <v>-157.80000000000001</v>
      </c>
      <c r="D8" s="60">
        <f t="shared" ref="D8:F8" si="0">D7-(D3*38.4+D4*50+D6)</f>
        <v>-157.80000000000001</v>
      </c>
      <c r="E8" s="15">
        <f t="shared" si="0"/>
        <v>317.00999999999993</v>
      </c>
      <c r="F8" s="15">
        <f t="shared" si="0"/>
        <v>145.00999999999993</v>
      </c>
      <c r="G8" s="21" t="s">
        <v>20</v>
      </c>
      <c r="H8" s="8" t="s">
        <v>21</v>
      </c>
      <c r="I8" s="14">
        <f>I7-L12</f>
        <v>0</v>
      </c>
      <c r="J8" s="97" t="s">
        <v>22</v>
      </c>
      <c r="K8" s="97"/>
      <c r="L8" s="9" t="s">
        <v>11</v>
      </c>
      <c r="M8" s="90"/>
      <c r="N8" s="90"/>
      <c r="O8" s="93"/>
    </row>
    <row r="9" spans="1:21" ht="15" thickBot="1" x14ac:dyDescent="0.4">
      <c r="A9" s="98" t="s">
        <v>23</v>
      </c>
      <c r="B9" s="99"/>
      <c r="C9" s="22">
        <f>C8/C7</f>
        <v>-0.52600000000000002</v>
      </c>
      <c r="D9" s="61">
        <f>D8/D7</f>
        <v>-0.52600000000000002</v>
      </c>
      <c r="E9" s="22">
        <f>E8/E7</f>
        <v>0.54114815383827519</v>
      </c>
      <c r="F9" s="23">
        <f>F8/F7</f>
        <v>0.2475375975145524</v>
      </c>
      <c r="G9" s="21">
        <f>(F12+G12)/(C12+D12+E12+F12+G12)</f>
        <v>0</v>
      </c>
      <c r="H9" s="8" t="s">
        <v>24</v>
      </c>
      <c r="I9" s="24">
        <f>I7/I5</f>
        <v>1</v>
      </c>
      <c r="J9" s="100" t="s">
        <v>25</v>
      </c>
      <c r="K9" s="100"/>
      <c r="L9" s="25" t="s">
        <v>9</v>
      </c>
      <c r="M9" s="91"/>
      <c r="N9" s="91"/>
      <c r="O9" s="94"/>
    </row>
    <row r="10" spans="1:21" x14ac:dyDescent="0.35">
      <c r="A10" s="75" t="s">
        <v>26</v>
      </c>
      <c r="B10" s="77" t="s">
        <v>27</v>
      </c>
      <c r="C10" s="79" t="s">
        <v>28</v>
      </c>
      <c r="D10" s="80"/>
      <c r="E10" s="81"/>
      <c r="F10" s="82" t="s">
        <v>29</v>
      </c>
      <c r="G10" s="83"/>
      <c r="H10" s="84" t="s">
        <v>30</v>
      </c>
      <c r="I10" s="80"/>
      <c r="J10" s="80"/>
      <c r="K10" s="85"/>
      <c r="L10" s="75" t="s">
        <v>31</v>
      </c>
      <c r="M10" s="77"/>
      <c r="N10" s="77"/>
      <c r="O10" s="86"/>
    </row>
    <row r="11" spans="1:21" x14ac:dyDescent="0.35">
      <c r="A11" s="76"/>
      <c r="B11" s="78"/>
      <c r="C11" s="26" t="s">
        <v>42</v>
      </c>
      <c r="D11" s="26" t="s">
        <v>43</v>
      </c>
      <c r="E11" s="26"/>
      <c r="F11" s="27" t="s">
        <v>32</v>
      </c>
      <c r="G11" s="28" t="s">
        <v>43</v>
      </c>
      <c r="H11" s="87" t="s">
        <v>33</v>
      </c>
      <c r="I11" s="78" t="s">
        <v>34</v>
      </c>
      <c r="J11" s="29" t="s">
        <v>35</v>
      </c>
      <c r="K11" s="74" t="s">
        <v>36</v>
      </c>
      <c r="L11" s="30" t="s">
        <v>35</v>
      </c>
      <c r="M11" s="73" t="s">
        <v>37</v>
      </c>
      <c r="N11" s="73" t="s">
        <v>38</v>
      </c>
      <c r="O11" s="74"/>
    </row>
    <row r="12" spans="1:21" x14ac:dyDescent="0.35">
      <c r="A12" s="76"/>
      <c r="B12" s="78"/>
      <c r="C12" s="31">
        <f>SUM(C13:C516)</f>
        <v>7</v>
      </c>
      <c r="D12" s="31">
        <f>SUM(D13:D516)</f>
        <v>0</v>
      </c>
      <c r="E12" s="31"/>
      <c r="F12" s="32">
        <f>SUM(E13:E516)</f>
        <v>0</v>
      </c>
      <c r="G12" s="33">
        <f>SUM(F13:F516)</f>
        <v>0</v>
      </c>
      <c r="H12" s="87"/>
      <c r="I12" s="78"/>
      <c r="J12" s="34">
        <f>SUM(J13:J49)</f>
        <v>0</v>
      </c>
      <c r="K12" s="88"/>
      <c r="L12" s="35">
        <f>SUM(L13:L516)</f>
        <v>585.80999999999995</v>
      </c>
      <c r="M12" s="78"/>
      <c r="N12" s="29" t="s">
        <v>39</v>
      </c>
      <c r="O12" s="36" t="s">
        <v>40</v>
      </c>
    </row>
    <row r="13" spans="1:21" x14ac:dyDescent="0.35">
      <c r="A13" s="37" t="s">
        <v>48</v>
      </c>
      <c r="B13" s="38" t="s">
        <v>49</v>
      </c>
      <c r="C13" s="39">
        <v>7</v>
      </c>
      <c r="D13" s="39"/>
      <c r="E13" s="39"/>
      <c r="F13" s="40"/>
      <c r="G13" s="41"/>
      <c r="H13" s="42"/>
      <c r="I13" s="38"/>
      <c r="J13" s="43"/>
      <c r="K13" s="44"/>
      <c r="L13" s="42">
        <v>585.80999999999995</v>
      </c>
      <c r="M13" s="38" t="s">
        <v>45</v>
      </c>
      <c r="N13" s="45" t="s">
        <v>46</v>
      </c>
      <c r="O13" s="46">
        <v>44782</v>
      </c>
    </row>
    <row r="14" spans="1:21" x14ac:dyDescent="0.35">
      <c r="A14" s="37"/>
      <c r="B14" s="38"/>
      <c r="C14" s="39"/>
      <c r="D14" s="39"/>
      <c r="E14" s="39"/>
      <c r="F14" s="40"/>
      <c r="G14" s="41"/>
      <c r="H14" s="42"/>
      <c r="I14" s="38"/>
      <c r="J14" s="43"/>
      <c r="K14" s="44"/>
      <c r="L14" s="42"/>
      <c r="M14" s="38"/>
      <c r="N14" s="45"/>
      <c r="O14" s="46"/>
    </row>
    <row r="15" spans="1:21" x14ac:dyDescent="0.35">
      <c r="A15" s="37"/>
      <c r="B15" s="38"/>
      <c r="C15" s="38"/>
      <c r="D15" s="38"/>
      <c r="E15" s="38"/>
      <c r="F15" s="47"/>
      <c r="G15" s="48"/>
      <c r="H15" s="42"/>
      <c r="I15" s="49"/>
      <c r="J15" s="50"/>
      <c r="K15" s="44"/>
      <c r="L15" s="42"/>
      <c r="M15" s="38"/>
      <c r="N15" s="38"/>
      <c r="O15" s="46"/>
    </row>
    <row r="16" spans="1:21" x14ac:dyDescent="0.35">
      <c r="A16" s="37"/>
      <c r="B16" s="38"/>
      <c r="C16" s="38"/>
      <c r="D16" s="38"/>
      <c r="E16" s="38"/>
      <c r="F16" s="47"/>
      <c r="G16" s="48"/>
      <c r="H16" s="42"/>
      <c r="I16" s="49"/>
      <c r="J16" s="50"/>
      <c r="K16" s="44"/>
      <c r="L16" s="42"/>
      <c r="M16" s="38"/>
      <c r="N16" s="38"/>
      <c r="O16" s="46"/>
    </row>
    <row r="17" spans="1:15" x14ac:dyDescent="0.35">
      <c r="A17" s="37"/>
      <c r="B17" s="38"/>
      <c r="C17" s="38"/>
      <c r="D17" s="38"/>
      <c r="E17" s="38"/>
      <c r="F17" s="47"/>
      <c r="G17" s="48"/>
      <c r="H17" s="42"/>
      <c r="I17" s="49"/>
      <c r="J17" s="50"/>
      <c r="K17" s="44"/>
      <c r="L17" s="42"/>
      <c r="M17" s="38"/>
      <c r="N17" s="38"/>
      <c r="O17" s="46"/>
    </row>
    <row r="18" spans="1:15" x14ac:dyDescent="0.35">
      <c r="A18" s="37"/>
      <c r="B18" s="38"/>
      <c r="C18" s="38"/>
      <c r="D18" s="38"/>
      <c r="E18" s="38"/>
      <c r="F18" s="47"/>
      <c r="G18" s="48"/>
      <c r="H18" s="42"/>
      <c r="I18" s="49"/>
      <c r="J18" s="50"/>
      <c r="K18" s="44"/>
      <c r="L18" s="42"/>
      <c r="M18" s="38"/>
      <c r="N18" s="38"/>
      <c r="O18" s="46"/>
    </row>
    <row r="19" spans="1:15" x14ac:dyDescent="0.35">
      <c r="A19" s="37"/>
      <c r="B19" s="38"/>
      <c r="C19" s="38"/>
      <c r="D19" s="38"/>
      <c r="E19" s="38"/>
      <c r="F19" s="47"/>
      <c r="G19" s="48"/>
      <c r="H19" s="42"/>
      <c r="I19" s="49"/>
      <c r="J19" s="50"/>
      <c r="K19" s="44"/>
      <c r="L19" s="42"/>
      <c r="M19" s="38"/>
      <c r="N19" s="38"/>
      <c r="O19" s="46"/>
    </row>
    <row r="20" spans="1:15" x14ac:dyDescent="0.35">
      <c r="A20" s="37"/>
      <c r="B20" s="38"/>
      <c r="C20" s="38"/>
      <c r="D20" s="38"/>
      <c r="E20" s="38"/>
      <c r="F20" s="47"/>
      <c r="G20" s="48"/>
      <c r="H20" s="42"/>
      <c r="I20" s="49"/>
      <c r="J20" s="50"/>
      <c r="K20" s="44"/>
      <c r="L20" s="42"/>
      <c r="M20" s="38"/>
      <c r="N20" s="38"/>
      <c r="O20" s="46"/>
    </row>
    <row r="21" spans="1:15" x14ac:dyDescent="0.35">
      <c r="A21" s="37"/>
      <c r="B21" s="38"/>
      <c r="C21" s="38"/>
      <c r="D21" s="38"/>
      <c r="E21" s="38"/>
      <c r="F21" s="47"/>
      <c r="G21" s="48"/>
      <c r="H21" s="42"/>
      <c r="I21" s="49"/>
      <c r="J21" s="50"/>
      <c r="K21" s="44"/>
      <c r="L21" s="42"/>
      <c r="M21" s="38"/>
      <c r="N21" s="38"/>
      <c r="O21" s="46"/>
    </row>
    <row r="22" spans="1:15" x14ac:dyDescent="0.35">
      <c r="A22" s="37"/>
      <c r="B22" s="38"/>
      <c r="C22" s="38"/>
      <c r="D22" s="38"/>
      <c r="E22" s="38"/>
      <c r="F22" s="47"/>
      <c r="G22" s="48"/>
      <c r="H22" s="42"/>
      <c r="I22" s="49"/>
      <c r="J22" s="50"/>
      <c r="K22" s="44"/>
      <c r="L22" s="42"/>
      <c r="M22" s="38"/>
      <c r="N22" s="38"/>
      <c r="O22" s="46"/>
    </row>
    <row r="23" spans="1:15" x14ac:dyDescent="0.35">
      <c r="A23" s="37"/>
      <c r="B23" s="38"/>
      <c r="C23" s="38"/>
      <c r="D23" s="38"/>
      <c r="E23" s="38"/>
      <c r="F23" s="47"/>
      <c r="G23" s="48"/>
      <c r="H23" s="42"/>
      <c r="I23" s="49"/>
      <c r="J23" s="50"/>
      <c r="K23" s="44"/>
      <c r="L23" s="42"/>
      <c r="M23" s="38"/>
      <c r="N23" s="38"/>
      <c r="O23" s="46"/>
    </row>
    <row r="24" spans="1:15" x14ac:dyDescent="0.35">
      <c r="A24" s="37"/>
      <c r="B24" s="38"/>
      <c r="C24" s="38"/>
      <c r="D24" s="38"/>
      <c r="E24" s="38"/>
      <c r="F24" s="47"/>
      <c r="G24" s="48"/>
      <c r="H24" s="42"/>
      <c r="I24" s="49"/>
      <c r="J24" s="50"/>
      <c r="K24" s="44"/>
      <c r="L24" s="42"/>
      <c r="M24" s="38"/>
      <c r="N24" s="38"/>
      <c r="O24" s="46"/>
    </row>
    <row r="25" spans="1:15" x14ac:dyDescent="0.35">
      <c r="A25" s="37"/>
      <c r="B25" s="38"/>
      <c r="C25" s="38"/>
      <c r="D25" s="38"/>
      <c r="E25" s="38"/>
      <c r="F25" s="47"/>
      <c r="G25" s="48"/>
      <c r="H25" s="42"/>
      <c r="I25" s="49"/>
      <c r="J25" s="50"/>
      <c r="K25" s="44"/>
      <c r="L25" s="42"/>
      <c r="M25" s="38"/>
      <c r="N25" s="38"/>
      <c r="O25" s="46"/>
    </row>
    <row r="26" spans="1:15" x14ac:dyDescent="0.35">
      <c r="A26" s="37"/>
      <c r="B26" s="38"/>
      <c r="C26" s="38"/>
      <c r="D26" s="38"/>
      <c r="E26" s="38"/>
      <c r="F26" s="47"/>
      <c r="G26" s="48"/>
      <c r="H26" s="42"/>
      <c r="I26" s="49"/>
      <c r="J26" s="50"/>
      <c r="K26" s="44"/>
      <c r="L26" s="42"/>
      <c r="M26" s="38"/>
      <c r="N26" s="38"/>
      <c r="O26" s="46"/>
    </row>
    <row r="27" spans="1:15" x14ac:dyDescent="0.35">
      <c r="A27" s="37"/>
      <c r="B27" s="38"/>
      <c r="C27" s="38"/>
      <c r="D27" s="38"/>
      <c r="E27" s="38"/>
      <c r="F27" s="47"/>
      <c r="G27" s="48"/>
      <c r="H27" s="42"/>
      <c r="I27" s="49"/>
      <c r="J27" s="50"/>
      <c r="K27" s="44"/>
      <c r="L27" s="42"/>
      <c r="M27" s="38"/>
      <c r="N27" s="38"/>
      <c r="O27" s="46"/>
    </row>
    <row r="28" spans="1:15" x14ac:dyDescent="0.35">
      <c r="A28" s="37"/>
      <c r="B28" s="38"/>
      <c r="C28" s="38"/>
      <c r="D28" s="38"/>
      <c r="E28" s="38"/>
      <c r="F28" s="47"/>
      <c r="G28" s="48"/>
      <c r="H28" s="42"/>
      <c r="I28" s="49"/>
      <c r="J28" s="50"/>
      <c r="K28" s="44"/>
      <c r="L28" s="42"/>
      <c r="M28" s="38"/>
      <c r="N28" s="38"/>
      <c r="O28" s="46"/>
    </row>
    <row r="29" spans="1:15" x14ac:dyDescent="0.35">
      <c r="A29" s="37"/>
      <c r="B29" s="38"/>
      <c r="C29" s="38"/>
      <c r="D29" s="38"/>
      <c r="E29" s="38"/>
      <c r="F29" s="47"/>
      <c r="G29" s="48"/>
      <c r="H29" s="42"/>
      <c r="I29" s="49"/>
      <c r="J29" s="50"/>
      <c r="K29" s="44"/>
      <c r="L29" s="42"/>
      <c r="M29" s="38"/>
      <c r="N29" s="38"/>
      <c r="O29" s="46"/>
    </row>
    <row r="30" spans="1:15" x14ac:dyDescent="0.35">
      <c r="A30" s="37"/>
      <c r="B30" s="38"/>
      <c r="C30" s="38"/>
      <c r="D30" s="38"/>
      <c r="E30" s="38"/>
      <c r="F30" s="47"/>
      <c r="G30" s="48"/>
      <c r="H30" s="42"/>
      <c r="I30" s="49"/>
      <c r="J30" s="50"/>
      <c r="K30" s="44"/>
      <c r="L30" s="42"/>
      <c r="M30" s="38"/>
      <c r="N30" s="38"/>
      <c r="O30" s="46"/>
    </row>
    <row r="31" spans="1:15" x14ac:dyDescent="0.35">
      <c r="A31" s="37"/>
      <c r="B31" s="38"/>
      <c r="C31" s="38"/>
      <c r="D31" s="38"/>
      <c r="E31" s="38"/>
      <c r="F31" s="47"/>
      <c r="G31" s="48"/>
      <c r="H31" s="42"/>
      <c r="I31" s="51"/>
      <c r="J31" s="50"/>
      <c r="K31" s="44"/>
      <c r="L31" s="42"/>
      <c r="M31" s="38"/>
      <c r="N31" s="38"/>
      <c r="O31" s="46"/>
    </row>
    <row r="32" spans="1:15" x14ac:dyDescent="0.35">
      <c r="A32" s="37"/>
      <c r="B32" s="38"/>
      <c r="C32" s="38"/>
      <c r="D32" s="38"/>
      <c r="E32" s="38"/>
      <c r="F32" s="47"/>
      <c r="G32" s="48"/>
      <c r="H32" s="42"/>
      <c r="I32" s="49"/>
      <c r="J32" s="50"/>
      <c r="K32" s="44"/>
      <c r="L32" s="42"/>
      <c r="M32" s="38"/>
      <c r="N32" s="38"/>
      <c r="O32" s="46"/>
    </row>
    <row r="33" spans="1:15" x14ac:dyDescent="0.35">
      <c r="A33" s="37"/>
      <c r="B33" s="38"/>
      <c r="C33" s="38"/>
      <c r="D33" s="38"/>
      <c r="E33" s="38"/>
      <c r="F33" s="47"/>
      <c r="G33" s="48"/>
      <c r="H33" s="42"/>
      <c r="I33" s="49"/>
      <c r="J33" s="50"/>
      <c r="K33" s="44"/>
      <c r="L33" s="42"/>
      <c r="M33" s="38"/>
      <c r="N33" s="38"/>
      <c r="O33" s="46"/>
    </row>
    <row r="34" spans="1:15" x14ac:dyDescent="0.35">
      <c r="A34" s="37"/>
      <c r="B34" s="38"/>
      <c r="C34" s="38"/>
      <c r="D34" s="38"/>
      <c r="E34" s="38"/>
      <c r="F34" s="47"/>
      <c r="G34" s="48"/>
      <c r="H34" s="42"/>
      <c r="I34" s="49"/>
      <c r="J34" s="50"/>
      <c r="K34" s="44"/>
      <c r="L34" s="42"/>
      <c r="M34" s="38"/>
      <c r="N34" s="38"/>
      <c r="O34" s="46"/>
    </row>
    <row r="35" spans="1:15" x14ac:dyDescent="0.35">
      <c r="A35" s="37"/>
      <c r="B35" s="38"/>
      <c r="C35" s="38"/>
      <c r="D35" s="38"/>
      <c r="E35" s="38"/>
      <c r="F35" s="47"/>
      <c r="G35" s="48"/>
      <c r="H35" s="42"/>
      <c r="I35" s="49"/>
      <c r="J35" s="50"/>
      <c r="K35" s="44"/>
      <c r="L35" s="42"/>
      <c r="M35" s="38"/>
      <c r="N35" s="38"/>
      <c r="O35" s="46"/>
    </row>
    <row r="36" spans="1:15" x14ac:dyDescent="0.35">
      <c r="A36" s="37"/>
      <c r="B36" s="38"/>
      <c r="C36" s="38"/>
      <c r="D36" s="38"/>
      <c r="E36" s="38"/>
      <c r="F36" s="47"/>
      <c r="G36" s="48"/>
      <c r="H36" s="42"/>
      <c r="I36" s="49"/>
      <c r="J36" s="50"/>
      <c r="K36" s="44"/>
      <c r="L36" s="42"/>
      <c r="M36" s="38"/>
      <c r="N36" s="38"/>
      <c r="O36" s="46"/>
    </row>
    <row r="37" spans="1:15" x14ac:dyDescent="0.35">
      <c r="A37" s="37"/>
      <c r="B37" s="38"/>
      <c r="C37" s="38"/>
      <c r="D37" s="38"/>
      <c r="E37" s="38"/>
      <c r="F37" s="47"/>
      <c r="G37" s="48"/>
      <c r="H37" s="42"/>
      <c r="I37" s="49"/>
      <c r="J37" s="50"/>
      <c r="K37" s="44"/>
      <c r="L37" s="42"/>
      <c r="M37" s="38"/>
      <c r="N37" s="38"/>
      <c r="O37" s="46"/>
    </row>
    <row r="38" spans="1:15" x14ac:dyDescent="0.35">
      <c r="A38" s="37"/>
      <c r="B38" s="38"/>
      <c r="C38" s="38"/>
      <c r="D38" s="38"/>
      <c r="E38" s="38"/>
      <c r="F38" s="47"/>
      <c r="G38" s="48"/>
      <c r="H38" s="52"/>
      <c r="I38" s="49"/>
      <c r="J38" s="50"/>
      <c r="K38" s="53"/>
      <c r="L38" s="52"/>
      <c r="M38" s="49"/>
      <c r="N38" s="49"/>
      <c r="O38" s="53"/>
    </row>
    <row r="39" spans="1:15" x14ac:dyDescent="0.35">
      <c r="A39" s="37"/>
      <c r="B39" s="38"/>
      <c r="C39" s="38"/>
      <c r="D39" s="38"/>
      <c r="E39" s="38"/>
      <c r="F39" s="54"/>
      <c r="G39" s="48"/>
      <c r="H39" s="52"/>
      <c r="I39" s="49"/>
      <c r="J39" s="50"/>
      <c r="K39" s="53"/>
      <c r="L39" s="52"/>
      <c r="M39" s="49"/>
      <c r="N39" s="49"/>
      <c r="O39" s="53"/>
    </row>
    <row r="40" spans="1:15" x14ac:dyDescent="0.35">
      <c r="A40" s="37"/>
      <c r="B40" s="38"/>
      <c r="C40" s="38"/>
      <c r="D40" s="38"/>
      <c r="E40" s="38"/>
      <c r="F40" s="47"/>
      <c r="G40" s="48"/>
      <c r="H40" s="52"/>
      <c r="I40" s="49"/>
      <c r="J40" s="50"/>
      <c r="K40" s="53"/>
      <c r="L40" s="52"/>
      <c r="M40" s="49"/>
      <c r="N40" s="49"/>
      <c r="O40" s="53"/>
    </row>
    <row r="41" spans="1:15" x14ac:dyDescent="0.35">
      <c r="A41" s="37"/>
      <c r="B41" s="38"/>
      <c r="C41" s="38"/>
      <c r="D41" s="38"/>
      <c r="E41" s="38"/>
      <c r="F41" s="47"/>
      <c r="G41" s="48"/>
      <c r="H41" s="52"/>
      <c r="I41" s="49"/>
      <c r="J41" s="50"/>
      <c r="K41" s="53"/>
      <c r="L41" s="52"/>
      <c r="M41" s="49"/>
      <c r="N41" s="49"/>
      <c r="O41" s="53"/>
    </row>
    <row r="42" spans="1:15" x14ac:dyDescent="0.35">
      <c r="A42" s="37"/>
      <c r="B42" s="38"/>
      <c r="C42" s="38"/>
      <c r="D42" s="38"/>
      <c r="E42" s="38"/>
      <c r="F42" s="47"/>
      <c r="G42" s="48"/>
      <c r="H42" s="52"/>
      <c r="I42" s="49"/>
      <c r="J42" s="50"/>
      <c r="K42" s="53"/>
      <c r="L42" s="52"/>
      <c r="M42" s="49"/>
      <c r="N42" s="49"/>
      <c r="O42" s="53"/>
    </row>
    <row r="43" spans="1:15" x14ac:dyDescent="0.35">
      <c r="A43" s="37"/>
      <c r="B43" s="38"/>
      <c r="C43" s="38"/>
      <c r="D43" s="38"/>
      <c r="E43" s="38"/>
      <c r="F43" s="47"/>
      <c r="G43" s="48"/>
      <c r="H43" s="52"/>
      <c r="I43" s="49"/>
      <c r="J43" s="50"/>
      <c r="K43" s="53"/>
      <c r="L43" s="52"/>
      <c r="M43" s="49"/>
      <c r="N43" s="49"/>
      <c r="O43" s="53"/>
    </row>
    <row r="44" spans="1:15" x14ac:dyDescent="0.35">
      <c r="A44" s="37"/>
      <c r="B44" s="38"/>
      <c r="C44" s="38"/>
      <c r="D44" s="38"/>
      <c r="E44" s="38"/>
      <c r="F44" s="47"/>
      <c r="G44" s="48"/>
      <c r="H44" s="52"/>
      <c r="I44" s="49"/>
      <c r="J44" s="50"/>
      <c r="K44" s="53"/>
      <c r="L44" s="52"/>
      <c r="M44" s="49"/>
      <c r="N44" s="49"/>
      <c r="O44" s="53"/>
    </row>
    <row r="45" spans="1:15" x14ac:dyDescent="0.35">
      <c r="A45" s="37"/>
      <c r="B45" s="38"/>
      <c r="C45" s="38"/>
      <c r="D45" s="38"/>
      <c r="E45" s="38"/>
      <c r="F45" s="47"/>
      <c r="G45" s="48"/>
      <c r="H45" s="52"/>
      <c r="I45" s="49"/>
      <c r="J45" s="50"/>
      <c r="K45" s="53"/>
      <c r="L45" s="52"/>
      <c r="M45" s="49"/>
      <c r="N45" s="49"/>
      <c r="O45" s="53"/>
    </row>
    <row r="46" spans="1:15" x14ac:dyDescent="0.35">
      <c r="A46" s="37"/>
      <c r="B46" s="38"/>
      <c r="C46" s="38"/>
      <c r="D46" s="38"/>
      <c r="E46" s="38"/>
      <c r="F46" s="47"/>
      <c r="G46" s="48"/>
      <c r="H46" s="52"/>
      <c r="I46" s="49"/>
      <c r="J46" s="50"/>
      <c r="K46" s="53"/>
      <c r="L46" s="52"/>
      <c r="M46" s="49"/>
      <c r="N46" s="49"/>
      <c r="O46" s="53"/>
    </row>
    <row r="47" spans="1:15" x14ac:dyDescent="0.35">
      <c r="A47" s="37"/>
      <c r="B47" s="38"/>
      <c r="C47" s="38"/>
      <c r="D47" s="38"/>
      <c r="E47" s="38"/>
      <c r="F47" s="47"/>
      <c r="G47" s="48"/>
      <c r="H47" s="52"/>
      <c r="I47" s="49"/>
      <c r="J47" s="50"/>
      <c r="K47" s="53"/>
      <c r="L47" s="52"/>
      <c r="M47" s="49"/>
      <c r="N47" s="49"/>
      <c r="O47" s="53"/>
    </row>
    <row r="48" spans="1:15" x14ac:dyDescent="0.35">
      <c r="A48" s="37"/>
      <c r="B48" s="38"/>
      <c r="C48" s="38"/>
      <c r="D48" s="38"/>
      <c r="E48" s="38"/>
      <c r="F48" s="47"/>
      <c r="G48" s="48"/>
      <c r="H48" s="52"/>
      <c r="I48" s="49"/>
      <c r="J48" s="50"/>
      <c r="K48" s="53"/>
      <c r="L48" s="52"/>
      <c r="M48" s="49"/>
      <c r="N48" s="49"/>
      <c r="O48" s="53"/>
    </row>
    <row r="49" spans="1:15" x14ac:dyDescent="0.35">
      <c r="A49" s="37"/>
      <c r="B49" s="38"/>
      <c r="C49" s="38"/>
      <c r="D49" s="38"/>
      <c r="E49" s="38"/>
      <c r="F49" s="47"/>
      <c r="G49" s="48"/>
      <c r="H49" s="52"/>
      <c r="I49" s="49"/>
      <c r="J49" s="50"/>
      <c r="K49" s="53"/>
      <c r="L49" s="52"/>
      <c r="M49" s="49"/>
      <c r="N49" s="49"/>
      <c r="O49" s="53"/>
    </row>
    <row r="50" spans="1:15" x14ac:dyDescent="0.35">
      <c r="A50" s="1"/>
      <c r="C50" s="1"/>
      <c r="D50" s="1"/>
      <c r="E50" s="1"/>
      <c r="F50" s="55"/>
      <c r="G50" s="55"/>
      <c r="J50" s="56"/>
    </row>
    <row r="51" spans="1:15" x14ac:dyDescent="0.35">
      <c r="A51" s="1"/>
      <c r="C51" s="1"/>
      <c r="D51" s="1"/>
      <c r="E51" s="1"/>
      <c r="F51" s="55"/>
      <c r="G51" s="55"/>
      <c r="J51" s="56"/>
    </row>
    <row r="52" spans="1:15" x14ac:dyDescent="0.35">
      <c r="A52" s="1"/>
      <c r="C52" s="1"/>
      <c r="D52" s="1"/>
      <c r="E52" s="1"/>
      <c r="F52" s="55"/>
      <c r="G52" s="55"/>
      <c r="J52" s="56"/>
    </row>
    <row r="53" spans="1:15" x14ac:dyDescent="0.35">
      <c r="A53" s="1"/>
      <c r="C53" s="1"/>
      <c r="D53" s="1"/>
      <c r="E53" s="1"/>
      <c r="F53" s="55"/>
      <c r="G53" s="55"/>
      <c r="J53" s="56"/>
    </row>
    <row r="54" spans="1:15" x14ac:dyDescent="0.35">
      <c r="A54" s="1"/>
      <c r="C54" s="1"/>
      <c r="D54" s="1"/>
      <c r="E54" s="1"/>
      <c r="F54" s="55"/>
      <c r="G54" s="55"/>
      <c r="J54" s="56"/>
    </row>
    <row r="55" spans="1:15" x14ac:dyDescent="0.35">
      <c r="A55" s="1"/>
      <c r="C55" s="1"/>
      <c r="D55" s="1"/>
      <c r="E55" s="1"/>
      <c r="F55" s="55"/>
      <c r="G55" s="55"/>
      <c r="J55" s="56"/>
    </row>
    <row r="56" spans="1:15" x14ac:dyDescent="0.35">
      <c r="A56" s="1"/>
      <c r="C56" s="1"/>
      <c r="D56" s="1"/>
      <c r="E56" s="1"/>
      <c r="F56" s="55"/>
      <c r="G56" s="55"/>
      <c r="J56" s="56"/>
    </row>
    <row r="57" spans="1:15" x14ac:dyDescent="0.35">
      <c r="A57" s="1"/>
      <c r="C57" s="1"/>
      <c r="D57" s="1"/>
      <c r="E57" s="1"/>
      <c r="F57" s="55"/>
      <c r="G57" s="55"/>
      <c r="J57" s="56"/>
    </row>
    <row r="58" spans="1:15" x14ac:dyDescent="0.35">
      <c r="A58" s="1"/>
      <c r="C58" s="1"/>
      <c r="D58" s="1"/>
      <c r="E58" s="1"/>
      <c r="F58" s="55"/>
      <c r="G58" s="55"/>
      <c r="J58" s="56"/>
    </row>
    <row r="59" spans="1:15" x14ac:dyDescent="0.35">
      <c r="A59" s="1"/>
      <c r="C59" s="1"/>
      <c r="D59" s="1"/>
      <c r="E59" s="1"/>
      <c r="F59" s="55"/>
      <c r="G59" s="55"/>
      <c r="J59" s="56"/>
    </row>
    <row r="60" spans="1:15" x14ac:dyDescent="0.35">
      <c r="A60" s="1"/>
      <c r="C60" s="1"/>
      <c r="D60" s="1"/>
      <c r="E60" s="1"/>
      <c r="F60" s="55"/>
      <c r="G60" s="55"/>
      <c r="J60" s="56"/>
    </row>
    <row r="61" spans="1:15" x14ac:dyDescent="0.35">
      <c r="A61" s="1"/>
      <c r="C61" s="1"/>
      <c r="D61" s="1"/>
      <c r="E61" s="1"/>
      <c r="F61" s="55"/>
      <c r="G61" s="55"/>
      <c r="J61" s="56"/>
    </row>
    <row r="62" spans="1:15" x14ac:dyDescent="0.35">
      <c r="A62" s="1"/>
      <c r="C62" s="1"/>
      <c r="D62" s="1"/>
      <c r="E62" s="1"/>
      <c r="F62" s="55"/>
      <c r="G62" s="55"/>
      <c r="J62" s="56"/>
    </row>
    <row r="63" spans="1:15" x14ac:dyDescent="0.35">
      <c r="A63" s="1"/>
      <c r="C63" s="1"/>
      <c r="D63" s="1"/>
      <c r="E63" s="1"/>
      <c r="F63" s="55"/>
      <c r="G63" s="55"/>
      <c r="J63" s="56"/>
    </row>
    <row r="64" spans="1:15" x14ac:dyDescent="0.35">
      <c r="A64" s="1"/>
      <c r="C64" s="1"/>
      <c r="D64" s="1"/>
      <c r="E64" s="1"/>
      <c r="F64" s="55"/>
      <c r="G64" s="55"/>
      <c r="J64" s="56"/>
    </row>
    <row r="65" spans="1:10" x14ac:dyDescent="0.35">
      <c r="A65" s="1"/>
      <c r="C65" s="1"/>
      <c r="D65" s="1"/>
      <c r="E65" s="1"/>
      <c r="F65" s="55"/>
      <c r="G65" s="55"/>
      <c r="J65" s="56"/>
    </row>
    <row r="66" spans="1:10" x14ac:dyDescent="0.35">
      <c r="A66" s="1"/>
      <c r="C66" s="1"/>
      <c r="D66" s="1"/>
      <c r="E66" s="1"/>
      <c r="F66" s="55"/>
      <c r="G66" s="55"/>
      <c r="J66" s="56"/>
    </row>
    <row r="67" spans="1:10" x14ac:dyDescent="0.35">
      <c r="A67" s="1"/>
      <c r="C67" s="1"/>
      <c r="D67" s="1"/>
      <c r="E67" s="1"/>
      <c r="F67" s="55"/>
      <c r="G67" s="55"/>
      <c r="J67" s="56"/>
    </row>
    <row r="68" spans="1:10" x14ac:dyDescent="0.35">
      <c r="A68" s="1"/>
      <c r="C68" s="1"/>
      <c r="D68" s="1"/>
      <c r="E68" s="1"/>
      <c r="F68" s="55"/>
      <c r="G68" s="55"/>
      <c r="J68" s="56"/>
    </row>
    <row r="69" spans="1:10" x14ac:dyDescent="0.35">
      <c r="A69" s="1"/>
      <c r="C69" s="1"/>
      <c r="D69" s="1"/>
      <c r="E69" s="1"/>
      <c r="F69" s="55"/>
      <c r="G69" s="55"/>
      <c r="J69" s="56"/>
    </row>
    <row r="70" spans="1:10" x14ac:dyDescent="0.35">
      <c r="A70" s="1"/>
      <c r="C70" s="1"/>
      <c r="D70" s="1"/>
      <c r="E70" s="1"/>
      <c r="F70" s="55"/>
      <c r="G70" s="55"/>
      <c r="J70" s="56"/>
    </row>
    <row r="71" spans="1:10" x14ac:dyDescent="0.35">
      <c r="A71" s="1"/>
      <c r="C71" s="1"/>
      <c r="D71" s="1"/>
      <c r="E71" s="1"/>
      <c r="F71" s="55"/>
      <c r="G71" s="55"/>
      <c r="J71" s="56"/>
    </row>
    <row r="72" spans="1:10" x14ac:dyDescent="0.35">
      <c r="A72" s="1"/>
      <c r="C72" s="1"/>
      <c r="D72" s="1"/>
      <c r="E72" s="1"/>
      <c r="F72" s="55"/>
      <c r="G72" s="55"/>
      <c r="J72" s="56"/>
    </row>
    <row r="73" spans="1:10" x14ac:dyDescent="0.35">
      <c r="A73" s="1"/>
      <c r="C73" s="1"/>
      <c r="D73" s="1"/>
      <c r="E73" s="1"/>
      <c r="F73" s="55"/>
      <c r="G73" s="55"/>
      <c r="J73" s="56"/>
    </row>
    <row r="74" spans="1:10" x14ac:dyDescent="0.35">
      <c r="A74" s="1"/>
      <c r="C74" s="1"/>
      <c r="D74" s="1"/>
      <c r="E74" s="1"/>
      <c r="F74" s="55"/>
      <c r="G74" s="55"/>
      <c r="J74" s="56"/>
    </row>
    <row r="75" spans="1:10" x14ac:dyDescent="0.35">
      <c r="A75" s="1"/>
      <c r="C75" s="1"/>
      <c r="D75" s="1"/>
      <c r="E75" s="1"/>
      <c r="F75" s="55"/>
      <c r="G75" s="55"/>
      <c r="J75" s="56"/>
    </row>
    <row r="76" spans="1:10" x14ac:dyDescent="0.35">
      <c r="A76" s="1"/>
      <c r="C76" s="1"/>
      <c r="D76" s="1"/>
      <c r="E76" s="1"/>
      <c r="F76" s="55"/>
      <c r="G76" s="55"/>
      <c r="J76" s="56"/>
    </row>
    <row r="77" spans="1:10" x14ac:dyDescent="0.35">
      <c r="A77" s="1"/>
      <c r="C77" s="1"/>
      <c r="D77" s="1"/>
      <c r="E77" s="1"/>
      <c r="F77" s="55"/>
      <c r="G77" s="55"/>
      <c r="J77" s="56"/>
    </row>
    <row r="78" spans="1:10" x14ac:dyDescent="0.35">
      <c r="A78" s="1"/>
      <c r="C78" s="1"/>
      <c r="D78" s="1"/>
      <c r="E78" s="1"/>
      <c r="F78" s="55"/>
      <c r="G78" s="55"/>
      <c r="J78" s="56"/>
    </row>
    <row r="79" spans="1:10" x14ac:dyDescent="0.35">
      <c r="A79" s="1"/>
      <c r="C79" s="1"/>
      <c r="D79" s="1"/>
      <c r="E79" s="1"/>
      <c r="F79" s="55"/>
      <c r="G79" s="55"/>
      <c r="J79" s="56"/>
    </row>
    <row r="80" spans="1:10" x14ac:dyDescent="0.35">
      <c r="A80" s="1"/>
      <c r="C80" s="1"/>
      <c r="D80" s="1"/>
      <c r="E80" s="1"/>
      <c r="F80" s="55"/>
      <c r="G80" s="55"/>
      <c r="J80" s="56"/>
    </row>
    <row r="81" spans="1:10" x14ac:dyDescent="0.35">
      <c r="A81" s="1"/>
      <c r="C81" s="1"/>
      <c r="D81" s="1"/>
      <c r="E81" s="1"/>
      <c r="F81" s="55"/>
      <c r="G81" s="55"/>
      <c r="J81" s="56"/>
    </row>
    <row r="82" spans="1:10" x14ac:dyDescent="0.35">
      <c r="A82" s="1"/>
      <c r="C82" s="1"/>
      <c r="D82" s="1"/>
      <c r="E82" s="1"/>
      <c r="F82" s="55"/>
      <c r="G82" s="55"/>
      <c r="J82" s="56"/>
    </row>
    <row r="83" spans="1:10" x14ac:dyDescent="0.35">
      <c r="A83" s="1"/>
      <c r="C83" s="1"/>
      <c r="D83" s="1"/>
      <c r="E83" s="1"/>
      <c r="F83" s="55"/>
      <c r="G83" s="55"/>
      <c r="J83" s="56"/>
    </row>
    <row r="84" spans="1:10" x14ac:dyDescent="0.35">
      <c r="A84" s="1"/>
      <c r="C84" s="1"/>
      <c r="D84" s="1"/>
      <c r="E84" s="1"/>
      <c r="F84" s="55"/>
      <c r="G84" s="55"/>
      <c r="J84" s="56"/>
    </row>
    <row r="85" spans="1:10" x14ac:dyDescent="0.35">
      <c r="A85" s="1"/>
      <c r="C85" s="1"/>
      <c r="D85" s="1"/>
      <c r="E85" s="1"/>
      <c r="F85" s="55"/>
      <c r="G85" s="55"/>
      <c r="J85" s="56"/>
    </row>
    <row r="86" spans="1:10" x14ac:dyDescent="0.35">
      <c r="A86" s="1"/>
      <c r="C86" s="1"/>
      <c r="D86" s="1"/>
      <c r="E86" s="1"/>
      <c r="F86" s="55"/>
      <c r="G86" s="55"/>
      <c r="J86" s="56"/>
    </row>
    <row r="87" spans="1:10" x14ac:dyDescent="0.35">
      <c r="A87" s="1"/>
      <c r="C87" s="1"/>
      <c r="D87" s="1"/>
      <c r="E87" s="1"/>
      <c r="F87" s="55"/>
      <c r="G87" s="55"/>
      <c r="J87" s="56"/>
    </row>
    <row r="88" spans="1:10" x14ac:dyDescent="0.35">
      <c r="A88" s="1"/>
      <c r="C88" s="1"/>
      <c r="D88" s="1"/>
      <c r="E88" s="1"/>
      <c r="F88" s="55"/>
      <c r="G88" s="55"/>
      <c r="J88" s="56"/>
    </row>
    <row r="89" spans="1:10" x14ac:dyDescent="0.35">
      <c r="A89" s="1"/>
      <c r="C89" s="1"/>
      <c r="D89" s="1"/>
      <c r="E89" s="1"/>
      <c r="F89" s="55"/>
      <c r="G89" s="55"/>
      <c r="J89" s="56"/>
    </row>
    <row r="90" spans="1:10" x14ac:dyDescent="0.35">
      <c r="A90" s="1"/>
      <c r="C90" s="1"/>
      <c r="D90" s="1"/>
      <c r="E90" s="1"/>
      <c r="F90" s="55"/>
      <c r="G90" s="55"/>
      <c r="J90" s="56"/>
    </row>
    <row r="91" spans="1:10" x14ac:dyDescent="0.35">
      <c r="A91" s="1"/>
      <c r="C91" s="1"/>
      <c r="D91" s="1"/>
      <c r="E91" s="1"/>
      <c r="F91" s="55"/>
      <c r="G91" s="55"/>
      <c r="J91" s="56"/>
    </row>
    <row r="92" spans="1:10" x14ac:dyDescent="0.35">
      <c r="A92" s="1"/>
      <c r="C92" s="1"/>
      <c r="D92" s="1"/>
      <c r="E92" s="1"/>
      <c r="F92" s="55"/>
      <c r="G92" s="55"/>
    </row>
    <row r="93" spans="1:10" x14ac:dyDescent="0.35">
      <c r="A93" s="1"/>
      <c r="C93" s="1"/>
      <c r="D93" s="1"/>
      <c r="E93" s="1"/>
      <c r="F93" s="55"/>
      <c r="G93" s="55"/>
    </row>
    <row r="94" spans="1:10" x14ac:dyDescent="0.35">
      <c r="A94" s="1"/>
      <c r="C94" s="1"/>
      <c r="D94" s="1"/>
      <c r="E94" s="1"/>
      <c r="F94" s="55"/>
      <c r="G94" s="55"/>
    </row>
    <row r="95" spans="1:10" x14ac:dyDescent="0.35">
      <c r="A95" s="1"/>
      <c r="C95" s="1"/>
      <c r="D95" s="1"/>
      <c r="E95" s="1"/>
      <c r="F95" s="55"/>
      <c r="G95" s="55"/>
    </row>
    <row r="96" spans="1:10" x14ac:dyDescent="0.35">
      <c r="A96" s="1"/>
      <c r="C96" s="1"/>
      <c r="D96" s="1"/>
      <c r="E96" s="1"/>
      <c r="F96" s="55"/>
      <c r="G96" s="55"/>
    </row>
    <row r="97" spans="1:7" x14ac:dyDescent="0.35">
      <c r="A97" s="1"/>
      <c r="C97" s="1"/>
      <c r="D97" s="1"/>
      <c r="E97" s="1"/>
      <c r="F97" s="55"/>
      <c r="G97" s="55"/>
    </row>
    <row r="98" spans="1:7" x14ac:dyDescent="0.35">
      <c r="A98" s="1"/>
      <c r="C98" s="1"/>
      <c r="D98" s="1"/>
      <c r="E98" s="1"/>
      <c r="F98" s="55"/>
      <c r="G98" s="55"/>
    </row>
    <row r="99" spans="1:7" x14ac:dyDescent="0.35">
      <c r="A99" s="1"/>
      <c r="C99" s="1"/>
      <c r="D99" s="1"/>
      <c r="E99" s="1"/>
      <c r="F99" s="55"/>
      <c r="G99" s="55"/>
    </row>
    <row r="100" spans="1:7" x14ac:dyDescent="0.35">
      <c r="A100" s="1"/>
      <c r="C100" s="1"/>
      <c r="D100" s="1"/>
      <c r="E100" s="1"/>
      <c r="F100" s="55"/>
      <c r="G100" s="55"/>
    </row>
    <row r="101" spans="1:7" x14ac:dyDescent="0.35">
      <c r="A101" s="1"/>
      <c r="C101" s="1"/>
      <c r="D101" s="1"/>
      <c r="E101" s="1"/>
      <c r="F101" s="55"/>
      <c r="G101" s="55"/>
    </row>
    <row r="102" spans="1:7" x14ac:dyDescent="0.35">
      <c r="A102" s="1"/>
      <c r="C102" s="1"/>
      <c r="D102" s="1"/>
      <c r="E102" s="1"/>
      <c r="F102" s="55"/>
      <c r="G102" s="55"/>
    </row>
    <row r="103" spans="1:7" x14ac:dyDescent="0.35">
      <c r="A103" s="1"/>
      <c r="C103" s="1"/>
      <c r="D103" s="1"/>
      <c r="E103" s="1"/>
      <c r="F103" s="55"/>
      <c r="G103" s="55"/>
    </row>
    <row r="104" spans="1:7" x14ac:dyDescent="0.35">
      <c r="A104" s="1"/>
      <c r="C104" s="1"/>
      <c r="D104" s="1"/>
      <c r="E104" s="1"/>
      <c r="F104" s="55"/>
      <c r="G104" s="55"/>
    </row>
    <row r="105" spans="1:7" x14ac:dyDescent="0.35">
      <c r="A105" s="1"/>
      <c r="C105" s="1"/>
      <c r="D105" s="1"/>
      <c r="E105" s="1"/>
      <c r="F105" s="55"/>
      <c r="G105" s="55"/>
    </row>
    <row r="106" spans="1:7" x14ac:dyDescent="0.35">
      <c r="A106" s="1"/>
      <c r="C106" s="1"/>
      <c r="D106" s="1"/>
      <c r="E106" s="1"/>
      <c r="F106" s="55"/>
      <c r="G106" s="55"/>
    </row>
    <row r="107" spans="1:7" x14ac:dyDescent="0.35">
      <c r="A107" s="1"/>
      <c r="C107" s="1"/>
      <c r="D107" s="1"/>
      <c r="E107" s="1"/>
      <c r="F107" s="55"/>
      <c r="G107" s="55"/>
    </row>
    <row r="108" spans="1:7" x14ac:dyDescent="0.35">
      <c r="A108" s="1"/>
      <c r="C108" s="1"/>
      <c r="D108" s="1"/>
      <c r="E108" s="1"/>
      <c r="F108" s="55"/>
      <c r="G108" s="55"/>
    </row>
    <row r="109" spans="1:7" x14ac:dyDescent="0.35">
      <c r="A109" s="1"/>
      <c r="C109" s="1"/>
      <c r="D109" s="1"/>
      <c r="E109" s="1"/>
      <c r="F109" s="55"/>
      <c r="G109" s="55"/>
    </row>
    <row r="110" spans="1:7" x14ac:dyDescent="0.35">
      <c r="A110" s="1"/>
      <c r="C110" s="1"/>
      <c r="D110" s="1"/>
      <c r="E110" s="1"/>
      <c r="F110" s="1"/>
      <c r="G110" s="1"/>
    </row>
    <row r="111" spans="1:7" x14ac:dyDescent="0.35">
      <c r="A111" s="1"/>
      <c r="C111" s="1"/>
      <c r="D111" s="1"/>
      <c r="E111" s="1"/>
      <c r="F111" s="1"/>
      <c r="G111" s="1"/>
    </row>
    <row r="112" spans="1:7" x14ac:dyDescent="0.35">
      <c r="A112" s="1"/>
      <c r="C112" s="1"/>
      <c r="D112" s="1"/>
      <c r="E112" s="1"/>
      <c r="F112" s="1"/>
      <c r="G112" s="1"/>
    </row>
    <row r="113" spans="1:7" x14ac:dyDescent="0.35">
      <c r="A113" s="1"/>
      <c r="C113" s="1"/>
      <c r="D113" s="1"/>
      <c r="E113" s="1"/>
      <c r="F113" s="1"/>
      <c r="G113" s="1"/>
    </row>
    <row r="114" spans="1:7" x14ac:dyDescent="0.35">
      <c r="A114" s="1"/>
      <c r="C114" s="1"/>
      <c r="D114" s="1"/>
      <c r="E114" s="1"/>
      <c r="F114" s="1"/>
      <c r="G114" s="1"/>
    </row>
    <row r="115" spans="1:7" x14ac:dyDescent="0.35">
      <c r="A115" s="1"/>
      <c r="C115" s="1"/>
      <c r="D115" s="1"/>
      <c r="E115" s="1"/>
      <c r="F115" s="1"/>
      <c r="G115" s="1"/>
    </row>
    <row r="116" spans="1:7" x14ac:dyDescent="0.35">
      <c r="A116" s="1"/>
      <c r="C116" s="1"/>
      <c r="D116" s="1"/>
      <c r="E116" s="1"/>
      <c r="F116" s="1"/>
      <c r="G116" s="1"/>
    </row>
    <row r="117" spans="1:7" x14ac:dyDescent="0.35">
      <c r="A117" s="1"/>
      <c r="C117" s="1"/>
      <c r="D117" s="1"/>
      <c r="E117" s="1"/>
      <c r="F117" s="1"/>
      <c r="G117" s="1"/>
    </row>
    <row r="118" spans="1:7" x14ac:dyDescent="0.35">
      <c r="A118" s="1"/>
      <c r="C118" s="1"/>
      <c r="D118" s="1"/>
      <c r="E118" s="1"/>
      <c r="F118" s="1"/>
      <c r="G118" s="1"/>
    </row>
    <row r="119" spans="1:7" x14ac:dyDescent="0.35">
      <c r="A119" s="1"/>
      <c r="C119" s="1"/>
      <c r="D119" s="1"/>
      <c r="E119" s="1"/>
      <c r="F119" s="1"/>
      <c r="G119" s="1"/>
    </row>
    <row r="120" spans="1:7" x14ac:dyDescent="0.35">
      <c r="A120" s="1"/>
      <c r="C120" s="1"/>
      <c r="D120" s="1"/>
      <c r="E120" s="1"/>
      <c r="F120" s="1"/>
      <c r="G120" s="1"/>
    </row>
    <row r="121" spans="1:7" x14ac:dyDescent="0.35">
      <c r="A121" s="1"/>
      <c r="C121" s="1"/>
      <c r="D121" s="1"/>
      <c r="E121" s="1"/>
      <c r="F121" s="1"/>
      <c r="G121" s="1"/>
    </row>
    <row r="122" spans="1:7" x14ac:dyDescent="0.35">
      <c r="A122" s="1"/>
      <c r="C122" s="1"/>
      <c r="D122" s="1"/>
      <c r="E122" s="1"/>
      <c r="F122" s="1"/>
      <c r="G122" s="1"/>
    </row>
    <row r="123" spans="1:7" x14ac:dyDescent="0.35">
      <c r="A123" s="1"/>
      <c r="C123" s="1"/>
      <c r="D123" s="1"/>
      <c r="E123" s="1"/>
      <c r="F123" s="1"/>
      <c r="G123" s="1"/>
    </row>
    <row r="124" spans="1:7" x14ac:dyDescent="0.35">
      <c r="A124" s="1"/>
      <c r="C124" s="1"/>
      <c r="D124" s="1"/>
      <c r="E124" s="1"/>
      <c r="F124" s="1"/>
      <c r="G124" s="1"/>
    </row>
    <row r="125" spans="1:7" x14ac:dyDescent="0.35">
      <c r="A125" s="1"/>
      <c r="C125" s="1"/>
      <c r="D125" s="1"/>
      <c r="E125" s="1"/>
      <c r="F125" s="1"/>
      <c r="G125" s="1"/>
    </row>
    <row r="126" spans="1:7" x14ac:dyDescent="0.35">
      <c r="A126" s="1"/>
      <c r="C126" s="1"/>
      <c r="D126" s="1"/>
      <c r="E126" s="1"/>
      <c r="F126" s="1"/>
      <c r="G126" s="1"/>
    </row>
    <row r="127" spans="1:7" x14ac:dyDescent="0.35">
      <c r="A127" s="1"/>
      <c r="C127" s="1"/>
      <c r="D127" s="1"/>
      <c r="E127" s="1"/>
      <c r="F127" s="1"/>
      <c r="G127" s="1"/>
    </row>
    <row r="128" spans="1:7" x14ac:dyDescent="0.35">
      <c r="A128" s="1"/>
      <c r="C128" s="1"/>
      <c r="D128" s="1"/>
      <c r="E128" s="1"/>
      <c r="F128" s="1"/>
      <c r="G128" s="1"/>
    </row>
    <row r="129" spans="1:7" x14ac:dyDescent="0.35">
      <c r="A129" s="1"/>
      <c r="C129" s="1"/>
      <c r="D129" s="1"/>
      <c r="E129" s="1"/>
      <c r="F129" s="1"/>
      <c r="G129" s="1"/>
    </row>
    <row r="130" spans="1:7" x14ac:dyDescent="0.35">
      <c r="A130" s="1"/>
      <c r="C130" s="1"/>
      <c r="D130" s="1"/>
      <c r="E130" s="1"/>
      <c r="F130" s="1"/>
      <c r="G130" s="1"/>
    </row>
    <row r="131" spans="1:7" x14ac:dyDescent="0.35">
      <c r="A131" s="1"/>
      <c r="C131" s="1"/>
      <c r="D131" s="1"/>
      <c r="E131" s="1"/>
      <c r="F131" s="1"/>
      <c r="G131" s="1"/>
    </row>
    <row r="132" spans="1:7" x14ac:dyDescent="0.35">
      <c r="A132" s="1"/>
      <c r="C132" s="1"/>
      <c r="D132" s="1"/>
      <c r="E132" s="1"/>
      <c r="F132" s="1"/>
      <c r="G132" s="1"/>
    </row>
    <row r="133" spans="1:7" x14ac:dyDescent="0.35">
      <c r="A133" s="1"/>
      <c r="C133" s="1"/>
      <c r="D133" s="1"/>
      <c r="E133" s="1"/>
      <c r="F133" s="1"/>
      <c r="G133" s="1"/>
    </row>
    <row r="134" spans="1:7" x14ac:dyDescent="0.35">
      <c r="A134" s="1"/>
      <c r="C134" s="1"/>
      <c r="D134" s="1"/>
      <c r="E134" s="1"/>
      <c r="F134" s="1"/>
      <c r="G134" s="1"/>
    </row>
    <row r="135" spans="1:7" x14ac:dyDescent="0.35">
      <c r="A135" s="1"/>
      <c r="C135" s="1"/>
      <c r="D135" s="1"/>
      <c r="E135" s="1"/>
      <c r="F135" s="1"/>
      <c r="G135" s="1"/>
    </row>
    <row r="136" spans="1:7" x14ac:dyDescent="0.35">
      <c r="A136" s="1"/>
      <c r="C136" s="1"/>
      <c r="D136" s="1"/>
      <c r="E136" s="1"/>
      <c r="F136" s="1"/>
      <c r="G136" s="1"/>
    </row>
    <row r="137" spans="1:7" x14ac:dyDescent="0.35">
      <c r="A137" s="1"/>
      <c r="C137" s="1"/>
      <c r="D137" s="1"/>
      <c r="E137" s="1"/>
      <c r="F137" s="1"/>
      <c r="G137" s="1"/>
    </row>
    <row r="138" spans="1:7" x14ac:dyDescent="0.35">
      <c r="A138" s="1"/>
      <c r="C138" s="1"/>
      <c r="D138" s="1"/>
      <c r="E138" s="1"/>
      <c r="F138" s="1"/>
      <c r="G138" s="1"/>
    </row>
    <row r="139" spans="1:7" x14ac:dyDescent="0.35">
      <c r="A139" s="1"/>
      <c r="C139" s="1"/>
      <c r="D139" s="1"/>
      <c r="E139" s="1"/>
      <c r="F139" s="1"/>
      <c r="G139" s="1"/>
    </row>
    <row r="140" spans="1:7" x14ac:dyDescent="0.35">
      <c r="A140" s="1"/>
      <c r="C140" s="1"/>
      <c r="D140" s="1"/>
      <c r="E140" s="1"/>
      <c r="F140" s="1"/>
      <c r="G140" s="1"/>
    </row>
    <row r="141" spans="1:7" x14ac:dyDescent="0.35">
      <c r="A141" s="1"/>
      <c r="C141" s="1"/>
      <c r="D141" s="1"/>
      <c r="E141" s="1"/>
      <c r="F141" s="1"/>
      <c r="G141" s="1"/>
    </row>
    <row r="142" spans="1:7" x14ac:dyDescent="0.35">
      <c r="A142" s="1"/>
      <c r="C142" s="1"/>
      <c r="D142" s="1"/>
      <c r="E142" s="1"/>
      <c r="F142" s="1"/>
      <c r="G142" s="1"/>
    </row>
    <row r="143" spans="1:7" x14ac:dyDescent="0.35">
      <c r="A143" s="1"/>
      <c r="C143" s="1"/>
      <c r="D143" s="1"/>
      <c r="E143" s="1"/>
      <c r="F143" s="1"/>
      <c r="G143" s="1"/>
    </row>
    <row r="144" spans="1:7" x14ac:dyDescent="0.35">
      <c r="A144" s="1"/>
      <c r="C144" s="1"/>
      <c r="D144" s="1"/>
      <c r="E144" s="1"/>
      <c r="F144" s="1"/>
      <c r="G144" s="1"/>
    </row>
    <row r="145" spans="1:7" x14ac:dyDescent="0.35">
      <c r="A145" s="1"/>
      <c r="C145" s="1"/>
      <c r="D145" s="1"/>
      <c r="E145" s="1"/>
      <c r="F145" s="1"/>
      <c r="G145" s="1"/>
    </row>
    <row r="146" spans="1:7" x14ac:dyDescent="0.35">
      <c r="A146" s="1"/>
      <c r="C146" s="1"/>
      <c r="D146" s="1"/>
      <c r="E146" s="1"/>
      <c r="F146" s="1"/>
      <c r="G146" s="1"/>
    </row>
    <row r="147" spans="1:7" x14ac:dyDescent="0.35">
      <c r="A147" s="1"/>
      <c r="C147" s="1"/>
      <c r="D147" s="1"/>
      <c r="E147" s="1"/>
      <c r="F147" s="1"/>
      <c r="G147" s="1"/>
    </row>
    <row r="148" spans="1:7" x14ac:dyDescent="0.35">
      <c r="A148" s="1"/>
      <c r="C148" s="1"/>
      <c r="D148" s="1"/>
      <c r="E148" s="1"/>
      <c r="F148" s="1"/>
      <c r="G148" s="1"/>
    </row>
    <row r="149" spans="1:7" x14ac:dyDescent="0.35">
      <c r="A149" s="1"/>
      <c r="C149" s="1"/>
      <c r="D149" s="1"/>
      <c r="E149" s="1"/>
      <c r="F149" s="1"/>
      <c r="G149" s="1"/>
    </row>
    <row r="150" spans="1:7" x14ac:dyDescent="0.35">
      <c r="A150" s="1"/>
      <c r="C150" s="1"/>
      <c r="D150" s="1"/>
      <c r="E150" s="1"/>
      <c r="F150" s="1"/>
      <c r="G150" s="1"/>
    </row>
    <row r="151" spans="1:7" x14ac:dyDescent="0.35">
      <c r="A151" s="1"/>
      <c r="C151" s="1"/>
      <c r="D151" s="1"/>
      <c r="E151" s="1"/>
      <c r="F151" s="1"/>
      <c r="G151" s="1"/>
    </row>
    <row r="152" spans="1:7" x14ac:dyDescent="0.35">
      <c r="A152" s="1"/>
      <c r="C152" s="1"/>
      <c r="D152" s="1"/>
      <c r="E152" s="1"/>
      <c r="F152" s="1"/>
      <c r="G152" s="1"/>
    </row>
    <row r="153" spans="1:7" x14ac:dyDescent="0.35">
      <c r="A153" s="1"/>
      <c r="C153" s="1"/>
      <c r="D153" s="1"/>
      <c r="E153" s="1"/>
      <c r="F153" s="1"/>
      <c r="G153" s="1"/>
    </row>
    <row r="154" spans="1:7" x14ac:dyDescent="0.35">
      <c r="A154" s="1"/>
      <c r="C154" s="1"/>
      <c r="D154" s="1"/>
      <c r="E154" s="1"/>
      <c r="F154" s="1"/>
      <c r="G154" s="1"/>
    </row>
    <row r="155" spans="1:7" x14ac:dyDescent="0.35">
      <c r="A155" s="1"/>
      <c r="C155" s="1"/>
      <c r="D155" s="1"/>
      <c r="E155" s="1"/>
      <c r="F155" s="1"/>
      <c r="G155" s="1"/>
    </row>
    <row r="156" spans="1:7" x14ac:dyDescent="0.35">
      <c r="A156" s="1"/>
      <c r="C156" s="1"/>
      <c r="D156" s="1"/>
      <c r="E156" s="1"/>
      <c r="F156" s="1"/>
      <c r="G156" s="1"/>
    </row>
    <row r="157" spans="1:7" x14ac:dyDescent="0.35">
      <c r="A157" s="1"/>
      <c r="C157" s="1"/>
      <c r="D157" s="1"/>
      <c r="E157" s="1"/>
      <c r="F157" s="1"/>
      <c r="G157" s="1"/>
    </row>
    <row r="158" spans="1:7" x14ac:dyDescent="0.35">
      <c r="A158" s="1"/>
      <c r="C158" s="1"/>
      <c r="D158" s="1"/>
      <c r="E158" s="1"/>
      <c r="F158" s="1"/>
      <c r="G158" s="1"/>
    </row>
    <row r="159" spans="1:7" x14ac:dyDescent="0.35">
      <c r="A159" s="1"/>
      <c r="C159" s="1"/>
      <c r="D159" s="1"/>
      <c r="E159" s="1"/>
      <c r="F159" s="1"/>
      <c r="G159" s="1"/>
    </row>
    <row r="160" spans="1:7" x14ac:dyDescent="0.35">
      <c r="A160" s="1"/>
      <c r="C160" s="1"/>
      <c r="D160" s="1"/>
      <c r="E160" s="1"/>
      <c r="F160" s="1"/>
      <c r="G160" s="1"/>
    </row>
    <row r="161" spans="1:7" x14ac:dyDescent="0.35">
      <c r="A161" s="1"/>
      <c r="C161" s="1"/>
      <c r="D161" s="1"/>
      <c r="E161" s="1"/>
      <c r="F161" s="1"/>
      <c r="G161" s="1"/>
    </row>
    <row r="162" spans="1:7" x14ac:dyDescent="0.35">
      <c r="A162" s="1"/>
      <c r="C162" s="1"/>
      <c r="D162" s="1"/>
      <c r="E162" s="1"/>
      <c r="F162" s="1"/>
      <c r="G162" s="1"/>
    </row>
    <row r="163" spans="1:7" x14ac:dyDescent="0.35">
      <c r="A163" s="1"/>
      <c r="C163" s="1"/>
      <c r="D163" s="1"/>
      <c r="E163" s="1"/>
      <c r="F163" s="1"/>
      <c r="G163" s="1"/>
    </row>
    <row r="164" spans="1:7" x14ac:dyDescent="0.35">
      <c r="A164" s="1"/>
      <c r="C164" s="1"/>
      <c r="D164" s="1"/>
      <c r="E164" s="1"/>
      <c r="F164" s="1"/>
      <c r="G164" s="1"/>
    </row>
    <row r="165" spans="1:7" x14ac:dyDescent="0.35">
      <c r="A165" s="1"/>
      <c r="C165" s="1"/>
      <c r="D165" s="1"/>
      <c r="E165" s="1"/>
      <c r="F165" s="1"/>
      <c r="G165" s="1"/>
    </row>
    <row r="166" spans="1:7" x14ac:dyDescent="0.35">
      <c r="A166" s="1"/>
      <c r="C166" s="1"/>
      <c r="D166" s="1"/>
      <c r="E166" s="1"/>
      <c r="F166" s="1"/>
      <c r="G166" s="1"/>
    </row>
    <row r="167" spans="1:7" x14ac:dyDescent="0.35">
      <c r="A167" s="1"/>
      <c r="C167" s="1"/>
      <c r="D167" s="1"/>
      <c r="E167" s="1"/>
      <c r="F167" s="1"/>
      <c r="G167" s="1"/>
    </row>
    <row r="168" spans="1:7" x14ac:dyDescent="0.35">
      <c r="A168" s="1"/>
      <c r="C168" s="1"/>
      <c r="D168" s="1"/>
      <c r="E168" s="1"/>
      <c r="F168" s="1"/>
    </row>
    <row r="169" spans="1:7" x14ac:dyDescent="0.35">
      <c r="A169" s="1"/>
      <c r="C169" s="1"/>
      <c r="D169" s="1"/>
      <c r="E169" s="1"/>
      <c r="F169" s="1"/>
    </row>
    <row r="170" spans="1:7" x14ac:dyDescent="0.35">
      <c r="A170" s="1"/>
      <c r="C170" s="1"/>
      <c r="D170" s="1"/>
      <c r="E170" s="1"/>
      <c r="F170" s="1"/>
    </row>
    <row r="171" spans="1:7" x14ac:dyDescent="0.35">
      <c r="A171" s="1"/>
      <c r="C171" s="1"/>
      <c r="D171" s="1"/>
      <c r="E171" s="1"/>
      <c r="F171" s="1"/>
    </row>
    <row r="172" spans="1:7" x14ac:dyDescent="0.35">
      <c r="A172" s="1"/>
      <c r="C172" s="1"/>
      <c r="D172" s="1"/>
      <c r="E172" s="1"/>
      <c r="F172" s="1"/>
    </row>
    <row r="173" spans="1:7" x14ac:dyDescent="0.35">
      <c r="A173" s="1"/>
      <c r="C173" s="1"/>
      <c r="D173" s="1"/>
      <c r="E173" s="1"/>
      <c r="F173" s="1"/>
    </row>
    <row r="174" spans="1:7" x14ac:dyDescent="0.35">
      <c r="A174" s="1"/>
      <c r="C174" s="1"/>
      <c r="D174" s="1"/>
      <c r="E174" s="1"/>
      <c r="F174" s="1"/>
    </row>
    <row r="175" spans="1:7" x14ac:dyDescent="0.35">
      <c r="A175" s="1"/>
      <c r="C175" s="1"/>
      <c r="D175" s="1"/>
      <c r="E175" s="1"/>
      <c r="F175" s="1"/>
    </row>
    <row r="176" spans="1:7" x14ac:dyDescent="0.35">
      <c r="A176" s="1"/>
      <c r="C176" s="1"/>
      <c r="D176" s="1"/>
      <c r="E176" s="1"/>
      <c r="F176" s="1"/>
    </row>
    <row r="177" spans="1:6" x14ac:dyDescent="0.35">
      <c r="A177" s="1"/>
      <c r="C177" s="1"/>
      <c r="D177" s="1"/>
      <c r="E177" s="1"/>
      <c r="F177" s="1"/>
    </row>
    <row r="178" spans="1:6" x14ac:dyDescent="0.35">
      <c r="A178" s="1"/>
      <c r="C178" s="1"/>
      <c r="D178" s="1"/>
      <c r="E178" s="1"/>
      <c r="F178" s="1"/>
    </row>
    <row r="179" spans="1:6" x14ac:dyDescent="0.35">
      <c r="A179" s="1"/>
      <c r="C179" s="1"/>
      <c r="D179" s="1"/>
      <c r="E179" s="1"/>
      <c r="F179" s="1"/>
    </row>
    <row r="180" spans="1:6" x14ac:dyDescent="0.35">
      <c r="A180" s="1"/>
      <c r="C180" s="1"/>
      <c r="D180" s="1"/>
      <c r="E180" s="1"/>
      <c r="F180" s="1"/>
    </row>
    <row r="181" spans="1:6" x14ac:dyDescent="0.35">
      <c r="A181" s="1"/>
      <c r="C181" s="1"/>
      <c r="D181" s="1"/>
      <c r="E181" s="1"/>
      <c r="F181" s="1"/>
    </row>
    <row r="182" spans="1:6" x14ac:dyDescent="0.35">
      <c r="A182" s="1"/>
      <c r="C182" s="1"/>
      <c r="D182" s="1"/>
      <c r="E182" s="1"/>
      <c r="F182" s="1"/>
    </row>
    <row r="183" spans="1:6" x14ac:dyDescent="0.35">
      <c r="A183" s="1"/>
      <c r="C183" s="1"/>
      <c r="D183" s="1"/>
      <c r="E183" s="1"/>
      <c r="F183" s="1"/>
    </row>
    <row r="184" spans="1:6" x14ac:dyDescent="0.35">
      <c r="A184" s="1"/>
      <c r="C184" s="1"/>
      <c r="D184" s="1"/>
      <c r="E184" s="1"/>
      <c r="F184" s="1"/>
    </row>
    <row r="185" spans="1:6" x14ac:dyDescent="0.35">
      <c r="A185" s="1"/>
      <c r="C185" s="1"/>
      <c r="D185" s="1"/>
      <c r="E185" s="1"/>
      <c r="F185" s="1"/>
    </row>
    <row r="186" spans="1:6" x14ac:dyDescent="0.35">
      <c r="A186" s="1"/>
      <c r="C186" s="1"/>
      <c r="D186" s="1"/>
      <c r="E186" s="1"/>
      <c r="F186" s="1"/>
    </row>
    <row r="187" spans="1:6" x14ac:dyDescent="0.35">
      <c r="A187" s="1"/>
      <c r="C187" s="1"/>
      <c r="D187" s="1"/>
      <c r="E187" s="1"/>
      <c r="F187" s="1"/>
    </row>
    <row r="188" spans="1:6" x14ac:dyDescent="0.35">
      <c r="A188" s="1"/>
      <c r="C188" s="1"/>
      <c r="D188" s="1"/>
      <c r="E188" s="1"/>
      <c r="F188" s="1"/>
    </row>
    <row r="189" spans="1:6" x14ac:dyDescent="0.35">
      <c r="A189" s="1"/>
      <c r="C189" s="1"/>
      <c r="D189" s="1"/>
      <c r="E189" s="1"/>
      <c r="F189" s="1"/>
    </row>
    <row r="190" spans="1:6" x14ac:dyDescent="0.35">
      <c r="A190" s="1"/>
      <c r="C190" s="1"/>
      <c r="D190" s="1"/>
      <c r="E190" s="1"/>
      <c r="F190" s="1"/>
    </row>
    <row r="191" spans="1:6" x14ac:dyDescent="0.35">
      <c r="A191" s="1"/>
      <c r="C191" s="1"/>
      <c r="D191" s="1"/>
      <c r="E191" s="1"/>
      <c r="F191" s="1"/>
    </row>
    <row r="192" spans="1:6" x14ac:dyDescent="0.35">
      <c r="A192" s="1"/>
      <c r="C192" s="1"/>
      <c r="D192" s="1"/>
      <c r="E192" s="1"/>
      <c r="F192" s="1"/>
    </row>
    <row r="193" spans="1:6" x14ac:dyDescent="0.35">
      <c r="A193" s="1"/>
      <c r="C193" s="1"/>
      <c r="D193" s="1"/>
      <c r="E193" s="1"/>
      <c r="F193" s="1"/>
    </row>
    <row r="194" spans="1:6" x14ac:dyDescent="0.35">
      <c r="A194" s="1"/>
      <c r="C194" s="1"/>
      <c r="D194" s="1"/>
      <c r="E194" s="1"/>
      <c r="F194" s="1"/>
    </row>
    <row r="195" spans="1:6" x14ac:dyDescent="0.35">
      <c r="A195" s="1"/>
      <c r="C195" s="1"/>
      <c r="D195" s="1"/>
      <c r="E195" s="1"/>
      <c r="F195" s="1"/>
    </row>
    <row r="196" spans="1:6" x14ac:dyDescent="0.35">
      <c r="A196" s="1"/>
      <c r="C196" s="1"/>
      <c r="D196" s="1"/>
      <c r="E196" s="1"/>
      <c r="F196" s="1"/>
    </row>
    <row r="197" spans="1:6" x14ac:dyDescent="0.35">
      <c r="A197" s="1"/>
      <c r="C197" s="1"/>
      <c r="D197" s="1"/>
      <c r="E197" s="1"/>
      <c r="F197" s="1"/>
    </row>
    <row r="198" spans="1:6" x14ac:dyDescent="0.35">
      <c r="A198" s="1"/>
      <c r="C198" s="1"/>
      <c r="D198" s="1"/>
      <c r="E198" s="1"/>
      <c r="F198" s="1"/>
    </row>
    <row r="199" spans="1:6" x14ac:dyDescent="0.35">
      <c r="A199" s="1"/>
      <c r="C199" s="1"/>
      <c r="D199" s="1"/>
      <c r="E199" s="1"/>
      <c r="F199" s="1"/>
    </row>
    <row r="200" spans="1:6" x14ac:dyDescent="0.35">
      <c r="A200" s="1"/>
      <c r="C200" s="1"/>
      <c r="D200" s="1"/>
      <c r="E200" s="1"/>
      <c r="F200" s="1"/>
    </row>
    <row r="201" spans="1:6" x14ac:dyDescent="0.35">
      <c r="A201" s="1"/>
      <c r="C201" s="1"/>
      <c r="D201" s="1"/>
      <c r="E201" s="1"/>
      <c r="F201" s="1"/>
    </row>
    <row r="202" spans="1:6" x14ac:dyDescent="0.35">
      <c r="F202" s="1"/>
    </row>
    <row r="203" spans="1:6" x14ac:dyDescent="0.35">
      <c r="F203" s="1"/>
    </row>
    <row r="204" spans="1:6" x14ac:dyDescent="0.35">
      <c r="F204" s="1"/>
    </row>
    <row r="205" spans="1:6" x14ac:dyDescent="0.35">
      <c r="F205" s="1"/>
    </row>
    <row r="206" spans="1:6" x14ac:dyDescent="0.35">
      <c r="F206" s="1"/>
    </row>
    <row r="207" spans="1:6" x14ac:dyDescent="0.35">
      <c r="F207" s="1"/>
    </row>
    <row r="208" spans="1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6:6" x14ac:dyDescent="0.35">
      <c r="F225" s="1"/>
    </row>
    <row r="226" spans="6:6" x14ac:dyDescent="0.35">
      <c r="F226" s="1"/>
    </row>
    <row r="227" spans="6:6" x14ac:dyDescent="0.35">
      <c r="F227" s="1"/>
    </row>
    <row r="228" spans="6:6" x14ac:dyDescent="0.35">
      <c r="F228" s="1"/>
    </row>
    <row r="229" spans="6:6" x14ac:dyDescent="0.35">
      <c r="F229" s="1"/>
    </row>
    <row r="230" spans="6:6" x14ac:dyDescent="0.35">
      <c r="F230" s="1"/>
    </row>
    <row r="231" spans="6:6" x14ac:dyDescent="0.35">
      <c r="F231" s="1"/>
    </row>
    <row r="232" spans="6:6" x14ac:dyDescent="0.35">
      <c r="F232" s="1"/>
    </row>
    <row r="233" spans="6:6" x14ac:dyDescent="0.35">
      <c r="F233" s="1"/>
    </row>
    <row r="234" spans="6:6" x14ac:dyDescent="0.35">
      <c r="F234" s="1"/>
    </row>
    <row r="235" spans="6:6" x14ac:dyDescent="0.35">
      <c r="F235" s="1"/>
    </row>
    <row r="236" spans="6:6" x14ac:dyDescent="0.35">
      <c r="F236" s="1"/>
    </row>
    <row r="237" spans="6:6" x14ac:dyDescent="0.35">
      <c r="F237" s="1"/>
    </row>
    <row r="238" spans="6:6" x14ac:dyDescent="0.35">
      <c r="F238" s="1"/>
    </row>
    <row r="239" spans="6:6" x14ac:dyDescent="0.35">
      <c r="F239" s="1"/>
    </row>
    <row r="240" spans="6:6" x14ac:dyDescent="0.35">
      <c r="F240" s="1"/>
    </row>
    <row r="241" spans="6:6" x14ac:dyDescent="0.35">
      <c r="F241" s="1"/>
    </row>
    <row r="242" spans="6:6" x14ac:dyDescent="0.35">
      <c r="F242" s="1"/>
    </row>
    <row r="243" spans="6:6" x14ac:dyDescent="0.35">
      <c r="F243" s="1"/>
    </row>
    <row r="244" spans="6:6" x14ac:dyDescent="0.35">
      <c r="F244" s="1"/>
    </row>
    <row r="245" spans="6:6" x14ac:dyDescent="0.35">
      <c r="F245" s="1"/>
    </row>
    <row r="246" spans="6:6" x14ac:dyDescent="0.35">
      <c r="F246" s="1"/>
    </row>
    <row r="247" spans="6:6" x14ac:dyDescent="0.35">
      <c r="F247" s="1"/>
    </row>
    <row r="248" spans="6:6" x14ac:dyDescent="0.35">
      <c r="F248" s="1"/>
    </row>
    <row r="249" spans="6:6" x14ac:dyDescent="0.35">
      <c r="F249" s="1"/>
    </row>
    <row r="250" spans="6:6" x14ac:dyDescent="0.35">
      <c r="F250" s="1"/>
    </row>
    <row r="251" spans="6:6" x14ac:dyDescent="0.35">
      <c r="F251" s="1"/>
    </row>
    <row r="252" spans="6:6" x14ac:dyDescent="0.35">
      <c r="F252" s="1"/>
    </row>
    <row r="253" spans="6:6" x14ac:dyDescent="0.35">
      <c r="F253" s="1"/>
    </row>
    <row r="254" spans="6:6" x14ac:dyDescent="0.35">
      <c r="F254" s="1"/>
    </row>
    <row r="255" spans="6:6" x14ac:dyDescent="0.35">
      <c r="F255" s="1"/>
    </row>
    <row r="256" spans="6:6" x14ac:dyDescent="0.35">
      <c r="F256" s="1"/>
    </row>
    <row r="257" spans="6:6" x14ac:dyDescent="0.35">
      <c r="F257" s="1"/>
    </row>
    <row r="258" spans="6:6" x14ac:dyDescent="0.35">
      <c r="F258" s="1"/>
    </row>
    <row r="259" spans="6:6" x14ac:dyDescent="0.35">
      <c r="F259" s="1"/>
    </row>
    <row r="260" spans="6:6" x14ac:dyDescent="0.35">
      <c r="F260" s="1"/>
    </row>
    <row r="261" spans="6:6" x14ac:dyDescent="0.35">
      <c r="F261" s="1"/>
    </row>
    <row r="262" spans="6:6" x14ac:dyDescent="0.35">
      <c r="F262" s="1"/>
    </row>
    <row r="263" spans="6:6" x14ac:dyDescent="0.35">
      <c r="F263" s="1"/>
    </row>
    <row r="264" spans="6:6" x14ac:dyDescent="0.35">
      <c r="F264" s="1"/>
    </row>
    <row r="265" spans="6:6" x14ac:dyDescent="0.35">
      <c r="F265" s="1"/>
    </row>
  </sheetData>
  <mergeCells count="34">
    <mergeCell ref="N11:O11"/>
    <mergeCell ref="A10:A12"/>
    <mergeCell ref="B10:B12"/>
    <mergeCell ref="C10:E10"/>
    <mergeCell ref="F10:G10"/>
    <mergeCell ref="H10:K10"/>
    <mergeCell ref="L10:O10"/>
    <mergeCell ref="H11:H12"/>
    <mergeCell ref="I11:I12"/>
    <mergeCell ref="K11:K12"/>
    <mergeCell ref="M11:M12"/>
    <mergeCell ref="M7:N9"/>
    <mergeCell ref="O7:O9"/>
    <mergeCell ref="A8:B8"/>
    <mergeCell ref="J8:K8"/>
    <mergeCell ref="A9:B9"/>
    <mergeCell ref="J9:K9"/>
    <mergeCell ref="A7:B7"/>
    <mergeCell ref="J7:K7"/>
    <mergeCell ref="A1:B2"/>
    <mergeCell ref="C1:G1"/>
    <mergeCell ref="H1:O2"/>
    <mergeCell ref="Q1:R1"/>
    <mergeCell ref="S1:U1"/>
    <mergeCell ref="A3:B3"/>
    <mergeCell ref="J3:K3"/>
    <mergeCell ref="M3:N6"/>
    <mergeCell ref="O3:O6"/>
    <mergeCell ref="A4:B4"/>
    <mergeCell ref="J4:K4"/>
    <mergeCell ref="A5:B5"/>
    <mergeCell ref="J5:K5"/>
    <mergeCell ref="A6:B6"/>
    <mergeCell ref="J6:K6"/>
  </mergeCells>
  <dataValidations count="2">
    <dataValidation type="list" allowBlank="1" showInputMessage="1" showErrorMessage="1" sqref="L8" xr:uid="{00000000-0002-0000-0100-000000000000}">
      <formula1>$S$3:$S$7</formula1>
    </dataValidation>
    <dataValidation type="list" allowBlank="1" showInputMessage="1" showErrorMessage="1" sqref="L9" xr:uid="{00000000-0002-0000-0100-000001000000}">
      <formula1>$T$3:$T$4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0"/>
  </sheetPr>
  <dimension ref="A1:U265"/>
  <sheetViews>
    <sheetView workbookViewId="0">
      <selection activeCell="J15" sqref="J15"/>
    </sheetView>
  </sheetViews>
  <sheetFormatPr baseColWidth="10" defaultColWidth="11.453125" defaultRowHeight="14.5" x14ac:dyDescent="0.35"/>
  <cols>
    <col min="1" max="1" width="9.1796875" style="11" bestFit="1" customWidth="1"/>
    <col min="2" max="2" width="12.7265625" style="1" customWidth="1"/>
    <col min="3" max="7" width="12.7265625" style="11" customWidth="1"/>
    <col min="8" max="8" width="29.7265625" style="11" bestFit="1" customWidth="1"/>
    <col min="9" max="9" width="20.1796875" style="11" bestFit="1" customWidth="1"/>
    <col min="10" max="10" width="12.7265625" style="11" customWidth="1"/>
    <col min="11" max="11" width="8.81640625" style="11" bestFit="1" customWidth="1"/>
    <col min="12" max="13" width="12.7265625" style="11" customWidth="1"/>
    <col min="14" max="14" width="11.453125" style="11"/>
    <col min="15" max="15" width="12" style="11" bestFit="1" customWidth="1"/>
    <col min="16" max="16" width="11.54296875" style="11" customWidth="1"/>
    <col min="17" max="16384" width="11.453125" style="11"/>
  </cols>
  <sheetData>
    <row r="1" spans="1:21" s="1" customFormat="1" ht="21" customHeight="1" x14ac:dyDescent="0.35">
      <c r="A1" s="101" t="str">
        <f ca="1">MID(CELL("nomfichier",C3),FIND("]",CELL("nomfichier",C3))+1,32)</f>
        <v>530-00003</v>
      </c>
      <c r="B1" s="102"/>
      <c r="C1" s="105" t="s">
        <v>83</v>
      </c>
      <c r="D1" s="105"/>
      <c r="E1" s="105"/>
      <c r="F1" s="105"/>
      <c r="G1" s="105"/>
      <c r="H1" s="106" t="s">
        <v>79</v>
      </c>
      <c r="I1" s="107"/>
      <c r="J1" s="107"/>
      <c r="K1" s="107"/>
      <c r="L1" s="107"/>
      <c r="M1" s="107"/>
      <c r="N1" s="107"/>
      <c r="O1" s="108"/>
      <c r="Q1" s="112"/>
      <c r="R1" s="112"/>
      <c r="S1" s="113"/>
      <c r="T1" s="113"/>
      <c r="U1" s="113"/>
    </row>
    <row r="2" spans="1:21" s="1" customFormat="1" ht="29" x14ac:dyDescent="0.35">
      <c r="A2" s="103"/>
      <c r="B2" s="104"/>
      <c r="C2" s="2" t="s">
        <v>0</v>
      </c>
      <c r="D2" s="57" t="s">
        <v>1</v>
      </c>
      <c r="E2" s="2" t="s">
        <v>2</v>
      </c>
      <c r="F2" s="3" t="s">
        <v>3</v>
      </c>
      <c r="G2" s="2" t="s">
        <v>4</v>
      </c>
      <c r="H2" s="109"/>
      <c r="I2" s="110"/>
      <c r="J2" s="110"/>
      <c r="K2" s="110"/>
      <c r="L2" s="110"/>
      <c r="M2" s="110"/>
      <c r="N2" s="110"/>
      <c r="O2" s="111"/>
      <c r="Q2" s="4"/>
      <c r="S2" s="4"/>
      <c r="T2" s="4"/>
      <c r="U2" s="4"/>
    </row>
    <row r="3" spans="1:21" x14ac:dyDescent="0.35">
      <c r="A3" s="95" t="s">
        <v>41</v>
      </c>
      <c r="B3" s="96"/>
      <c r="C3" s="5">
        <v>1</v>
      </c>
      <c r="D3" s="58">
        <f>C3</f>
        <v>1</v>
      </c>
      <c r="E3" s="5">
        <v>1</v>
      </c>
      <c r="F3" s="6">
        <v>1</v>
      </c>
      <c r="G3" s="7">
        <f>D3-F3</f>
        <v>0</v>
      </c>
      <c r="H3" s="8" t="s">
        <v>5</v>
      </c>
      <c r="I3" s="9"/>
      <c r="J3" s="97" t="s">
        <v>6</v>
      </c>
      <c r="K3" s="97"/>
      <c r="L3" s="10"/>
      <c r="M3" s="89"/>
      <c r="N3" s="90"/>
      <c r="O3" s="93" t="str">
        <f>L8</f>
        <v>TXNF</v>
      </c>
      <c r="Q3" s="12"/>
      <c r="R3" s="13"/>
      <c r="S3" s="1"/>
      <c r="T3" s="1"/>
    </row>
    <row r="4" spans="1:21" x14ac:dyDescent="0.35">
      <c r="A4" s="95" t="s">
        <v>87</v>
      </c>
      <c r="B4" s="96"/>
      <c r="C4" s="5">
        <v>0</v>
      </c>
      <c r="D4" s="58">
        <f>C4</f>
        <v>0</v>
      </c>
      <c r="E4" s="5">
        <f>D12+G12</f>
        <v>0</v>
      </c>
      <c r="F4" s="6">
        <v>0</v>
      </c>
      <c r="G4" s="7">
        <f>D4-F4</f>
        <v>0</v>
      </c>
      <c r="H4" s="8" t="s">
        <v>7</v>
      </c>
      <c r="I4" s="14">
        <v>77.849999999999994</v>
      </c>
      <c r="J4" s="97" t="s">
        <v>8</v>
      </c>
      <c r="K4" s="97"/>
      <c r="L4" s="10"/>
      <c r="M4" s="90"/>
      <c r="N4" s="90"/>
      <c r="O4" s="93"/>
      <c r="Q4" s="12"/>
      <c r="R4" s="13"/>
      <c r="S4" s="1"/>
      <c r="T4" s="1"/>
    </row>
    <row r="5" spans="1:21" x14ac:dyDescent="0.35">
      <c r="A5" s="95" t="s">
        <v>88</v>
      </c>
      <c r="B5" s="96"/>
      <c r="C5" s="5"/>
      <c r="D5" s="58"/>
      <c r="E5" s="5"/>
      <c r="F5" s="6"/>
      <c r="G5" s="7"/>
      <c r="H5" s="8" t="s">
        <v>86</v>
      </c>
      <c r="I5" s="14">
        <f>I4</f>
        <v>77.849999999999994</v>
      </c>
      <c r="J5" s="97" t="s">
        <v>10</v>
      </c>
      <c r="K5" s="97"/>
      <c r="L5" s="10"/>
      <c r="M5" s="90"/>
      <c r="N5" s="90"/>
      <c r="O5" s="93"/>
      <c r="Q5" s="12"/>
      <c r="R5" s="13"/>
      <c r="S5" s="1"/>
      <c r="T5" s="1"/>
    </row>
    <row r="6" spans="1:21" x14ac:dyDescent="0.35">
      <c r="A6" s="95" t="s">
        <v>12</v>
      </c>
      <c r="B6" s="96"/>
      <c r="C6" s="62">
        <v>30.5</v>
      </c>
      <c r="D6" s="63">
        <f>C6</f>
        <v>30.5</v>
      </c>
      <c r="E6" s="14">
        <f>J12</f>
        <v>0</v>
      </c>
      <c r="F6" s="17">
        <v>678</v>
      </c>
      <c r="G6" s="64">
        <f>D6-F6</f>
        <v>-647.5</v>
      </c>
      <c r="H6" s="8" t="s">
        <v>13</v>
      </c>
      <c r="I6" s="19" t="s">
        <v>44</v>
      </c>
      <c r="J6" s="97" t="s">
        <v>14</v>
      </c>
      <c r="K6" s="97"/>
      <c r="L6" s="10"/>
      <c r="M6" s="90"/>
      <c r="N6" s="90"/>
      <c r="O6" s="93"/>
      <c r="S6" s="20"/>
    </row>
    <row r="7" spans="1:21" x14ac:dyDescent="0.35">
      <c r="A7" s="95" t="s">
        <v>15</v>
      </c>
      <c r="B7" s="96"/>
      <c r="C7" s="62">
        <v>77.849999999999994</v>
      </c>
      <c r="D7" s="63">
        <f>C7</f>
        <v>77.849999999999994</v>
      </c>
      <c r="E7" s="14">
        <f>L12</f>
        <v>77.849999999999994</v>
      </c>
      <c r="F7" s="17">
        <f>L12</f>
        <v>77.849999999999994</v>
      </c>
      <c r="G7" s="64">
        <f>D7-F7</f>
        <v>0</v>
      </c>
      <c r="H7" s="8" t="s">
        <v>16</v>
      </c>
      <c r="I7" s="14">
        <f>I5</f>
        <v>77.849999999999994</v>
      </c>
      <c r="J7" s="97" t="s">
        <v>17</v>
      </c>
      <c r="K7" s="97"/>
      <c r="L7" s="10"/>
      <c r="M7" s="89" t="s">
        <v>18</v>
      </c>
      <c r="N7" s="90"/>
      <c r="O7" s="92">
        <f>F9</f>
        <v>-8.202312138728324</v>
      </c>
      <c r="S7" s="1"/>
    </row>
    <row r="8" spans="1:21" x14ac:dyDescent="0.35">
      <c r="A8" s="95" t="s">
        <v>19</v>
      </c>
      <c r="B8" s="96"/>
      <c r="C8" s="62">
        <f>C7-(C3*38.4+C4*50+C6)</f>
        <v>8.9499999999999886</v>
      </c>
      <c r="D8" s="65">
        <f t="shared" ref="D8:F8" si="0">D7-(D3*38.4+D4*50+D6)</f>
        <v>8.9499999999999886</v>
      </c>
      <c r="E8" s="62">
        <f t="shared" si="0"/>
        <v>39.449999999999996</v>
      </c>
      <c r="F8" s="62">
        <f t="shared" si="0"/>
        <v>-638.54999999999995</v>
      </c>
      <c r="G8" s="66" t="s">
        <v>20</v>
      </c>
      <c r="H8" s="8" t="s">
        <v>21</v>
      </c>
      <c r="I8" s="14">
        <f>I7-L12</f>
        <v>0</v>
      </c>
      <c r="J8" s="97" t="s">
        <v>22</v>
      </c>
      <c r="K8" s="97"/>
      <c r="L8" s="9" t="s">
        <v>11</v>
      </c>
      <c r="M8" s="90"/>
      <c r="N8" s="90"/>
      <c r="O8" s="93"/>
    </row>
    <row r="9" spans="1:21" ht="15" thickBot="1" x14ac:dyDescent="0.4">
      <c r="A9" s="98" t="s">
        <v>23</v>
      </c>
      <c r="B9" s="99"/>
      <c r="C9" s="22">
        <f>C8/C7</f>
        <v>0.11496467565831714</v>
      </c>
      <c r="D9" s="61">
        <f>D8/D7</f>
        <v>0.11496467565831714</v>
      </c>
      <c r="E9" s="22">
        <f>E8/E7</f>
        <v>0.50674373795761074</v>
      </c>
      <c r="F9" s="23">
        <f>F8/F7</f>
        <v>-8.202312138728324</v>
      </c>
      <c r="G9" s="21">
        <f>(F12+G12)/(C12+D12+E12+F12+G12)</f>
        <v>0</v>
      </c>
      <c r="H9" s="8" t="s">
        <v>24</v>
      </c>
      <c r="I9" s="24">
        <f>I7/I5</f>
        <v>1</v>
      </c>
      <c r="J9" s="100" t="s">
        <v>25</v>
      </c>
      <c r="K9" s="100"/>
      <c r="L9" s="25" t="s">
        <v>9</v>
      </c>
      <c r="M9" s="91"/>
      <c r="N9" s="91"/>
      <c r="O9" s="94"/>
    </row>
    <row r="10" spans="1:21" x14ac:dyDescent="0.35">
      <c r="A10" s="75" t="s">
        <v>26</v>
      </c>
      <c r="B10" s="77" t="s">
        <v>27</v>
      </c>
      <c r="C10" s="79" t="s">
        <v>28</v>
      </c>
      <c r="D10" s="80"/>
      <c r="E10" s="81"/>
      <c r="F10" s="82" t="s">
        <v>29</v>
      </c>
      <c r="G10" s="83"/>
      <c r="H10" s="84" t="s">
        <v>30</v>
      </c>
      <c r="I10" s="80"/>
      <c r="J10" s="80"/>
      <c r="K10" s="85"/>
      <c r="L10" s="75" t="s">
        <v>31</v>
      </c>
      <c r="M10" s="77"/>
      <c r="N10" s="77"/>
      <c r="O10" s="86"/>
    </row>
    <row r="11" spans="1:21" x14ac:dyDescent="0.35">
      <c r="A11" s="76"/>
      <c r="B11" s="78"/>
      <c r="C11" s="26" t="s">
        <v>42</v>
      </c>
      <c r="D11" s="26" t="s">
        <v>43</v>
      </c>
      <c r="E11" s="26"/>
      <c r="F11" s="27" t="s">
        <v>32</v>
      </c>
      <c r="G11" s="28" t="s">
        <v>43</v>
      </c>
      <c r="H11" s="87" t="s">
        <v>33</v>
      </c>
      <c r="I11" s="78" t="s">
        <v>34</v>
      </c>
      <c r="J11" s="29" t="s">
        <v>35</v>
      </c>
      <c r="K11" s="74" t="s">
        <v>36</v>
      </c>
      <c r="L11" s="30" t="s">
        <v>35</v>
      </c>
      <c r="M11" s="73" t="s">
        <v>37</v>
      </c>
      <c r="N11" s="73" t="s">
        <v>38</v>
      </c>
      <c r="O11" s="74"/>
    </row>
    <row r="12" spans="1:21" x14ac:dyDescent="0.35">
      <c r="A12" s="76"/>
      <c r="B12" s="78"/>
      <c r="C12" s="31">
        <f>SUM(C13:C516)</f>
        <v>1</v>
      </c>
      <c r="D12" s="31">
        <f>SUM(D13:D516)</f>
        <v>0</v>
      </c>
      <c r="E12" s="31"/>
      <c r="F12" s="32">
        <f>SUM(E13:E516)</f>
        <v>0</v>
      </c>
      <c r="G12" s="33">
        <f>SUM(F13:F516)</f>
        <v>0</v>
      </c>
      <c r="H12" s="87"/>
      <c r="I12" s="78"/>
      <c r="J12" s="34">
        <f>SUM(J13:J49)</f>
        <v>0</v>
      </c>
      <c r="K12" s="88"/>
      <c r="L12" s="35">
        <f>SUM(L13:L516)</f>
        <v>77.849999999999994</v>
      </c>
      <c r="M12" s="78"/>
      <c r="N12" s="29" t="s">
        <v>39</v>
      </c>
      <c r="O12" s="36" t="s">
        <v>40</v>
      </c>
    </row>
    <row r="13" spans="1:21" x14ac:dyDescent="0.35">
      <c r="A13" s="37" t="s">
        <v>48</v>
      </c>
      <c r="B13" s="38" t="s">
        <v>49</v>
      </c>
      <c r="C13" s="39">
        <v>1</v>
      </c>
      <c r="D13" s="39"/>
      <c r="E13" s="39"/>
      <c r="F13" s="40"/>
      <c r="G13" s="41"/>
      <c r="H13" s="42"/>
      <c r="I13" s="38"/>
      <c r="J13" s="43"/>
      <c r="K13" s="44"/>
      <c r="L13" s="42">
        <v>77.849999999999994</v>
      </c>
      <c r="M13" s="38" t="s">
        <v>45</v>
      </c>
      <c r="N13" s="45" t="s">
        <v>46</v>
      </c>
      <c r="O13" s="46">
        <v>44782</v>
      </c>
    </row>
    <row r="14" spans="1:21" x14ac:dyDescent="0.35">
      <c r="A14" s="37"/>
      <c r="B14" s="38"/>
      <c r="C14" s="39"/>
      <c r="D14" s="39"/>
      <c r="E14" s="39"/>
      <c r="F14" s="40"/>
      <c r="G14" s="41"/>
      <c r="H14" s="42"/>
      <c r="I14" s="38"/>
      <c r="J14" s="43"/>
      <c r="K14" s="44"/>
      <c r="L14" s="42"/>
      <c r="M14" s="38"/>
      <c r="N14" s="45"/>
      <c r="O14" s="46"/>
    </row>
    <row r="15" spans="1:21" x14ac:dyDescent="0.35">
      <c r="A15" s="37"/>
      <c r="B15" s="38"/>
      <c r="C15" s="38"/>
      <c r="D15" s="38"/>
      <c r="E15" s="38"/>
      <c r="F15" s="47"/>
      <c r="G15" s="48"/>
      <c r="H15" s="42"/>
      <c r="I15" s="49"/>
      <c r="J15" s="50"/>
      <c r="K15" s="44"/>
      <c r="L15" s="42"/>
      <c r="M15" s="38"/>
      <c r="N15" s="38"/>
      <c r="O15" s="46"/>
    </row>
    <row r="16" spans="1:21" x14ac:dyDescent="0.35">
      <c r="A16" s="37"/>
      <c r="B16" s="38"/>
      <c r="C16" s="38"/>
      <c r="D16" s="38"/>
      <c r="E16" s="38"/>
      <c r="F16" s="47"/>
      <c r="G16" s="48"/>
      <c r="H16" s="42"/>
      <c r="I16" s="49"/>
      <c r="J16" s="50"/>
      <c r="K16" s="44"/>
      <c r="L16" s="42"/>
      <c r="M16" s="38"/>
      <c r="N16" s="38"/>
      <c r="O16" s="46"/>
    </row>
    <row r="17" spans="1:15" x14ac:dyDescent="0.35">
      <c r="A17" s="37"/>
      <c r="B17" s="38"/>
      <c r="C17" s="38"/>
      <c r="D17" s="38"/>
      <c r="E17" s="38"/>
      <c r="F17" s="47"/>
      <c r="G17" s="48"/>
      <c r="H17" s="42"/>
      <c r="I17" s="49"/>
      <c r="J17" s="50"/>
      <c r="K17" s="44"/>
      <c r="L17" s="42"/>
      <c r="M17" s="38"/>
      <c r="N17" s="38"/>
      <c r="O17" s="46"/>
    </row>
    <row r="18" spans="1:15" x14ac:dyDescent="0.35">
      <c r="A18" s="37"/>
      <c r="B18" s="38"/>
      <c r="C18" s="38"/>
      <c r="D18" s="38"/>
      <c r="E18" s="38"/>
      <c r="F18" s="47"/>
      <c r="G18" s="48"/>
      <c r="H18" s="42"/>
      <c r="I18" s="49"/>
      <c r="J18" s="50"/>
      <c r="K18" s="44"/>
      <c r="L18" s="42"/>
      <c r="M18" s="38"/>
      <c r="N18" s="38"/>
      <c r="O18" s="46"/>
    </row>
    <row r="19" spans="1:15" x14ac:dyDescent="0.35">
      <c r="A19" s="37"/>
      <c r="B19" s="38"/>
      <c r="C19" s="38"/>
      <c r="D19" s="38"/>
      <c r="E19" s="38"/>
      <c r="F19" s="47"/>
      <c r="G19" s="48"/>
      <c r="H19" s="42"/>
      <c r="I19" s="49"/>
      <c r="J19" s="50"/>
      <c r="K19" s="44"/>
      <c r="L19" s="42"/>
      <c r="M19" s="38"/>
      <c r="N19" s="38"/>
      <c r="O19" s="46"/>
    </row>
    <row r="20" spans="1:15" x14ac:dyDescent="0.35">
      <c r="A20" s="37"/>
      <c r="B20" s="38"/>
      <c r="C20" s="38"/>
      <c r="D20" s="38"/>
      <c r="E20" s="38"/>
      <c r="F20" s="47"/>
      <c r="G20" s="48"/>
      <c r="H20" s="42"/>
      <c r="I20" s="49"/>
      <c r="J20" s="50"/>
      <c r="K20" s="44"/>
      <c r="L20" s="42"/>
      <c r="M20" s="38"/>
      <c r="N20" s="38"/>
      <c r="O20" s="46"/>
    </row>
    <row r="21" spans="1:15" x14ac:dyDescent="0.35">
      <c r="A21" s="37"/>
      <c r="B21" s="38"/>
      <c r="C21" s="38"/>
      <c r="D21" s="38"/>
      <c r="E21" s="38"/>
      <c r="F21" s="47"/>
      <c r="G21" s="48"/>
      <c r="H21" s="42"/>
      <c r="I21" s="49"/>
      <c r="J21" s="50"/>
      <c r="K21" s="44"/>
      <c r="L21" s="42"/>
      <c r="M21" s="38"/>
      <c r="N21" s="38"/>
      <c r="O21" s="46"/>
    </row>
    <row r="22" spans="1:15" x14ac:dyDescent="0.35">
      <c r="A22" s="37"/>
      <c r="B22" s="38"/>
      <c r="C22" s="38"/>
      <c r="D22" s="38"/>
      <c r="E22" s="38"/>
      <c r="F22" s="47"/>
      <c r="G22" s="48"/>
      <c r="H22" s="42"/>
      <c r="I22" s="49"/>
      <c r="J22" s="50"/>
      <c r="K22" s="44"/>
      <c r="L22" s="42"/>
      <c r="M22" s="38"/>
      <c r="N22" s="38"/>
      <c r="O22" s="46"/>
    </row>
    <row r="23" spans="1:15" x14ac:dyDescent="0.35">
      <c r="A23" s="37"/>
      <c r="B23" s="38"/>
      <c r="C23" s="38"/>
      <c r="D23" s="38"/>
      <c r="E23" s="38"/>
      <c r="F23" s="47"/>
      <c r="G23" s="48"/>
      <c r="H23" s="42"/>
      <c r="I23" s="49"/>
      <c r="J23" s="50"/>
      <c r="K23" s="44"/>
      <c r="L23" s="42"/>
      <c r="M23" s="38"/>
      <c r="N23" s="38"/>
      <c r="O23" s="46"/>
    </row>
    <row r="24" spans="1:15" x14ac:dyDescent="0.35">
      <c r="A24" s="37"/>
      <c r="B24" s="38"/>
      <c r="C24" s="38"/>
      <c r="D24" s="38"/>
      <c r="E24" s="38"/>
      <c r="F24" s="47"/>
      <c r="G24" s="48"/>
      <c r="H24" s="42"/>
      <c r="I24" s="49"/>
      <c r="J24" s="50"/>
      <c r="K24" s="44"/>
      <c r="L24" s="42"/>
      <c r="M24" s="38"/>
      <c r="N24" s="38"/>
      <c r="O24" s="46"/>
    </row>
    <row r="25" spans="1:15" x14ac:dyDescent="0.35">
      <c r="A25" s="37"/>
      <c r="B25" s="38"/>
      <c r="C25" s="38"/>
      <c r="D25" s="38"/>
      <c r="E25" s="38"/>
      <c r="F25" s="47"/>
      <c r="G25" s="48"/>
      <c r="H25" s="42"/>
      <c r="I25" s="49"/>
      <c r="J25" s="50"/>
      <c r="K25" s="44"/>
      <c r="L25" s="42"/>
      <c r="M25" s="38"/>
      <c r="N25" s="38"/>
      <c r="O25" s="46"/>
    </row>
    <row r="26" spans="1:15" x14ac:dyDescent="0.35">
      <c r="A26" s="37"/>
      <c r="B26" s="38"/>
      <c r="C26" s="38"/>
      <c r="D26" s="38"/>
      <c r="E26" s="38"/>
      <c r="F26" s="47"/>
      <c r="G26" s="48"/>
      <c r="H26" s="42"/>
      <c r="I26" s="49"/>
      <c r="J26" s="50"/>
      <c r="K26" s="44"/>
      <c r="L26" s="42"/>
      <c r="M26" s="38"/>
      <c r="N26" s="38"/>
      <c r="O26" s="46"/>
    </row>
    <row r="27" spans="1:15" x14ac:dyDescent="0.35">
      <c r="A27" s="37"/>
      <c r="B27" s="38"/>
      <c r="C27" s="38"/>
      <c r="D27" s="38"/>
      <c r="E27" s="38"/>
      <c r="F27" s="47"/>
      <c r="G27" s="48"/>
      <c r="H27" s="42"/>
      <c r="I27" s="49"/>
      <c r="J27" s="50"/>
      <c r="K27" s="44"/>
      <c r="L27" s="42"/>
      <c r="M27" s="38"/>
      <c r="N27" s="38"/>
      <c r="O27" s="46"/>
    </row>
    <row r="28" spans="1:15" x14ac:dyDescent="0.35">
      <c r="A28" s="37"/>
      <c r="B28" s="38"/>
      <c r="C28" s="38"/>
      <c r="D28" s="38"/>
      <c r="E28" s="38"/>
      <c r="F28" s="47"/>
      <c r="G28" s="48"/>
      <c r="H28" s="42"/>
      <c r="I28" s="49"/>
      <c r="J28" s="50"/>
      <c r="K28" s="44"/>
      <c r="L28" s="42"/>
      <c r="M28" s="38"/>
      <c r="N28" s="38"/>
      <c r="O28" s="46"/>
    </row>
    <row r="29" spans="1:15" x14ac:dyDescent="0.35">
      <c r="A29" s="37"/>
      <c r="B29" s="38"/>
      <c r="C29" s="38"/>
      <c r="D29" s="38"/>
      <c r="E29" s="38"/>
      <c r="F29" s="47"/>
      <c r="G29" s="48"/>
      <c r="H29" s="42"/>
      <c r="I29" s="49"/>
      <c r="J29" s="50"/>
      <c r="K29" s="44"/>
      <c r="L29" s="42"/>
      <c r="M29" s="38"/>
      <c r="N29" s="38"/>
      <c r="O29" s="46"/>
    </row>
    <row r="30" spans="1:15" x14ac:dyDescent="0.35">
      <c r="A30" s="37"/>
      <c r="B30" s="38"/>
      <c r="C30" s="38"/>
      <c r="D30" s="38"/>
      <c r="E30" s="38"/>
      <c r="F30" s="47"/>
      <c r="G30" s="48"/>
      <c r="H30" s="42"/>
      <c r="I30" s="49"/>
      <c r="J30" s="50"/>
      <c r="K30" s="44"/>
      <c r="L30" s="42"/>
      <c r="M30" s="38"/>
      <c r="N30" s="38"/>
      <c r="O30" s="46"/>
    </row>
    <row r="31" spans="1:15" x14ac:dyDescent="0.35">
      <c r="A31" s="37"/>
      <c r="B31" s="38"/>
      <c r="C31" s="38"/>
      <c r="D31" s="38"/>
      <c r="E31" s="38"/>
      <c r="F31" s="47"/>
      <c r="G31" s="48"/>
      <c r="H31" s="42"/>
      <c r="I31" s="51"/>
      <c r="J31" s="50"/>
      <c r="K31" s="44"/>
      <c r="L31" s="42"/>
      <c r="M31" s="38"/>
      <c r="N31" s="38"/>
      <c r="O31" s="46"/>
    </row>
    <row r="32" spans="1:15" x14ac:dyDescent="0.35">
      <c r="A32" s="37"/>
      <c r="B32" s="38"/>
      <c r="C32" s="38"/>
      <c r="D32" s="38"/>
      <c r="E32" s="38"/>
      <c r="F32" s="47"/>
      <c r="G32" s="48"/>
      <c r="H32" s="42"/>
      <c r="I32" s="49"/>
      <c r="J32" s="50"/>
      <c r="K32" s="44"/>
      <c r="L32" s="42"/>
      <c r="M32" s="38"/>
      <c r="N32" s="38"/>
      <c r="O32" s="46"/>
    </row>
    <row r="33" spans="1:15" x14ac:dyDescent="0.35">
      <c r="A33" s="37"/>
      <c r="B33" s="38"/>
      <c r="C33" s="38"/>
      <c r="D33" s="38"/>
      <c r="E33" s="38"/>
      <c r="F33" s="47"/>
      <c r="G33" s="48"/>
      <c r="H33" s="42"/>
      <c r="I33" s="49"/>
      <c r="J33" s="50"/>
      <c r="K33" s="44"/>
      <c r="L33" s="42"/>
      <c r="M33" s="38"/>
      <c r="N33" s="38"/>
      <c r="O33" s="46"/>
    </row>
    <row r="34" spans="1:15" x14ac:dyDescent="0.35">
      <c r="A34" s="37"/>
      <c r="B34" s="38"/>
      <c r="C34" s="38"/>
      <c r="D34" s="38"/>
      <c r="E34" s="38"/>
      <c r="F34" s="47"/>
      <c r="G34" s="48"/>
      <c r="H34" s="42"/>
      <c r="I34" s="49"/>
      <c r="J34" s="50"/>
      <c r="K34" s="44"/>
      <c r="L34" s="42"/>
      <c r="M34" s="38"/>
      <c r="N34" s="38"/>
      <c r="O34" s="46"/>
    </row>
    <row r="35" spans="1:15" x14ac:dyDescent="0.35">
      <c r="A35" s="37"/>
      <c r="B35" s="38"/>
      <c r="C35" s="38"/>
      <c r="D35" s="38"/>
      <c r="E35" s="38"/>
      <c r="F35" s="47"/>
      <c r="G35" s="48"/>
      <c r="H35" s="42"/>
      <c r="I35" s="49"/>
      <c r="J35" s="50"/>
      <c r="K35" s="44"/>
      <c r="L35" s="42"/>
      <c r="M35" s="38"/>
      <c r="N35" s="38"/>
      <c r="O35" s="46"/>
    </row>
    <row r="36" spans="1:15" x14ac:dyDescent="0.35">
      <c r="A36" s="37"/>
      <c r="B36" s="38"/>
      <c r="C36" s="38"/>
      <c r="D36" s="38"/>
      <c r="E36" s="38"/>
      <c r="F36" s="47"/>
      <c r="G36" s="48"/>
      <c r="H36" s="42"/>
      <c r="I36" s="49"/>
      <c r="J36" s="50"/>
      <c r="K36" s="44"/>
      <c r="L36" s="42"/>
      <c r="M36" s="38"/>
      <c r="N36" s="38"/>
      <c r="O36" s="46"/>
    </row>
    <row r="37" spans="1:15" x14ac:dyDescent="0.35">
      <c r="A37" s="37"/>
      <c r="B37" s="38"/>
      <c r="C37" s="38"/>
      <c r="D37" s="38"/>
      <c r="E37" s="38"/>
      <c r="F37" s="47"/>
      <c r="G37" s="48"/>
      <c r="H37" s="42"/>
      <c r="I37" s="49"/>
      <c r="J37" s="50"/>
      <c r="K37" s="44"/>
      <c r="L37" s="42"/>
      <c r="M37" s="38"/>
      <c r="N37" s="38"/>
      <c r="O37" s="46"/>
    </row>
    <row r="38" spans="1:15" x14ac:dyDescent="0.35">
      <c r="A38" s="37"/>
      <c r="B38" s="38"/>
      <c r="C38" s="38"/>
      <c r="D38" s="38"/>
      <c r="E38" s="38"/>
      <c r="F38" s="47"/>
      <c r="G38" s="48"/>
      <c r="H38" s="52"/>
      <c r="I38" s="49"/>
      <c r="J38" s="50"/>
      <c r="K38" s="53"/>
      <c r="L38" s="52"/>
      <c r="M38" s="49"/>
      <c r="N38" s="49"/>
      <c r="O38" s="53"/>
    </row>
    <row r="39" spans="1:15" x14ac:dyDescent="0.35">
      <c r="A39" s="37"/>
      <c r="B39" s="38"/>
      <c r="C39" s="38"/>
      <c r="D39" s="38"/>
      <c r="E39" s="38"/>
      <c r="F39" s="54"/>
      <c r="G39" s="48"/>
      <c r="H39" s="52"/>
      <c r="I39" s="49"/>
      <c r="J39" s="50"/>
      <c r="K39" s="53"/>
      <c r="L39" s="52"/>
      <c r="M39" s="49"/>
      <c r="N39" s="49"/>
      <c r="O39" s="53"/>
    </row>
    <row r="40" spans="1:15" x14ac:dyDescent="0.35">
      <c r="A40" s="37"/>
      <c r="B40" s="38"/>
      <c r="C40" s="38"/>
      <c r="D40" s="38"/>
      <c r="E40" s="38"/>
      <c r="F40" s="47"/>
      <c r="G40" s="48"/>
      <c r="H40" s="52"/>
      <c r="I40" s="49"/>
      <c r="J40" s="50"/>
      <c r="K40" s="53"/>
      <c r="L40" s="52"/>
      <c r="M40" s="49"/>
      <c r="N40" s="49"/>
      <c r="O40" s="53"/>
    </row>
    <row r="41" spans="1:15" x14ac:dyDescent="0.35">
      <c r="A41" s="37"/>
      <c r="B41" s="38"/>
      <c r="C41" s="38"/>
      <c r="D41" s="38"/>
      <c r="E41" s="38"/>
      <c r="F41" s="47"/>
      <c r="G41" s="48"/>
      <c r="H41" s="52"/>
      <c r="I41" s="49"/>
      <c r="J41" s="50"/>
      <c r="K41" s="53"/>
      <c r="L41" s="52"/>
      <c r="M41" s="49"/>
      <c r="N41" s="49"/>
      <c r="O41" s="53"/>
    </row>
    <row r="42" spans="1:15" x14ac:dyDescent="0.35">
      <c r="A42" s="37"/>
      <c r="B42" s="38"/>
      <c r="C42" s="38"/>
      <c r="D42" s="38"/>
      <c r="E42" s="38"/>
      <c r="F42" s="47"/>
      <c r="G42" s="48"/>
      <c r="H42" s="52"/>
      <c r="I42" s="49"/>
      <c r="J42" s="50"/>
      <c r="K42" s="53"/>
      <c r="L42" s="52"/>
      <c r="M42" s="49"/>
      <c r="N42" s="49"/>
      <c r="O42" s="53"/>
    </row>
    <row r="43" spans="1:15" x14ac:dyDescent="0.35">
      <c r="A43" s="37"/>
      <c r="B43" s="38"/>
      <c r="C43" s="38"/>
      <c r="D43" s="38"/>
      <c r="E43" s="38"/>
      <c r="F43" s="47"/>
      <c r="G43" s="48"/>
      <c r="H43" s="52"/>
      <c r="I43" s="49"/>
      <c r="J43" s="50"/>
      <c r="K43" s="53"/>
      <c r="L43" s="52"/>
      <c r="M43" s="49"/>
      <c r="N43" s="49"/>
      <c r="O43" s="53"/>
    </row>
    <row r="44" spans="1:15" x14ac:dyDescent="0.35">
      <c r="A44" s="37"/>
      <c r="B44" s="38"/>
      <c r="C44" s="38"/>
      <c r="D44" s="38"/>
      <c r="E44" s="38"/>
      <c r="F44" s="47"/>
      <c r="G44" s="48"/>
      <c r="H44" s="52"/>
      <c r="I44" s="49"/>
      <c r="J44" s="50"/>
      <c r="K44" s="53"/>
      <c r="L44" s="52"/>
      <c r="M44" s="49"/>
      <c r="N44" s="49"/>
      <c r="O44" s="53"/>
    </row>
    <row r="45" spans="1:15" x14ac:dyDescent="0.35">
      <c r="A45" s="37"/>
      <c r="B45" s="38"/>
      <c r="C45" s="38"/>
      <c r="D45" s="38"/>
      <c r="E45" s="38"/>
      <c r="F45" s="47"/>
      <c r="G45" s="48"/>
      <c r="H45" s="52"/>
      <c r="I45" s="49"/>
      <c r="J45" s="50"/>
      <c r="K45" s="53"/>
      <c r="L45" s="52"/>
      <c r="M45" s="49"/>
      <c r="N45" s="49"/>
      <c r="O45" s="53"/>
    </row>
    <row r="46" spans="1:15" x14ac:dyDescent="0.35">
      <c r="A46" s="37"/>
      <c r="B46" s="38"/>
      <c r="C46" s="38"/>
      <c r="D46" s="38"/>
      <c r="E46" s="38"/>
      <c r="F46" s="47"/>
      <c r="G46" s="48"/>
      <c r="H46" s="52"/>
      <c r="I46" s="49"/>
      <c r="J46" s="50"/>
      <c r="K46" s="53"/>
      <c r="L46" s="52"/>
      <c r="M46" s="49"/>
      <c r="N46" s="49"/>
      <c r="O46" s="53"/>
    </row>
    <row r="47" spans="1:15" x14ac:dyDescent="0.35">
      <c r="A47" s="37"/>
      <c r="B47" s="38"/>
      <c r="C47" s="38"/>
      <c r="D47" s="38"/>
      <c r="E47" s="38"/>
      <c r="F47" s="47"/>
      <c r="G47" s="48"/>
      <c r="H47" s="52"/>
      <c r="I47" s="49"/>
      <c r="J47" s="50"/>
      <c r="K47" s="53"/>
      <c r="L47" s="52"/>
      <c r="M47" s="49"/>
      <c r="N47" s="49"/>
      <c r="O47" s="53"/>
    </row>
    <row r="48" spans="1:15" x14ac:dyDescent="0.35">
      <c r="A48" s="37"/>
      <c r="B48" s="38"/>
      <c r="C48" s="38"/>
      <c r="D48" s="38"/>
      <c r="E48" s="38"/>
      <c r="F48" s="47"/>
      <c r="G48" s="48"/>
      <c r="H48" s="52"/>
      <c r="I48" s="49"/>
      <c r="J48" s="50"/>
      <c r="K48" s="53"/>
      <c r="L48" s="52"/>
      <c r="M48" s="49"/>
      <c r="N48" s="49"/>
      <c r="O48" s="53"/>
    </row>
    <row r="49" spans="1:15" x14ac:dyDescent="0.35">
      <c r="A49" s="37"/>
      <c r="B49" s="38"/>
      <c r="C49" s="38"/>
      <c r="D49" s="38"/>
      <c r="E49" s="38"/>
      <c r="F49" s="47"/>
      <c r="G49" s="48"/>
      <c r="H49" s="52"/>
      <c r="I49" s="49"/>
      <c r="J49" s="50"/>
      <c r="K49" s="53"/>
      <c r="L49" s="52"/>
      <c r="M49" s="49"/>
      <c r="N49" s="49"/>
      <c r="O49" s="53"/>
    </row>
    <row r="50" spans="1:15" x14ac:dyDescent="0.35">
      <c r="A50" s="1"/>
      <c r="C50" s="1"/>
      <c r="D50" s="1"/>
      <c r="E50" s="1"/>
      <c r="F50" s="55"/>
      <c r="G50" s="55"/>
      <c r="J50" s="56"/>
    </row>
    <row r="51" spans="1:15" x14ac:dyDescent="0.35">
      <c r="A51" s="1"/>
      <c r="C51" s="1"/>
      <c r="D51" s="1"/>
      <c r="E51" s="1"/>
      <c r="F51" s="55"/>
      <c r="G51" s="55"/>
      <c r="J51" s="56"/>
    </row>
    <row r="52" spans="1:15" x14ac:dyDescent="0.35">
      <c r="A52" s="1"/>
      <c r="C52" s="1"/>
      <c r="D52" s="1"/>
      <c r="E52" s="1"/>
      <c r="F52" s="55"/>
      <c r="G52" s="55"/>
      <c r="J52" s="56"/>
    </row>
    <row r="53" spans="1:15" x14ac:dyDescent="0.35">
      <c r="A53" s="1"/>
      <c r="C53" s="1"/>
      <c r="D53" s="1"/>
      <c r="E53" s="1"/>
      <c r="F53" s="55"/>
      <c r="G53" s="55"/>
      <c r="J53" s="56"/>
    </row>
    <row r="54" spans="1:15" x14ac:dyDescent="0.35">
      <c r="A54" s="1"/>
      <c r="C54" s="1"/>
      <c r="D54" s="1"/>
      <c r="E54" s="1"/>
      <c r="F54" s="55"/>
      <c r="G54" s="55"/>
      <c r="J54" s="56"/>
    </row>
    <row r="55" spans="1:15" x14ac:dyDescent="0.35">
      <c r="A55" s="1"/>
      <c r="C55" s="1"/>
      <c r="D55" s="1"/>
      <c r="E55" s="1"/>
      <c r="F55" s="55"/>
      <c r="G55" s="55"/>
      <c r="J55" s="56"/>
    </row>
    <row r="56" spans="1:15" x14ac:dyDescent="0.35">
      <c r="A56" s="1"/>
      <c r="C56" s="1"/>
      <c r="D56" s="1"/>
      <c r="E56" s="1"/>
      <c r="F56" s="55"/>
      <c r="G56" s="55"/>
      <c r="J56" s="56"/>
    </row>
    <row r="57" spans="1:15" x14ac:dyDescent="0.35">
      <c r="A57" s="1"/>
      <c r="C57" s="1"/>
      <c r="D57" s="1"/>
      <c r="E57" s="1"/>
      <c r="F57" s="55"/>
      <c r="G57" s="55"/>
      <c r="J57" s="56"/>
    </row>
    <row r="58" spans="1:15" x14ac:dyDescent="0.35">
      <c r="A58" s="1"/>
      <c r="C58" s="1"/>
      <c r="D58" s="1"/>
      <c r="E58" s="1"/>
      <c r="F58" s="55"/>
      <c r="G58" s="55"/>
      <c r="J58" s="56"/>
    </row>
    <row r="59" spans="1:15" x14ac:dyDescent="0.35">
      <c r="A59" s="1"/>
      <c r="C59" s="1"/>
      <c r="D59" s="1"/>
      <c r="E59" s="1"/>
      <c r="F59" s="55"/>
      <c r="G59" s="55"/>
      <c r="J59" s="56"/>
    </row>
    <row r="60" spans="1:15" x14ac:dyDescent="0.35">
      <c r="A60" s="1"/>
      <c r="C60" s="1"/>
      <c r="D60" s="1"/>
      <c r="E60" s="1"/>
      <c r="F60" s="55"/>
      <c r="G60" s="55"/>
      <c r="J60" s="56"/>
    </row>
    <row r="61" spans="1:15" x14ac:dyDescent="0.35">
      <c r="A61" s="1"/>
      <c r="C61" s="1"/>
      <c r="D61" s="1"/>
      <c r="E61" s="1"/>
      <c r="F61" s="55"/>
      <c r="G61" s="55"/>
      <c r="J61" s="56"/>
    </row>
    <row r="62" spans="1:15" x14ac:dyDescent="0.35">
      <c r="A62" s="1"/>
      <c r="C62" s="1"/>
      <c r="D62" s="1"/>
      <c r="E62" s="1"/>
      <c r="F62" s="55"/>
      <c r="G62" s="55"/>
      <c r="J62" s="56"/>
    </row>
    <row r="63" spans="1:15" x14ac:dyDescent="0.35">
      <c r="A63" s="1"/>
      <c r="C63" s="1"/>
      <c r="D63" s="1"/>
      <c r="E63" s="1"/>
      <c r="F63" s="55"/>
      <c r="G63" s="55"/>
      <c r="J63" s="56"/>
    </row>
    <row r="64" spans="1:15" x14ac:dyDescent="0.35">
      <c r="A64" s="1"/>
      <c r="C64" s="1"/>
      <c r="D64" s="1"/>
      <c r="E64" s="1"/>
      <c r="F64" s="55"/>
      <c r="G64" s="55"/>
      <c r="J64" s="56"/>
    </row>
    <row r="65" spans="1:10" x14ac:dyDescent="0.35">
      <c r="A65" s="1"/>
      <c r="C65" s="1"/>
      <c r="D65" s="1"/>
      <c r="E65" s="1"/>
      <c r="F65" s="55"/>
      <c r="G65" s="55"/>
      <c r="J65" s="56"/>
    </row>
    <row r="66" spans="1:10" x14ac:dyDescent="0.35">
      <c r="A66" s="1"/>
      <c r="C66" s="1"/>
      <c r="D66" s="1"/>
      <c r="E66" s="1"/>
      <c r="F66" s="55"/>
      <c r="G66" s="55"/>
      <c r="J66" s="56"/>
    </row>
    <row r="67" spans="1:10" x14ac:dyDescent="0.35">
      <c r="A67" s="1"/>
      <c r="C67" s="1"/>
      <c r="D67" s="1"/>
      <c r="E67" s="1"/>
      <c r="F67" s="55"/>
      <c r="G67" s="55"/>
      <c r="J67" s="56"/>
    </row>
    <row r="68" spans="1:10" x14ac:dyDescent="0.35">
      <c r="A68" s="1"/>
      <c r="C68" s="1"/>
      <c r="D68" s="1"/>
      <c r="E68" s="1"/>
      <c r="F68" s="55"/>
      <c r="G68" s="55"/>
      <c r="J68" s="56"/>
    </row>
    <row r="69" spans="1:10" x14ac:dyDescent="0.35">
      <c r="A69" s="1"/>
      <c r="C69" s="1"/>
      <c r="D69" s="1"/>
      <c r="E69" s="1"/>
      <c r="F69" s="55"/>
      <c r="G69" s="55"/>
      <c r="J69" s="56"/>
    </row>
    <row r="70" spans="1:10" x14ac:dyDescent="0.35">
      <c r="A70" s="1"/>
      <c r="C70" s="1"/>
      <c r="D70" s="1"/>
      <c r="E70" s="1"/>
      <c r="F70" s="55"/>
      <c r="G70" s="55"/>
      <c r="J70" s="56"/>
    </row>
    <row r="71" spans="1:10" x14ac:dyDescent="0.35">
      <c r="A71" s="1"/>
      <c r="C71" s="1"/>
      <c r="D71" s="1"/>
      <c r="E71" s="1"/>
      <c r="F71" s="55"/>
      <c r="G71" s="55"/>
      <c r="J71" s="56"/>
    </row>
    <row r="72" spans="1:10" x14ac:dyDescent="0.35">
      <c r="A72" s="1"/>
      <c r="C72" s="1"/>
      <c r="D72" s="1"/>
      <c r="E72" s="1"/>
      <c r="F72" s="55"/>
      <c r="G72" s="55"/>
      <c r="J72" s="56"/>
    </row>
    <row r="73" spans="1:10" x14ac:dyDescent="0.35">
      <c r="A73" s="1"/>
      <c r="C73" s="1"/>
      <c r="D73" s="1"/>
      <c r="E73" s="1"/>
      <c r="F73" s="55"/>
      <c r="G73" s="55"/>
      <c r="J73" s="56"/>
    </row>
    <row r="74" spans="1:10" x14ac:dyDescent="0.35">
      <c r="A74" s="1"/>
      <c r="C74" s="1"/>
      <c r="D74" s="1"/>
      <c r="E74" s="1"/>
      <c r="F74" s="55"/>
      <c r="G74" s="55"/>
      <c r="J74" s="56"/>
    </row>
    <row r="75" spans="1:10" x14ac:dyDescent="0.35">
      <c r="A75" s="1"/>
      <c r="C75" s="1"/>
      <c r="D75" s="1"/>
      <c r="E75" s="1"/>
      <c r="F75" s="55"/>
      <c r="G75" s="55"/>
      <c r="J75" s="56"/>
    </row>
    <row r="76" spans="1:10" x14ac:dyDescent="0.35">
      <c r="A76" s="1"/>
      <c r="C76" s="1"/>
      <c r="D76" s="1"/>
      <c r="E76" s="1"/>
      <c r="F76" s="55"/>
      <c r="G76" s="55"/>
      <c r="J76" s="56"/>
    </row>
    <row r="77" spans="1:10" x14ac:dyDescent="0.35">
      <c r="A77" s="1"/>
      <c r="C77" s="1"/>
      <c r="D77" s="1"/>
      <c r="E77" s="1"/>
      <c r="F77" s="55"/>
      <c r="G77" s="55"/>
      <c r="J77" s="56"/>
    </row>
    <row r="78" spans="1:10" x14ac:dyDescent="0.35">
      <c r="A78" s="1"/>
      <c r="C78" s="1"/>
      <c r="D78" s="1"/>
      <c r="E78" s="1"/>
      <c r="F78" s="55"/>
      <c r="G78" s="55"/>
      <c r="J78" s="56"/>
    </row>
    <row r="79" spans="1:10" x14ac:dyDescent="0.35">
      <c r="A79" s="1"/>
      <c r="C79" s="1"/>
      <c r="D79" s="1"/>
      <c r="E79" s="1"/>
      <c r="F79" s="55"/>
      <c r="G79" s="55"/>
      <c r="J79" s="56"/>
    </row>
    <row r="80" spans="1:10" x14ac:dyDescent="0.35">
      <c r="A80" s="1"/>
      <c r="C80" s="1"/>
      <c r="D80" s="1"/>
      <c r="E80" s="1"/>
      <c r="F80" s="55"/>
      <c r="G80" s="55"/>
      <c r="J80" s="56"/>
    </row>
    <row r="81" spans="1:10" x14ac:dyDescent="0.35">
      <c r="A81" s="1"/>
      <c r="C81" s="1"/>
      <c r="D81" s="1"/>
      <c r="E81" s="1"/>
      <c r="F81" s="55"/>
      <c r="G81" s="55"/>
      <c r="J81" s="56"/>
    </row>
    <row r="82" spans="1:10" x14ac:dyDescent="0.35">
      <c r="A82" s="1"/>
      <c r="C82" s="1"/>
      <c r="D82" s="1"/>
      <c r="E82" s="1"/>
      <c r="F82" s="55"/>
      <c r="G82" s="55"/>
      <c r="J82" s="56"/>
    </row>
    <row r="83" spans="1:10" x14ac:dyDescent="0.35">
      <c r="A83" s="1"/>
      <c r="C83" s="1"/>
      <c r="D83" s="1"/>
      <c r="E83" s="1"/>
      <c r="F83" s="55"/>
      <c r="G83" s="55"/>
      <c r="J83" s="56"/>
    </row>
    <row r="84" spans="1:10" x14ac:dyDescent="0.35">
      <c r="A84" s="1"/>
      <c r="C84" s="1"/>
      <c r="D84" s="1"/>
      <c r="E84" s="1"/>
      <c r="F84" s="55"/>
      <c r="G84" s="55"/>
      <c r="J84" s="56"/>
    </row>
    <row r="85" spans="1:10" x14ac:dyDescent="0.35">
      <c r="A85" s="1"/>
      <c r="C85" s="1"/>
      <c r="D85" s="1"/>
      <c r="E85" s="1"/>
      <c r="F85" s="55"/>
      <c r="G85" s="55"/>
      <c r="J85" s="56"/>
    </row>
    <row r="86" spans="1:10" x14ac:dyDescent="0.35">
      <c r="A86" s="1"/>
      <c r="C86" s="1"/>
      <c r="D86" s="1"/>
      <c r="E86" s="1"/>
      <c r="F86" s="55"/>
      <c r="G86" s="55"/>
      <c r="J86" s="56"/>
    </row>
    <row r="87" spans="1:10" x14ac:dyDescent="0.35">
      <c r="A87" s="1"/>
      <c r="C87" s="1"/>
      <c r="D87" s="1"/>
      <c r="E87" s="1"/>
      <c r="F87" s="55"/>
      <c r="G87" s="55"/>
      <c r="J87" s="56"/>
    </row>
    <row r="88" spans="1:10" x14ac:dyDescent="0.35">
      <c r="A88" s="1"/>
      <c r="C88" s="1"/>
      <c r="D88" s="1"/>
      <c r="E88" s="1"/>
      <c r="F88" s="55"/>
      <c r="G88" s="55"/>
      <c r="J88" s="56"/>
    </row>
    <row r="89" spans="1:10" x14ac:dyDescent="0.35">
      <c r="A89" s="1"/>
      <c r="C89" s="1"/>
      <c r="D89" s="1"/>
      <c r="E89" s="1"/>
      <c r="F89" s="55"/>
      <c r="G89" s="55"/>
      <c r="J89" s="56"/>
    </row>
    <row r="90" spans="1:10" x14ac:dyDescent="0.35">
      <c r="A90" s="1"/>
      <c r="C90" s="1"/>
      <c r="D90" s="1"/>
      <c r="E90" s="1"/>
      <c r="F90" s="55"/>
      <c r="G90" s="55"/>
      <c r="J90" s="56"/>
    </row>
    <row r="91" spans="1:10" x14ac:dyDescent="0.35">
      <c r="A91" s="1"/>
      <c r="C91" s="1"/>
      <c r="D91" s="1"/>
      <c r="E91" s="1"/>
      <c r="F91" s="55"/>
      <c r="G91" s="55"/>
      <c r="J91" s="56"/>
    </row>
    <row r="92" spans="1:10" x14ac:dyDescent="0.35">
      <c r="A92" s="1"/>
      <c r="C92" s="1"/>
      <c r="D92" s="1"/>
      <c r="E92" s="1"/>
      <c r="F92" s="55"/>
      <c r="G92" s="55"/>
    </row>
    <row r="93" spans="1:10" x14ac:dyDescent="0.35">
      <c r="A93" s="1"/>
      <c r="C93" s="1"/>
      <c r="D93" s="1"/>
      <c r="E93" s="1"/>
      <c r="F93" s="55"/>
      <c r="G93" s="55"/>
    </row>
    <row r="94" spans="1:10" x14ac:dyDescent="0.35">
      <c r="A94" s="1"/>
      <c r="C94" s="1"/>
      <c r="D94" s="1"/>
      <c r="E94" s="1"/>
      <c r="F94" s="55"/>
      <c r="G94" s="55"/>
    </row>
    <row r="95" spans="1:10" x14ac:dyDescent="0.35">
      <c r="A95" s="1"/>
      <c r="C95" s="1"/>
      <c r="D95" s="1"/>
      <c r="E95" s="1"/>
      <c r="F95" s="55"/>
      <c r="G95" s="55"/>
    </row>
    <row r="96" spans="1:10" x14ac:dyDescent="0.35">
      <c r="A96" s="1"/>
      <c r="C96" s="1"/>
      <c r="D96" s="1"/>
      <c r="E96" s="1"/>
      <c r="F96" s="55"/>
      <c r="G96" s="55"/>
    </row>
    <row r="97" spans="1:7" x14ac:dyDescent="0.35">
      <c r="A97" s="1"/>
      <c r="C97" s="1"/>
      <c r="D97" s="1"/>
      <c r="E97" s="1"/>
      <c r="F97" s="55"/>
      <c r="G97" s="55"/>
    </row>
    <row r="98" spans="1:7" x14ac:dyDescent="0.35">
      <c r="A98" s="1"/>
      <c r="C98" s="1"/>
      <c r="D98" s="1"/>
      <c r="E98" s="1"/>
      <c r="F98" s="55"/>
      <c r="G98" s="55"/>
    </row>
    <row r="99" spans="1:7" x14ac:dyDescent="0.35">
      <c r="A99" s="1"/>
      <c r="C99" s="1"/>
      <c r="D99" s="1"/>
      <c r="E99" s="1"/>
      <c r="F99" s="55"/>
      <c r="G99" s="55"/>
    </row>
    <row r="100" spans="1:7" x14ac:dyDescent="0.35">
      <c r="A100" s="1"/>
      <c r="C100" s="1"/>
      <c r="D100" s="1"/>
      <c r="E100" s="1"/>
      <c r="F100" s="55"/>
      <c r="G100" s="55"/>
    </row>
    <row r="101" spans="1:7" x14ac:dyDescent="0.35">
      <c r="A101" s="1"/>
      <c r="C101" s="1"/>
      <c r="D101" s="1"/>
      <c r="E101" s="1"/>
      <c r="F101" s="55"/>
      <c r="G101" s="55"/>
    </row>
    <row r="102" spans="1:7" x14ac:dyDescent="0.35">
      <c r="A102" s="1"/>
      <c r="C102" s="1"/>
      <c r="D102" s="1"/>
      <c r="E102" s="1"/>
      <c r="F102" s="55"/>
      <c r="G102" s="55"/>
    </row>
    <row r="103" spans="1:7" x14ac:dyDescent="0.35">
      <c r="A103" s="1"/>
      <c r="C103" s="1"/>
      <c r="D103" s="1"/>
      <c r="E103" s="1"/>
      <c r="F103" s="55"/>
      <c r="G103" s="55"/>
    </row>
    <row r="104" spans="1:7" x14ac:dyDescent="0.35">
      <c r="A104" s="1"/>
      <c r="C104" s="1"/>
      <c r="D104" s="1"/>
      <c r="E104" s="1"/>
      <c r="F104" s="55"/>
      <c r="G104" s="55"/>
    </row>
    <row r="105" spans="1:7" x14ac:dyDescent="0.35">
      <c r="A105" s="1"/>
      <c r="C105" s="1"/>
      <c r="D105" s="1"/>
      <c r="E105" s="1"/>
      <c r="F105" s="55"/>
      <c r="G105" s="55"/>
    </row>
    <row r="106" spans="1:7" x14ac:dyDescent="0.35">
      <c r="A106" s="1"/>
      <c r="C106" s="1"/>
      <c r="D106" s="1"/>
      <c r="E106" s="1"/>
      <c r="F106" s="55"/>
      <c r="G106" s="55"/>
    </row>
    <row r="107" spans="1:7" x14ac:dyDescent="0.35">
      <c r="A107" s="1"/>
      <c r="C107" s="1"/>
      <c r="D107" s="1"/>
      <c r="E107" s="1"/>
      <c r="F107" s="55"/>
      <c r="G107" s="55"/>
    </row>
    <row r="108" spans="1:7" x14ac:dyDescent="0.35">
      <c r="A108" s="1"/>
      <c r="C108" s="1"/>
      <c r="D108" s="1"/>
      <c r="E108" s="1"/>
      <c r="F108" s="55"/>
      <c r="G108" s="55"/>
    </row>
    <row r="109" spans="1:7" x14ac:dyDescent="0.35">
      <c r="A109" s="1"/>
      <c r="C109" s="1"/>
      <c r="D109" s="1"/>
      <c r="E109" s="1"/>
      <c r="F109" s="55"/>
      <c r="G109" s="55"/>
    </row>
    <row r="110" spans="1:7" x14ac:dyDescent="0.35">
      <c r="A110" s="1"/>
      <c r="C110" s="1"/>
      <c r="D110" s="1"/>
      <c r="E110" s="1"/>
      <c r="F110" s="1"/>
      <c r="G110" s="1"/>
    </row>
    <row r="111" spans="1:7" x14ac:dyDescent="0.35">
      <c r="A111" s="1"/>
      <c r="C111" s="1"/>
      <c r="D111" s="1"/>
      <c r="E111" s="1"/>
      <c r="F111" s="1"/>
      <c r="G111" s="1"/>
    </row>
    <row r="112" spans="1:7" x14ac:dyDescent="0.35">
      <c r="A112" s="1"/>
      <c r="C112" s="1"/>
      <c r="D112" s="1"/>
      <c r="E112" s="1"/>
      <c r="F112" s="1"/>
      <c r="G112" s="1"/>
    </row>
    <row r="113" spans="1:7" x14ac:dyDescent="0.35">
      <c r="A113" s="1"/>
      <c r="C113" s="1"/>
      <c r="D113" s="1"/>
      <c r="E113" s="1"/>
      <c r="F113" s="1"/>
      <c r="G113" s="1"/>
    </row>
    <row r="114" spans="1:7" x14ac:dyDescent="0.35">
      <c r="A114" s="1"/>
      <c r="C114" s="1"/>
      <c r="D114" s="1"/>
      <c r="E114" s="1"/>
      <c r="F114" s="1"/>
      <c r="G114" s="1"/>
    </row>
    <row r="115" spans="1:7" x14ac:dyDescent="0.35">
      <c r="A115" s="1"/>
      <c r="C115" s="1"/>
      <c r="D115" s="1"/>
      <c r="E115" s="1"/>
      <c r="F115" s="1"/>
      <c r="G115" s="1"/>
    </row>
    <row r="116" spans="1:7" x14ac:dyDescent="0.35">
      <c r="A116" s="1"/>
      <c r="C116" s="1"/>
      <c r="D116" s="1"/>
      <c r="E116" s="1"/>
      <c r="F116" s="1"/>
      <c r="G116" s="1"/>
    </row>
    <row r="117" spans="1:7" x14ac:dyDescent="0.35">
      <c r="A117" s="1"/>
      <c r="C117" s="1"/>
      <c r="D117" s="1"/>
      <c r="E117" s="1"/>
      <c r="F117" s="1"/>
      <c r="G117" s="1"/>
    </row>
    <row r="118" spans="1:7" x14ac:dyDescent="0.35">
      <c r="A118" s="1"/>
      <c r="C118" s="1"/>
      <c r="D118" s="1"/>
      <c r="E118" s="1"/>
      <c r="F118" s="1"/>
      <c r="G118" s="1"/>
    </row>
    <row r="119" spans="1:7" x14ac:dyDescent="0.35">
      <c r="A119" s="1"/>
      <c r="C119" s="1"/>
      <c r="D119" s="1"/>
      <c r="E119" s="1"/>
      <c r="F119" s="1"/>
      <c r="G119" s="1"/>
    </row>
    <row r="120" spans="1:7" x14ac:dyDescent="0.35">
      <c r="A120" s="1"/>
      <c r="C120" s="1"/>
      <c r="D120" s="1"/>
      <c r="E120" s="1"/>
      <c r="F120" s="1"/>
      <c r="G120" s="1"/>
    </row>
    <row r="121" spans="1:7" x14ac:dyDescent="0.35">
      <c r="A121" s="1"/>
      <c r="C121" s="1"/>
      <c r="D121" s="1"/>
      <c r="E121" s="1"/>
      <c r="F121" s="1"/>
      <c r="G121" s="1"/>
    </row>
    <row r="122" spans="1:7" x14ac:dyDescent="0.35">
      <c r="A122" s="1"/>
      <c r="C122" s="1"/>
      <c r="D122" s="1"/>
      <c r="E122" s="1"/>
      <c r="F122" s="1"/>
      <c r="G122" s="1"/>
    </row>
    <row r="123" spans="1:7" x14ac:dyDescent="0.35">
      <c r="A123" s="1"/>
      <c r="C123" s="1"/>
      <c r="D123" s="1"/>
      <c r="E123" s="1"/>
      <c r="F123" s="1"/>
      <c r="G123" s="1"/>
    </row>
    <row r="124" spans="1:7" x14ac:dyDescent="0.35">
      <c r="A124" s="1"/>
      <c r="C124" s="1"/>
      <c r="D124" s="1"/>
      <c r="E124" s="1"/>
      <c r="F124" s="1"/>
      <c r="G124" s="1"/>
    </row>
    <row r="125" spans="1:7" x14ac:dyDescent="0.35">
      <c r="A125" s="1"/>
      <c r="C125" s="1"/>
      <c r="D125" s="1"/>
      <c r="E125" s="1"/>
      <c r="F125" s="1"/>
      <c r="G125" s="1"/>
    </row>
    <row r="126" spans="1:7" x14ac:dyDescent="0.35">
      <c r="A126" s="1"/>
      <c r="C126" s="1"/>
      <c r="D126" s="1"/>
      <c r="E126" s="1"/>
      <c r="F126" s="1"/>
      <c r="G126" s="1"/>
    </row>
    <row r="127" spans="1:7" x14ac:dyDescent="0.35">
      <c r="A127" s="1"/>
      <c r="C127" s="1"/>
      <c r="D127" s="1"/>
      <c r="E127" s="1"/>
      <c r="F127" s="1"/>
      <c r="G127" s="1"/>
    </row>
    <row r="128" spans="1:7" x14ac:dyDescent="0.35">
      <c r="A128" s="1"/>
      <c r="C128" s="1"/>
      <c r="D128" s="1"/>
      <c r="E128" s="1"/>
      <c r="F128" s="1"/>
      <c r="G128" s="1"/>
    </row>
    <row r="129" spans="1:7" x14ac:dyDescent="0.35">
      <c r="A129" s="1"/>
      <c r="C129" s="1"/>
      <c r="D129" s="1"/>
      <c r="E129" s="1"/>
      <c r="F129" s="1"/>
      <c r="G129" s="1"/>
    </row>
    <row r="130" spans="1:7" x14ac:dyDescent="0.35">
      <c r="A130" s="1"/>
      <c r="C130" s="1"/>
      <c r="D130" s="1"/>
      <c r="E130" s="1"/>
      <c r="F130" s="1"/>
      <c r="G130" s="1"/>
    </row>
    <row r="131" spans="1:7" x14ac:dyDescent="0.35">
      <c r="A131" s="1"/>
      <c r="C131" s="1"/>
      <c r="D131" s="1"/>
      <c r="E131" s="1"/>
      <c r="F131" s="1"/>
      <c r="G131" s="1"/>
    </row>
    <row r="132" spans="1:7" x14ac:dyDescent="0.35">
      <c r="A132" s="1"/>
      <c r="C132" s="1"/>
      <c r="D132" s="1"/>
      <c r="E132" s="1"/>
      <c r="F132" s="1"/>
      <c r="G132" s="1"/>
    </row>
    <row r="133" spans="1:7" x14ac:dyDescent="0.35">
      <c r="A133" s="1"/>
      <c r="C133" s="1"/>
      <c r="D133" s="1"/>
      <c r="E133" s="1"/>
      <c r="F133" s="1"/>
      <c r="G133" s="1"/>
    </row>
    <row r="134" spans="1:7" x14ac:dyDescent="0.35">
      <c r="A134" s="1"/>
      <c r="C134" s="1"/>
      <c r="D134" s="1"/>
      <c r="E134" s="1"/>
      <c r="F134" s="1"/>
      <c r="G134" s="1"/>
    </row>
    <row r="135" spans="1:7" x14ac:dyDescent="0.35">
      <c r="A135" s="1"/>
      <c r="C135" s="1"/>
      <c r="D135" s="1"/>
      <c r="E135" s="1"/>
      <c r="F135" s="1"/>
      <c r="G135" s="1"/>
    </row>
    <row r="136" spans="1:7" x14ac:dyDescent="0.35">
      <c r="A136" s="1"/>
      <c r="C136" s="1"/>
      <c r="D136" s="1"/>
      <c r="E136" s="1"/>
      <c r="F136" s="1"/>
      <c r="G136" s="1"/>
    </row>
    <row r="137" spans="1:7" x14ac:dyDescent="0.35">
      <c r="A137" s="1"/>
      <c r="C137" s="1"/>
      <c r="D137" s="1"/>
      <c r="E137" s="1"/>
      <c r="F137" s="1"/>
      <c r="G137" s="1"/>
    </row>
    <row r="138" spans="1:7" x14ac:dyDescent="0.35">
      <c r="A138" s="1"/>
      <c r="C138" s="1"/>
      <c r="D138" s="1"/>
      <c r="E138" s="1"/>
      <c r="F138" s="1"/>
      <c r="G138" s="1"/>
    </row>
    <row r="139" spans="1:7" x14ac:dyDescent="0.35">
      <c r="A139" s="1"/>
      <c r="C139" s="1"/>
      <c r="D139" s="1"/>
      <c r="E139" s="1"/>
      <c r="F139" s="1"/>
      <c r="G139" s="1"/>
    </row>
    <row r="140" spans="1:7" x14ac:dyDescent="0.35">
      <c r="A140" s="1"/>
      <c r="C140" s="1"/>
      <c r="D140" s="1"/>
      <c r="E140" s="1"/>
      <c r="F140" s="1"/>
      <c r="G140" s="1"/>
    </row>
    <row r="141" spans="1:7" x14ac:dyDescent="0.35">
      <c r="A141" s="1"/>
      <c r="C141" s="1"/>
      <c r="D141" s="1"/>
      <c r="E141" s="1"/>
      <c r="F141" s="1"/>
      <c r="G141" s="1"/>
    </row>
    <row r="142" spans="1:7" x14ac:dyDescent="0.35">
      <c r="A142" s="1"/>
      <c r="C142" s="1"/>
      <c r="D142" s="1"/>
      <c r="E142" s="1"/>
      <c r="F142" s="1"/>
      <c r="G142" s="1"/>
    </row>
    <row r="143" spans="1:7" x14ac:dyDescent="0.35">
      <c r="A143" s="1"/>
      <c r="C143" s="1"/>
      <c r="D143" s="1"/>
      <c r="E143" s="1"/>
      <c r="F143" s="1"/>
      <c r="G143" s="1"/>
    </row>
    <row r="144" spans="1:7" x14ac:dyDescent="0.35">
      <c r="A144" s="1"/>
      <c r="C144" s="1"/>
      <c r="D144" s="1"/>
      <c r="E144" s="1"/>
      <c r="F144" s="1"/>
      <c r="G144" s="1"/>
    </row>
    <row r="145" spans="1:7" x14ac:dyDescent="0.35">
      <c r="A145" s="1"/>
      <c r="C145" s="1"/>
      <c r="D145" s="1"/>
      <c r="E145" s="1"/>
      <c r="F145" s="1"/>
      <c r="G145" s="1"/>
    </row>
    <row r="146" spans="1:7" x14ac:dyDescent="0.35">
      <c r="A146" s="1"/>
      <c r="C146" s="1"/>
      <c r="D146" s="1"/>
      <c r="E146" s="1"/>
      <c r="F146" s="1"/>
      <c r="G146" s="1"/>
    </row>
    <row r="147" spans="1:7" x14ac:dyDescent="0.35">
      <c r="A147" s="1"/>
      <c r="C147" s="1"/>
      <c r="D147" s="1"/>
      <c r="E147" s="1"/>
      <c r="F147" s="1"/>
      <c r="G147" s="1"/>
    </row>
    <row r="148" spans="1:7" x14ac:dyDescent="0.35">
      <c r="A148" s="1"/>
      <c r="C148" s="1"/>
      <c r="D148" s="1"/>
      <c r="E148" s="1"/>
      <c r="F148" s="1"/>
      <c r="G148" s="1"/>
    </row>
    <row r="149" spans="1:7" x14ac:dyDescent="0.35">
      <c r="A149" s="1"/>
      <c r="C149" s="1"/>
      <c r="D149" s="1"/>
      <c r="E149" s="1"/>
      <c r="F149" s="1"/>
      <c r="G149" s="1"/>
    </row>
    <row r="150" spans="1:7" x14ac:dyDescent="0.35">
      <c r="A150" s="1"/>
      <c r="C150" s="1"/>
      <c r="D150" s="1"/>
      <c r="E150" s="1"/>
      <c r="F150" s="1"/>
      <c r="G150" s="1"/>
    </row>
    <row r="151" spans="1:7" x14ac:dyDescent="0.35">
      <c r="A151" s="1"/>
      <c r="C151" s="1"/>
      <c r="D151" s="1"/>
      <c r="E151" s="1"/>
      <c r="F151" s="1"/>
      <c r="G151" s="1"/>
    </row>
    <row r="152" spans="1:7" x14ac:dyDescent="0.35">
      <c r="A152" s="1"/>
      <c r="C152" s="1"/>
      <c r="D152" s="1"/>
      <c r="E152" s="1"/>
      <c r="F152" s="1"/>
      <c r="G152" s="1"/>
    </row>
    <row r="153" spans="1:7" x14ac:dyDescent="0.35">
      <c r="A153" s="1"/>
      <c r="C153" s="1"/>
      <c r="D153" s="1"/>
      <c r="E153" s="1"/>
      <c r="F153" s="1"/>
      <c r="G153" s="1"/>
    </row>
    <row r="154" spans="1:7" x14ac:dyDescent="0.35">
      <c r="A154" s="1"/>
      <c r="C154" s="1"/>
      <c r="D154" s="1"/>
      <c r="E154" s="1"/>
      <c r="F154" s="1"/>
      <c r="G154" s="1"/>
    </row>
    <row r="155" spans="1:7" x14ac:dyDescent="0.35">
      <c r="A155" s="1"/>
      <c r="C155" s="1"/>
      <c r="D155" s="1"/>
      <c r="E155" s="1"/>
      <c r="F155" s="1"/>
      <c r="G155" s="1"/>
    </row>
    <row r="156" spans="1:7" x14ac:dyDescent="0.35">
      <c r="A156" s="1"/>
      <c r="C156" s="1"/>
      <c r="D156" s="1"/>
      <c r="E156" s="1"/>
      <c r="F156" s="1"/>
      <c r="G156" s="1"/>
    </row>
    <row r="157" spans="1:7" x14ac:dyDescent="0.35">
      <c r="A157" s="1"/>
      <c r="C157" s="1"/>
      <c r="D157" s="1"/>
      <c r="E157" s="1"/>
      <c r="F157" s="1"/>
      <c r="G157" s="1"/>
    </row>
    <row r="158" spans="1:7" x14ac:dyDescent="0.35">
      <c r="A158" s="1"/>
      <c r="C158" s="1"/>
      <c r="D158" s="1"/>
      <c r="E158" s="1"/>
      <c r="F158" s="1"/>
      <c r="G158" s="1"/>
    </row>
    <row r="159" spans="1:7" x14ac:dyDescent="0.35">
      <c r="A159" s="1"/>
      <c r="C159" s="1"/>
      <c r="D159" s="1"/>
      <c r="E159" s="1"/>
      <c r="F159" s="1"/>
      <c r="G159" s="1"/>
    </row>
    <row r="160" spans="1:7" x14ac:dyDescent="0.35">
      <c r="A160" s="1"/>
      <c r="C160" s="1"/>
      <c r="D160" s="1"/>
      <c r="E160" s="1"/>
      <c r="F160" s="1"/>
      <c r="G160" s="1"/>
    </row>
    <row r="161" spans="1:7" x14ac:dyDescent="0.35">
      <c r="A161" s="1"/>
      <c r="C161" s="1"/>
      <c r="D161" s="1"/>
      <c r="E161" s="1"/>
      <c r="F161" s="1"/>
      <c r="G161" s="1"/>
    </row>
    <row r="162" spans="1:7" x14ac:dyDescent="0.35">
      <c r="A162" s="1"/>
      <c r="C162" s="1"/>
      <c r="D162" s="1"/>
      <c r="E162" s="1"/>
      <c r="F162" s="1"/>
      <c r="G162" s="1"/>
    </row>
    <row r="163" spans="1:7" x14ac:dyDescent="0.35">
      <c r="A163" s="1"/>
      <c r="C163" s="1"/>
      <c r="D163" s="1"/>
      <c r="E163" s="1"/>
      <c r="F163" s="1"/>
      <c r="G163" s="1"/>
    </row>
    <row r="164" spans="1:7" x14ac:dyDescent="0.35">
      <c r="A164" s="1"/>
      <c r="C164" s="1"/>
      <c r="D164" s="1"/>
      <c r="E164" s="1"/>
      <c r="F164" s="1"/>
      <c r="G164" s="1"/>
    </row>
    <row r="165" spans="1:7" x14ac:dyDescent="0.35">
      <c r="A165" s="1"/>
      <c r="C165" s="1"/>
      <c r="D165" s="1"/>
      <c r="E165" s="1"/>
      <c r="F165" s="1"/>
      <c r="G165" s="1"/>
    </row>
    <row r="166" spans="1:7" x14ac:dyDescent="0.35">
      <c r="A166" s="1"/>
      <c r="C166" s="1"/>
      <c r="D166" s="1"/>
      <c r="E166" s="1"/>
      <c r="F166" s="1"/>
      <c r="G166" s="1"/>
    </row>
    <row r="167" spans="1:7" x14ac:dyDescent="0.35">
      <c r="A167" s="1"/>
      <c r="C167" s="1"/>
      <c r="D167" s="1"/>
      <c r="E167" s="1"/>
      <c r="F167" s="1"/>
      <c r="G167" s="1"/>
    </row>
    <row r="168" spans="1:7" x14ac:dyDescent="0.35">
      <c r="A168" s="1"/>
      <c r="C168" s="1"/>
      <c r="D168" s="1"/>
      <c r="E168" s="1"/>
      <c r="F168" s="1"/>
    </row>
    <row r="169" spans="1:7" x14ac:dyDescent="0.35">
      <c r="A169" s="1"/>
      <c r="C169" s="1"/>
      <c r="D169" s="1"/>
      <c r="E169" s="1"/>
      <c r="F169" s="1"/>
    </row>
    <row r="170" spans="1:7" x14ac:dyDescent="0.35">
      <c r="A170" s="1"/>
      <c r="C170" s="1"/>
      <c r="D170" s="1"/>
      <c r="E170" s="1"/>
      <c r="F170" s="1"/>
    </row>
    <row r="171" spans="1:7" x14ac:dyDescent="0.35">
      <c r="A171" s="1"/>
      <c r="C171" s="1"/>
      <c r="D171" s="1"/>
      <c r="E171" s="1"/>
      <c r="F171" s="1"/>
    </row>
    <row r="172" spans="1:7" x14ac:dyDescent="0.35">
      <c r="A172" s="1"/>
      <c r="C172" s="1"/>
      <c r="D172" s="1"/>
      <c r="E172" s="1"/>
      <c r="F172" s="1"/>
    </row>
    <row r="173" spans="1:7" x14ac:dyDescent="0.35">
      <c r="A173" s="1"/>
      <c r="C173" s="1"/>
      <c r="D173" s="1"/>
      <c r="E173" s="1"/>
      <c r="F173" s="1"/>
    </row>
    <row r="174" spans="1:7" x14ac:dyDescent="0.35">
      <c r="A174" s="1"/>
      <c r="C174" s="1"/>
      <c r="D174" s="1"/>
      <c r="E174" s="1"/>
      <c r="F174" s="1"/>
    </row>
    <row r="175" spans="1:7" x14ac:dyDescent="0.35">
      <c r="A175" s="1"/>
      <c r="C175" s="1"/>
      <c r="D175" s="1"/>
      <c r="E175" s="1"/>
      <c r="F175" s="1"/>
    </row>
    <row r="176" spans="1:7" x14ac:dyDescent="0.35">
      <c r="A176" s="1"/>
      <c r="C176" s="1"/>
      <c r="D176" s="1"/>
      <c r="E176" s="1"/>
      <c r="F176" s="1"/>
    </row>
    <row r="177" spans="1:6" x14ac:dyDescent="0.35">
      <c r="A177" s="1"/>
      <c r="C177" s="1"/>
      <c r="D177" s="1"/>
      <c r="E177" s="1"/>
      <c r="F177" s="1"/>
    </row>
    <row r="178" spans="1:6" x14ac:dyDescent="0.35">
      <c r="A178" s="1"/>
      <c r="C178" s="1"/>
      <c r="D178" s="1"/>
      <c r="E178" s="1"/>
      <c r="F178" s="1"/>
    </row>
    <row r="179" spans="1:6" x14ac:dyDescent="0.35">
      <c r="A179" s="1"/>
      <c r="C179" s="1"/>
      <c r="D179" s="1"/>
      <c r="E179" s="1"/>
      <c r="F179" s="1"/>
    </row>
    <row r="180" spans="1:6" x14ac:dyDescent="0.35">
      <c r="A180" s="1"/>
      <c r="C180" s="1"/>
      <c r="D180" s="1"/>
      <c r="E180" s="1"/>
      <c r="F180" s="1"/>
    </row>
    <row r="181" spans="1:6" x14ac:dyDescent="0.35">
      <c r="A181" s="1"/>
      <c r="C181" s="1"/>
      <c r="D181" s="1"/>
      <c r="E181" s="1"/>
      <c r="F181" s="1"/>
    </row>
    <row r="182" spans="1:6" x14ac:dyDescent="0.35">
      <c r="A182" s="1"/>
      <c r="C182" s="1"/>
      <c r="D182" s="1"/>
      <c r="E182" s="1"/>
      <c r="F182" s="1"/>
    </row>
    <row r="183" spans="1:6" x14ac:dyDescent="0.35">
      <c r="A183" s="1"/>
      <c r="C183" s="1"/>
      <c r="D183" s="1"/>
      <c r="E183" s="1"/>
      <c r="F183" s="1"/>
    </row>
    <row r="184" spans="1:6" x14ac:dyDescent="0.35">
      <c r="A184" s="1"/>
      <c r="C184" s="1"/>
      <c r="D184" s="1"/>
      <c r="E184" s="1"/>
      <c r="F184" s="1"/>
    </row>
    <row r="185" spans="1:6" x14ac:dyDescent="0.35">
      <c r="A185" s="1"/>
      <c r="C185" s="1"/>
      <c r="D185" s="1"/>
      <c r="E185" s="1"/>
      <c r="F185" s="1"/>
    </row>
    <row r="186" spans="1:6" x14ac:dyDescent="0.35">
      <c r="A186" s="1"/>
      <c r="C186" s="1"/>
      <c r="D186" s="1"/>
      <c r="E186" s="1"/>
      <c r="F186" s="1"/>
    </row>
    <row r="187" spans="1:6" x14ac:dyDescent="0.35">
      <c r="A187" s="1"/>
      <c r="C187" s="1"/>
      <c r="D187" s="1"/>
      <c r="E187" s="1"/>
      <c r="F187" s="1"/>
    </row>
    <row r="188" spans="1:6" x14ac:dyDescent="0.35">
      <c r="A188" s="1"/>
      <c r="C188" s="1"/>
      <c r="D188" s="1"/>
      <c r="E188" s="1"/>
      <c r="F188" s="1"/>
    </row>
    <row r="189" spans="1:6" x14ac:dyDescent="0.35">
      <c r="A189" s="1"/>
      <c r="C189" s="1"/>
      <c r="D189" s="1"/>
      <c r="E189" s="1"/>
      <c r="F189" s="1"/>
    </row>
    <row r="190" spans="1:6" x14ac:dyDescent="0.35">
      <c r="A190" s="1"/>
      <c r="C190" s="1"/>
      <c r="D190" s="1"/>
      <c r="E190" s="1"/>
      <c r="F190" s="1"/>
    </row>
    <row r="191" spans="1:6" x14ac:dyDescent="0.35">
      <c r="A191" s="1"/>
      <c r="C191" s="1"/>
      <c r="D191" s="1"/>
      <c r="E191" s="1"/>
      <c r="F191" s="1"/>
    </row>
    <row r="192" spans="1:6" x14ac:dyDescent="0.35">
      <c r="A192" s="1"/>
      <c r="C192" s="1"/>
      <c r="D192" s="1"/>
      <c r="E192" s="1"/>
      <c r="F192" s="1"/>
    </row>
    <row r="193" spans="1:6" x14ac:dyDescent="0.35">
      <c r="A193" s="1"/>
      <c r="C193" s="1"/>
      <c r="D193" s="1"/>
      <c r="E193" s="1"/>
      <c r="F193" s="1"/>
    </row>
    <row r="194" spans="1:6" x14ac:dyDescent="0.35">
      <c r="A194" s="1"/>
      <c r="C194" s="1"/>
      <c r="D194" s="1"/>
      <c r="E194" s="1"/>
      <c r="F194" s="1"/>
    </row>
    <row r="195" spans="1:6" x14ac:dyDescent="0.35">
      <c r="A195" s="1"/>
      <c r="C195" s="1"/>
      <c r="D195" s="1"/>
      <c r="E195" s="1"/>
      <c r="F195" s="1"/>
    </row>
    <row r="196" spans="1:6" x14ac:dyDescent="0.35">
      <c r="A196" s="1"/>
      <c r="C196" s="1"/>
      <c r="D196" s="1"/>
      <c r="E196" s="1"/>
      <c r="F196" s="1"/>
    </row>
    <row r="197" spans="1:6" x14ac:dyDescent="0.35">
      <c r="A197" s="1"/>
      <c r="C197" s="1"/>
      <c r="D197" s="1"/>
      <c r="E197" s="1"/>
      <c r="F197" s="1"/>
    </row>
    <row r="198" spans="1:6" x14ac:dyDescent="0.35">
      <c r="A198" s="1"/>
      <c r="C198" s="1"/>
      <c r="D198" s="1"/>
      <c r="E198" s="1"/>
      <c r="F198" s="1"/>
    </row>
    <row r="199" spans="1:6" x14ac:dyDescent="0.35">
      <c r="A199" s="1"/>
      <c r="C199" s="1"/>
      <c r="D199" s="1"/>
      <c r="E199" s="1"/>
      <c r="F199" s="1"/>
    </row>
    <row r="200" spans="1:6" x14ac:dyDescent="0.35">
      <c r="A200" s="1"/>
      <c r="C200" s="1"/>
      <c r="D200" s="1"/>
      <c r="E200" s="1"/>
      <c r="F200" s="1"/>
    </row>
    <row r="201" spans="1:6" x14ac:dyDescent="0.35">
      <c r="A201" s="1"/>
      <c r="C201" s="1"/>
      <c r="D201" s="1"/>
      <c r="E201" s="1"/>
      <c r="F201" s="1"/>
    </row>
    <row r="202" spans="1:6" x14ac:dyDescent="0.35">
      <c r="F202" s="1"/>
    </row>
    <row r="203" spans="1:6" x14ac:dyDescent="0.35">
      <c r="F203" s="1"/>
    </row>
    <row r="204" spans="1:6" x14ac:dyDescent="0.35">
      <c r="F204" s="1"/>
    </row>
    <row r="205" spans="1:6" x14ac:dyDescent="0.35">
      <c r="F205" s="1"/>
    </row>
    <row r="206" spans="1:6" x14ac:dyDescent="0.35">
      <c r="F206" s="1"/>
    </row>
    <row r="207" spans="1:6" x14ac:dyDescent="0.35">
      <c r="F207" s="1"/>
    </row>
    <row r="208" spans="1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6:6" x14ac:dyDescent="0.35">
      <c r="F225" s="1"/>
    </row>
    <row r="226" spans="6:6" x14ac:dyDescent="0.35">
      <c r="F226" s="1"/>
    </row>
    <row r="227" spans="6:6" x14ac:dyDescent="0.35">
      <c r="F227" s="1"/>
    </row>
    <row r="228" spans="6:6" x14ac:dyDescent="0.35">
      <c r="F228" s="1"/>
    </row>
    <row r="229" spans="6:6" x14ac:dyDescent="0.35">
      <c r="F229" s="1"/>
    </row>
    <row r="230" spans="6:6" x14ac:dyDescent="0.35">
      <c r="F230" s="1"/>
    </row>
    <row r="231" spans="6:6" x14ac:dyDescent="0.35">
      <c r="F231" s="1"/>
    </row>
    <row r="232" spans="6:6" x14ac:dyDescent="0.35">
      <c r="F232" s="1"/>
    </row>
    <row r="233" spans="6:6" x14ac:dyDescent="0.35">
      <c r="F233" s="1"/>
    </row>
    <row r="234" spans="6:6" x14ac:dyDescent="0.35">
      <c r="F234" s="1"/>
    </row>
    <row r="235" spans="6:6" x14ac:dyDescent="0.35">
      <c r="F235" s="1"/>
    </row>
    <row r="236" spans="6:6" x14ac:dyDescent="0.35">
      <c r="F236" s="1"/>
    </row>
    <row r="237" spans="6:6" x14ac:dyDescent="0.35">
      <c r="F237" s="1"/>
    </row>
    <row r="238" spans="6:6" x14ac:dyDescent="0.35">
      <c r="F238" s="1"/>
    </row>
    <row r="239" spans="6:6" x14ac:dyDescent="0.35">
      <c r="F239" s="1"/>
    </row>
    <row r="240" spans="6:6" x14ac:dyDescent="0.35">
      <c r="F240" s="1"/>
    </row>
    <row r="241" spans="6:6" x14ac:dyDescent="0.35">
      <c r="F241" s="1"/>
    </row>
    <row r="242" spans="6:6" x14ac:dyDescent="0.35">
      <c r="F242" s="1"/>
    </row>
    <row r="243" spans="6:6" x14ac:dyDescent="0.35">
      <c r="F243" s="1"/>
    </row>
    <row r="244" spans="6:6" x14ac:dyDescent="0.35">
      <c r="F244" s="1"/>
    </row>
    <row r="245" spans="6:6" x14ac:dyDescent="0.35">
      <c r="F245" s="1"/>
    </row>
    <row r="246" spans="6:6" x14ac:dyDescent="0.35">
      <c r="F246" s="1"/>
    </row>
    <row r="247" spans="6:6" x14ac:dyDescent="0.35">
      <c r="F247" s="1"/>
    </row>
    <row r="248" spans="6:6" x14ac:dyDescent="0.35">
      <c r="F248" s="1"/>
    </row>
    <row r="249" spans="6:6" x14ac:dyDescent="0.35">
      <c r="F249" s="1"/>
    </row>
    <row r="250" spans="6:6" x14ac:dyDescent="0.35">
      <c r="F250" s="1"/>
    </row>
    <row r="251" spans="6:6" x14ac:dyDescent="0.35">
      <c r="F251" s="1"/>
    </row>
    <row r="252" spans="6:6" x14ac:dyDescent="0.35">
      <c r="F252" s="1"/>
    </row>
    <row r="253" spans="6:6" x14ac:dyDescent="0.35">
      <c r="F253" s="1"/>
    </row>
    <row r="254" spans="6:6" x14ac:dyDescent="0.35">
      <c r="F254" s="1"/>
    </row>
    <row r="255" spans="6:6" x14ac:dyDescent="0.35">
      <c r="F255" s="1"/>
    </row>
    <row r="256" spans="6:6" x14ac:dyDescent="0.35">
      <c r="F256" s="1"/>
    </row>
    <row r="257" spans="6:6" x14ac:dyDescent="0.35">
      <c r="F257" s="1"/>
    </row>
    <row r="258" spans="6:6" x14ac:dyDescent="0.35">
      <c r="F258" s="1"/>
    </row>
    <row r="259" spans="6:6" x14ac:dyDescent="0.35">
      <c r="F259" s="1"/>
    </row>
    <row r="260" spans="6:6" x14ac:dyDescent="0.35">
      <c r="F260" s="1"/>
    </row>
    <row r="261" spans="6:6" x14ac:dyDescent="0.35">
      <c r="F261" s="1"/>
    </row>
    <row r="262" spans="6:6" x14ac:dyDescent="0.35">
      <c r="F262" s="1"/>
    </row>
    <row r="263" spans="6:6" x14ac:dyDescent="0.35">
      <c r="F263" s="1"/>
    </row>
    <row r="264" spans="6:6" x14ac:dyDescent="0.35">
      <c r="F264" s="1"/>
    </row>
    <row r="265" spans="6:6" x14ac:dyDescent="0.35">
      <c r="F265" s="1"/>
    </row>
  </sheetData>
  <mergeCells count="34">
    <mergeCell ref="A3:B3"/>
    <mergeCell ref="J3:K3"/>
    <mergeCell ref="M3:N6"/>
    <mergeCell ref="O3:O6"/>
    <mergeCell ref="A4:B4"/>
    <mergeCell ref="J4:K4"/>
    <mergeCell ref="A5:B5"/>
    <mergeCell ref="J5:K5"/>
    <mergeCell ref="A6:B6"/>
    <mergeCell ref="J6:K6"/>
    <mergeCell ref="A1:B2"/>
    <mergeCell ref="C1:G1"/>
    <mergeCell ref="H1:O2"/>
    <mergeCell ref="Q1:R1"/>
    <mergeCell ref="S1:U1"/>
    <mergeCell ref="M7:N9"/>
    <mergeCell ref="O7:O9"/>
    <mergeCell ref="A8:B8"/>
    <mergeCell ref="J8:K8"/>
    <mergeCell ref="A9:B9"/>
    <mergeCell ref="J9:K9"/>
    <mergeCell ref="A7:B7"/>
    <mergeCell ref="J7:K7"/>
    <mergeCell ref="N11:O11"/>
    <mergeCell ref="A10:A12"/>
    <mergeCell ref="B10:B12"/>
    <mergeCell ref="C10:E10"/>
    <mergeCell ref="F10:G10"/>
    <mergeCell ref="H10:K10"/>
    <mergeCell ref="L10:O10"/>
    <mergeCell ref="H11:H12"/>
    <mergeCell ref="I11:I12"/>
    <mergeCell ref="K11:K12"/>
    <mergeCell ref="M11:M12"/>
  </mergeCells>
  <dataValidations count="2">
    <dataValidation type="list" allowBlank="1" showInputMessage="1" showErrorMessage="1" sqref="L9" xr:uid="{00000000-0002-0000-0200-000000000000}">
      <formula1>$T$3:$T$4</formula1>
    </dataValidation>
    <dataValidation type="list" allowBlank="1" showInputMessage="1" showErrorMessage="1" sqref="L8" xr:uid="{00000000-0002-0000-0200-000001000000}">
      <formula1>$S$3:$S$7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theme="0"/>
  </sheetPr>
  <dimension ref="A1:U265"/>
  <sheetViews>
    <sheetView workbookViewId="0">
      <selection activeCell="J15" sqref="J15"/>
    </sheetView>
  </sheetViews>
  <sheetFormatPr baseColWidth="10" defaultColWidth="11.453125" defaultRowHeight="14.5" x14ac:dyDescent="0.35"/>
  <cols>
    <col min="1" max="1" width="9.1796875" style="11" bestFit="1" customWidth="1"/>
    <col min="2" max="2" width="12.7265625" style="1" customWidth="1"/>
    <col min="3" max="7" width="12.7265625" style="11" customWidth="1"/>
    <col min="8" max="8" width="29.7265625" style="11" bestFit="1" customWidth="1"/>
    <col min="9" max="9" width="20.1796875" style="11" bestFit="1" customWidth="1"/>
    <col min="10" max="10" width="12.7265625" style="11" customWidth="1"/>
    <col min="11" max="11" width="8.81640625" style="11" bestFit="1" customWidth="1"/>
    <col min="12" max="13" width="12.7265625" style="11" customWidth="1"/>
    <col min="14" max="15" width="11.453125" style="11"/>
    <col min="16" max="16" width="11.54296875" style="11" customWidth="1"/>
    <col min="17" max="16384" width="11.453125" style="11"/>
  </cols>
  <sheetData>
    <row r="1" spans="1:21" s="1" customFormat="1" ht="21" customHeight="1" x14ac:dyDescent="0.35">
      <c r="A1" s="101" t="str">
        <f ca="1">MID(CELL("nomfichier",C3),FIND("]",CELL("nomfichier",C3))+1,32)</f>
        <v>530-00004</v>
      </c>
      <c r="B1" s="102"/>
      <c r="C1" s="105" t="s">
        <v>84</v>
      </c>
      <c r="D1" s="105"/>
      <c r="E1" s="105"/>
      <c r="F1" s="105"/>
      <c r="G1" s="105"/>
      <c r="H1" s="106" t="s">
        <v>77</v>
      </c>
      <c r="I1" s="107"/>
      <c r="J1" s="107"/>
      <c r="K1" s="107"/>
      <c r="L1" s="107"/>
      <c r="M1" s="107"/>
      <c r="N1" s="107"/>
      <c r="O1" s="108"/>
      <c r="Q1" s="112"/>
      <c r="R1" s="112"/>
      <c r="S1" s="113"/>
      <c r="T1" s="113"/>
      <c r="U1" s="113"/>
    </row>
    <row r="2" spans="1:21" s="1" customFormat="1" ht="29" x14ac:dyDescent="0.35">
      <c r="A2" s="103"/>
      <c r="B2" s="104"/>
      <c r="C2" s="2" t="s">
        <v>0</v>
      </c>
      <c r="D2" s="57" t="s">
        <v>1</v>
      </c>
      <c r="E2" s="2" t="s">
        <v>2</v>
      </c>
      <c r="F2" s="3" t="s">
        <v>3</v>
      </c>
      <c r="G2" s="2" t="s">
        <v>4</v>
      </c>
      <c r="H2" s="109"/>
      <c r="I2" s="110"/>
      <c r="J2" s="110"/>
      <c r="K2" s="110"/>
      <c r="L2" s="110"/>
      <c r="M2" s="110"/>
      <c r="N2" s="110"/>
      <c r="O2" s="111"/>
      <c r="Q2" s="4"/>
      <c r="S2" s="4"/>
      <c r="T2" s="4"/>
      <c r="U2" s="4"/>
    </row>
    <row r="3" spans="1:21" x14ac:dyDescent="0.35">
      <c r="A3" s="95" t="s">
        <v>41</v>
      </c>
      <c r="B3" s="96"/>
      <c r="C3" s="5">
        <v>2</v>
      </c>
      <c r="D3" s="58">
        <f>C3</f>
        <v>2</v>
      </c>
      <c r="E3" s="5">
        <f>C12+F12</f>
        <v>2</v>
      </c>
      <c r="F3" s="6">
        <v>0</v>
      </c>
      <c r="G3" s="7">
        <f>D3-F3</f>
        <v>2</v>
      </c>
      <c r="H3" s="8" t="s">
        <v>5</v>
      </c>
      <c r="I3" s="9"/>
      <c r="J3" s="97" t="s">
        <v>6</v>
      </c>
      <c r="K3" s="97"/>
      <c r="L3" s="10"/>
      <c r="M3" s="89"/>
      <c r="N3" s="90"/>
      <c r="O3" s="93" t="str">
        <f>L8</f>
        <v>TXNF</v>
      </c>
      <c r="Q3" s="12"/>
      <c r="R3" s="13"/>
      <c r="S3" s="1"/>
      <c r="T3" s="1"/>
    </row>
    <row r="4" spans="1:21" x14ac:dyDescent="0.35">
      <c r="A4" s="95" t="s">
        <v>87</v>
      </c>
      <c r="B4" s="96"/>
      <c r="C4" s="5">
        <v>0</v>
      </c>
      <c r="D4" s="58">
        <f>C4</f>
        <v>0</v>
      </c>
      <c r="E4" s="5">
        <f>D12+G12</f>
        <v>0</v>
      </c>
      <c r="F4" s="6">
        <v>0</v>
      </c>
      <c r="G4" s="7">
        <f>D4-F4</f>
        <v>0</v>
      </c>
      <c r="H4" s="8" t="s">
        <v>7</v>
      </c>
      <c r="I4" s="14">
        <v>125.44</v>
      </c>
      <c r="J4" s="97" t="s">
        <v>8</v>
      </c>
      <c r="K4" s="97"/>
      <c r="L4" s="10"/>
      <c r="M4" s="90"/>
      <c r="N4" s="90"/>
      <c r="O4" s="93"/>
      <c r="Q4" s="12"/>
      <c r="R4" s="13"/>
      <c r="S4" s="1"/>
      <c r="T4" s="1"/>
    </row>
    <row r="5" spans="1:21" x14ac:dyDescent="0.35">
      <c r="A5" s="95" t="s">
        <v>88</v>
      </c>
      <c r="B5" s="96"/>
      <c r="C5" s="5"/>
      <c r="D5" s="58"/>
      <c r="E5" s="5"/>
      <c r="F5" s="6"/>
      <c r="G5" s="7"/>
      <c r="H5" s="8" t="s">
        <v>86</v>
      </c>
      <c r="I5" s="14">
        <f>I4</f>
        <v>125.44</v>
      </c>
      <c r="J5" s="97" t="s">
        <v>10</v>
      </c>
      <c r="K5" s="97"/>
      <c r="L5" s="10"/>
      <c r="M5" s="90"/>
      <c r="N5" s="90"/>
      <c r="O5" s="93"/>
      <c r="Q5" s="12"/>
      <c r="R5" s="13"/>
      <c r="S5" s="1"/>
      <c r="T5" s="1"/>
    </row>
    <row r="6" spans="1:21" x14ac:dyDescent="0.35">
      <c r="A6" s="95" t="s">
        <v>12</v>
      </c>
      <c r="B6" s="96"/>
      <c r="C6" s="15">
        <v>37</v>
      </c>
      <c r="D6" s="59">
        <f>C6</f>
        <v>37</v>
      </c>
      <c r="E6" s="16">
        <f>J12</f>
        <v>0</v>
      </c>
      <c r="F6" s="17">
        <v>37</v>
      </c>
      <c r="G6" s="18">
        <f>D6-F6</f>
        <v>0</v>
      </c>
      <c r="H6" s="8" t="s">
        <v>13</v>
      </c>
      <c r="I6" s="19" t="s">
        <v>44</v>
      </c>
      <c r="J6" s="97" t="s">
        <v>14</v>
      </c>
      <c r="K6" s="97"/>
      <c r="L6" s="10"/>
      <c r="M6" s="90"/>
      <c r="N6" s="90"/>
      <c r="O6" s="93"/>
      <c r="S6" s="20"/>
    </row>
    <row r="7" spans="1:21" x14ac:dyDescent="0.35">
      <c r="A7" s="95" t="s">
        <v>15</v>
      </c>
      <c r="B7" s="96"/>
      <c r="C7" s="15">
        <v>125.44</v>
      </c>
      <c r="D7" s="59">
        <f>C7</f>
        <v>125.44</v>
      </c>
      <c r="E7" s="16">
        <f>L12</f>
        <v>125.44</v>
      </c>
      <c r="F7" s="17">
        <f>L12</f>
        <v>125.44</v>
      </c>
      <c r="G7" s="18">
        <f>D7-F7</f>
        <v>0</v>
      </c>
      <c r="H7" s="8" t="s">
        <v>16</v>
      </c>
      <c r="I7" s="14">
        <f>I5</f>
        <v>125.44</v>
      </c>
      <c r="J7" s="97" t="s">
        <v>17</v>
      </c>
      <c r="K7" s="97"/>
      <c r="L7" s="10"/>
      <c r="M7" s="89" t="s">
        <v>18</v>
      </c>
      <c r="N7" s="90"/>
      <c r="O7" s="92">
        <f>F9</f>
        <v>0.70503826530612246</v>
      </c>
      <c r="S7" s="1"/>
    </row>
    <row r="8" spans="1:21" x14ac:dyDescent="0.35">
      <c r="A8" s="95" t="s">
        <v>19</v>
      </c>
      <c r="B8" s="96"/>
      <c r="C8" s="15">
        <f>C7-(C3*38.4+C4*50+C6)</f>
        <v>11.64</v>
      </c>
      <c r="D8" s="60">
        <f t="shared" ref="D8:F8" si="0">D7-(D3*38.4+D4*50+D6)</f>
        <v>11.64</v>
      </c>
      <c r="E8" s="15">
        <f t="shared" si="0"/>
        <v>48.64</v>
      </c>
      <c r="F8" s="15">
        <f t="shared" si="0"/>
        <v>88.44</v>
      </c>
      <c r="G8" s="21" t="s">
        <v>20</v>
      </c>
      <c r="H8" s="8" t="s">
        <v>21</v>
      </c>
      <c r="I8" s="14">
        <f>I7-L12</f>
        <v>0</v>
      </c>
      <c r="J8" s="97" t="s">
        <v>22</v>
      </c>
      <c r="K8" s="97"/>
      <c r="L8" s="9" t="s">
        <v>11</v>
      </c>
      <c r="M8" s="90"/>
      <c r="N8" s="90"/>
      <c r="O8" s="93"/>
    </row>
    <row r="9" spans="1:21" ht="15" thickBot="1" x14ac:dyDescent="0.4">
      <c r="A9" s="98" t="s">
        <v>23</v>
      </c>
      <c r="B9" s="99"/>
      <c r="C9" s="22">
        <f>C8/C7</f>
        <v>9.2793367346938785E-2</v>
      </c>
      <c r="D9" s="61">
        <f>D8/D7</f>
        <v>9.2793367346938785E-2</v>
      </c>
      <c r="E9" s="22">
        <f>E8/E7</f>
        <v>0.38775510204081631</v>
      </c>
      <c r="F9" s="23">
        <f>F8/F7</f>
        <v>0.70503826530612246</v>
      </c>
      <c r="G9" s="21">
        <f>(F12+G12)/(C12+D12+E12+F12+G12)</f>
        <v>0</v>
      </c>
      <c r="H9" s="8" t="s">
        <v>24</v>
      </c>
      <c r="I9" s="24">
        <f>I7/I5</f>
        <v>1</v>
      </c>
      <c r="J9" s="100" t="s">
        <v>25</v>
      </c>
      <c r="K9" s="100"/>
      <c r="L9" s="25" t="s">
        <v>9</v>
      </c>
      <c r="M9" s="91"/>
      <c r="N9" s="91"/>
      <c r="O9" s="94"/>
    </row>
    <row r="10" spans="1:21" x14ac:dyDescent="0.35">
      <c r="A10" s="75" t="s">
        <v>26</v>
      </c>
      <c r="B10" s="77" t="s">
        <v>27</v>
      </c>
      <c r="C10" s="79" t="s">
        <v>28</v>
      </c>
      <c r="D10" s="80"/>
      <c r="E10" s="81"/>
      <c r="F10" s="82" t="s">
        <v>29</v>
      </c>
      <c r="G10" s="83"/>
      <c r="H10" s="84" t="s">
        <v>30</v>
      </c>
      <c r="I10" s="80"/>
      <c r="J10" s="80"/>
      <c r="K10" s="85"/>
      <c r="L10" s="75" t="s">
        <v>31</v>
      </c>
      <c r="M10" s="77"/>
      <c r="N10" s="77"/>
      <c r="O10" s="86"/>
    </row>
    <row r="11" spans="1:21" x14ac:dyDescent="0.35">
      <c r="A11" s="76"/>
      <c r="B11" s="78"/>
      <c r="C11" s="26" t="s">
        <v>42</v>
      </c>
      <c r="D11" s="26" t="s">
        <v>43</v>
      </c>
      <c r="E11" s="26"/>
      <c r="F11" s="27" t="s">
        <v>32</v>
      </c>
      <c r="G11" s="28" t="s">
        <v>43</v>
      </c>
      <c r="H11" s="87" t="s">
        <v>33</v>
      </c>
      <c r="I11" s="78" t="s">
        <v>34</v>
      </c>
      <c r="J11" s="29" t="s">
        <v>35</v>
      </c>
      <c r="K11" s="74" t="s">
        <v>36</v>
      </c>
      <c r="L11" s="30" t="s">
        <v>35</v>
      </c>
      <c r="M11" s="73" t="s">
        <v>37</v>
      </c>
      <c r="N11" s="73" t="s">
        <v>38</v>
      </c>
      <c r="O11" s="74"/>
    </row>
    <row r="12" spans="1:21" x14ac:dyDescent="0.35">
      <c r="A12" s="76"/>
      <c r="B12" s="78"/>
      <c r="C12" s="31">
        <f>SUM(C13:C516)</f>
        <v>2</v>
      </c>
      <c r="D12" s="31">
        <f>SUM(D13:D516)</f>
        <v>0</v>
      </c>
      <c r="E12" s="31"/>
      <c r="F12" s="32">
        <f>SUM(E13:E516)</f>
        <v>0</v>
      </c>
      <c r="G12" s="33">
        <f>SUM(F13:F516)</f>
        <v>0</v>
      </c>
      <c r="H12" s="87"/>
      <c r="I12" s="78"/>
      <c r="J12" s="34">
        <f>SUM(J13:J49)</f>
        <v>0</v>
      </c>
      <c r="K12" s="88"/>
      <c r="L12" s="35">
        <f>SUM(L13:L516)</f>
        <v>125.44</v>
      </c>
      <c r="M12" s="78"/>
      <c r="N12" s="29" t="s">
        <v>39</v>
      </c>
      <c r="O12" s="36" t="s">
        <v>40</v>
      </c>
    </row>
    <row r="13" spans="1:21" x14ac:dyDescent="0.35">
      <c r="A13" s="37" t="s">
        <v>71</v>
      </c>
      <c r="B13" s="38" t="s">
        <v>70</v>
      </c>
      <c r="C13" s="39">
        <v>2</v>
      </c>
      <c r="D13" s="39"/>
      <c r="E13" s="39"/>
      <c r="F13" s="40"/>
      <c r="G13" s="41"/>
      <c r="H13" s="42"/>
      <c r="I13" s="38"/>
      <c r="J13" s="43"/>
      <c r="K13" s="44"/>
      <c r="L13" s="42">
        <v>125.44</v>
      </c>
      <c r="M13" s="38" t="s">
        <v>45</v>
      </c>
      <c r="N13" s="45" t="s">
        <v>46</v>
      </c>
      <c r="O13" s="46">
        <v>44782</v>
      </c>
    </row>
    <row r="14" spans="1:21" x14ac:dyDescent="0.35">
      <c r="A14" s="37"/>
      <c r="B14" s="38"/>
      <c r="C14" s="39"/>
      <c r="D14" s="39"/>
      <c r="E14" s="39"/>
      <c r="F14" s="40"/>
      <c r="G14" s="41"/>
      <c r="H14" s="42"/>
      <c r="I14" s="38"/>
      <c r="J14" s="43"/>
      <c r="K14" s="44"/>
      <c r="L14" s="42"/>
      <c r="M14" s="38"/>
      <c r="N14" s="45"/>
      <c r="O14" s="46"/>
    </row>
    <row r="15" spans="1:21" x14ac:dyDescent="0.35">
      <c r="A15" s="37"/>
      <c r="B15" s="38"/>
      <c r="C15" s="38"/>
      <c r="D15" s="38"/>
      <c r="E15" s="38"/>
      <c r="F15" s="47"/>
      <c r="G15" s="48"/>
      <c r="H15" s="42"/>
      <c r="I15" s="49"/>
      <c r="J15" s="50"/>
      <c r="K15" s="44"/>
      <c r="L15" s="42"/>
      <c r="M15" s="38"/>
      <c r="N15" s="38"/>
      <c r="O15" s="46"/>
    </row>
    <row r="16" spans="1:21" x14ac:dyDescent="0.35">
      <c r="A16" s="37"/>
      <c r="B16" s="38"/>
      <c r="C16" s="38"/>
      <c r="D16" s="38"/>
      <c r="E16" s="38"/>
      <c r="F16" s="47"/>
      <c r="G16" s="48"/>
      <c r="H16" s="42"/>
      <c r="I16" s="49"/>
      <c r="J16" s="50"/>
      <c r="K16" s="44"/>
      <c r="L16" s="42"/>
      <c r="M16" s="38"/>
      <c r="N16" s="38"/>
      <c r="O16" s="46"/>
    </row>
    <row r="17" spans="1:15" x14ac:dyDescent="0.35">
      <c r="A17" s="37"/>
      <c r="B17" s="38"/>
      <c r="C17" s="38"/>
      <c r="D17" s="38"/>
      <c r="E17" s="38"/>
      <c r="F17" s="47"/>
      <c r="G17" s="48"/>
      <c r="H17" s="42"/>
      <c r="I17" s="49"/>
      <c r="J17" s="50"/>
      <c r="K17" s="44"/>
      <c r="L17" s="42"/>
      <c r="M17" s="38"/>
      <c r="N17" s="38"/>
      <c r="O17" s="46"/>
    </row>
    <row r="18" spans="1:15" x14ac:dyDescent="0.35">
      <c r="A18" s="37"/>
      <c r="B18" s="38"/>
      <c r="C18" s="38"/>
      <c r="D18" s="38"/>
      <c r="E18" s="38"/>
      <c r="F18" s="47"/>
      <c r="G18" s="48"/>
      <c r="H18" s="42"/>
      <c r="I18" s="49"/>
      <c r="J18" s="50"/>
      <c r="K18" s="44"/>
      <c r="L18" s="42"/>
      <c r="M18" s="38"/>
      <c r="N18" s="38"/>
      <c r="O18" s="46"/>
    </row>
    <row r="19" spans="1:15" x14ac:dyDescent="0.35">
      <c r="A19" s="37"/>
      <c r="B19" s="38"/>
      <c r="C19" s="38"/>
      <c r="D19" s="38"/>
      <c r="E19" s="38"/>
      <c r="F19" s="47"/>
      <c r="G19" s="48"/>
      <c r="H19" s="42"/>
      <c r="I19" s="49"/>
      <c r="J19" s="50"/>
      <c r="K19" s="44"/>
      <c r="L19" s="42"/>
      <c r="M19" s="38"/>
      <c r="N19" s="38"/>
      <c r="O19" s="46"/>
    </row>
    <row r="20" spans="1:15" x14ac:dyDescent="0.35">
      <c r="A20" s="37"/>
      <c r="B20" s="38"/>
      <c r="C20" s="38"/>
      <c r="D20" s="38"/>
      <c r="E20" s="38"/>
      <c r="F20" s="47"/>
      <c r="G20" s="48"/>
      <c r="H20" s="42"/>
      <c r="I20" s="49"/>
      <c r="J20" s="50"/>
      <c r="K20" s="44"/>
      <c r="L20" s="42"/>
      <c r="M20" s="38"/>
      <c r="N20" s="38"/>
      <c r="O20" s="46"/>
    </row>
    <row r="21" spans="1:15" x14ac:dyDescent="0.35">
      <c r="A21" s="37"/>
      <c r="B21" s="38"/>
      <c r="C21" s="38"/>
      <c r="D21" s="38"/>
      <c r="E21" s="38"/>
      <c r="F21" s="47"/>
      <c r="G21" s="48"/>
      <c r="H21" s="42"/>
      <c r="I21" s="49"/>
      <c r="J21" s="50"/>
      <c r="K21" s="44"/>
      <c r="L21" s="42"/>
      <c r="M21" s="38"/>
      <c r="N21" s="38"/>
      <c r="O21" s="46"/>
    </row>
    <row r="22" spans="1:15" x14ac:dyDescent="0.35">
      <c r="A22" s="37"/>
      <c r="B22" s="38"/>
      <c r="C22" s="38"/>
      <c r="D22" s="38"/>
      <c r="E22" s="38"/>
      <c r="F22" s="47"/>
      <c r="G22" s="48"/>
      <c r="H22" s="42"/>
      <c r="I22" s="49"/>
      <c r="J22" s="50"/>
      <c r="K22" s="44"/>
      <c r="L22" s="42"/>
      <c r="M22" s="38"/>
      <c r="N22" s="38"/>
      <c r="O22" s="46"/>
    </row>
    <row r="23" spans="1:15" x14ac:dyDescent="0.35">
      <c r="A23" s="37"/>
      <c r="B23" s="38"/>
      <c r="C23" s="38"/>
      <c r="D23" s="38"/>
      <c r="E23" s="38"/>
      <c r="F23" s="47"/>
      <c r="G23" s="48"/>
      <c r="H23" s="42"/>
      <c r="I23" s="49"/>
      <c r="J23" s="50"/>
      <c r="K23" s="44"/>
      <c r="L23" s="42"/>
      <c r="M23" s="38"/>
      <c r="N23" s="38"/>
      <c r="O23" s="46"/>
    </row>
    <row r="24" spans="1:15" x14ac:dyDescent="0.35">
      <c r="A24" s="37"/>
      <c r="B24" s="38"/>
      <c r="C24" s="38"/>
      <c r="D24" s="38"/>
      <c r="E24" s="38"/>
      <c r="F24" s="47"/>
      <c r="G24" s="48"/>
      <c r="H24" s="42"/>
      <c r="I24" s="49"/>
      <c r="J24" s="50"/>
      <c r="K24" s="44"/>
      <c r="L24" s="42"/>
      <c r="M24" s="38"/>
      <c r="N24" s="38"/>
      <c r="O24" s="46"/>
    </row>
    <row r="25" spans="1:15" x14ac:dyDescent="0.35">
      <c r="A25" s="37"/>
      <c r="B25" s="38"/>
      <c r="C25" s="38"/>
      <c r="D25" s="38"/>
      <c r="E25" s="38"/>
      <c r="F25" s="47"/>
      <c r="G25" s="48"/>
      <c r="H25" s="42"/>
      <c r="I25" s="49"/>
      <c r="J25" s="50"/>
      <c r="K25" s="44"/>
      <c r="L25" s="42"/>
      <c r="M25" s="38"/>
      <c r="N25" s="38"/>
      <c r="O25" s="46"/>
    </row>
    <row r="26" spans="1:15" x14ac:dyDescent="0.35">
      <c r="A26" s="37"/>
      <c r="B26" s="38"/>
      <c r="C26" s="38"/>
      <c r="D26" s="38"/>
      <c r="E26" s="38"/>
      <c r="F26" s="47"/>
      <c r="G26" s="48"/>
      <c r="H26" s="42"/>
      <c r="I26" s="49"/>
      <c r="J26" s="50"/>
      <c r="K26" s="44"/>
      <c r="L26" s="42"/>
      <c r="M26" s="38"/>
      <c r="N26" s="38"/>
      <c r="O26" s="46"/>
    </row>
    <row r="27" spans="1:15" x14ac:dyDescent="0.35">
      <c r="A27" s="37"/>
      <c r="B27" s="38"/>
      <c r="C27" s="38"/>
      <c r="D27" s="38"/>
      <c r="E27" s="38"/>
      <c r="F27" s="47"/>
      <c r="G27" s="48"/>
      <c r="H27" s="42"/>
      <c r="I27" s="49"/>
      <c r="J27" s="50"/>
      <c r="K27" s="44"/>
      <c r="L27" s="42"/>
      <c r="M27" s="38"/>
      <c r="N27" s="38"/>
      <c r="O27" s="46"/>
    </row>
    <row r="28" spans="1:15" x14ac:dyDescent="0.35">
      <c r="A28" s="37"/>
      <c r="B28" s="38"/>
      <c r="C28" s="38"/>
      <c r="D28" s="38"/>
      <c r="E28" s="38"/>
      <c r="F28" s="47"/>
      <c r="G28" s="48"/>
      <c r="H28" s="42"/>
      <c r="I28" s="49"/>
      <c r="J28" s="50"/>
      <c r="K28" s="44"/>
      <c r="L28" s="42"/>
      <c r="M28" s="38"/>
      <c r="N28" s="38"/>
      <c r="O28" s="46"/>
    </row>
    <row r="29" spans="1:15" x14ac:dyDescent="0.35">
      <c r="A29" s="37"/>
      <c r="B29" s="38"/>
      <c r="C29" s="38"/>
      <c r="D29" s="38"/>
      <c r="E29" s="38"/>
      <c r="F29" s="47"/>
      <c r="G29" s="48"/>
      <c r="H29" s="42"/>
      <c r="I29" s="49"/>
      <c r="J29" s="50"/>
      <c r="K29" s="44"/>
      <c r="L29" s="42"/>
      <c r="M29" s="38"/>
      <c r="N29" s="38"/>
      <c r="O29" s="46"/>
    </row>
    <row r="30" spans="1:15" x14ac:dyDescent="0.35">
      <c r="A30" s="37"/>
      <c r="B30" s="38"/>
      <c r="C30" s="38"/>
      <c r="D30" s="38"/>
      <c r="E30" s="38"/>
      <c r="F30" s="47"/>
      <c r="G30" s="48"/>
      <c r="H30" s="42"/>
      <c r="I30" s="49"/>
      <c r="J30" s="50"/>
      <c r="K30" s="44"/>
      <c r="L30" s="42"/>
      <c r="M30" s="38"/>
      <c r="N30" s="38"/>
      <c r="O30" s="46"/>
    </row>
    <row r="31" spans="1:15" x14ac:dyDescent="0.35">
      <c r="A31" s="37"/>
      <c r="B31" s="38"/>
      <c r="C31" s="38"/>
      <c r="D31" s="38"/>
      <c r="E31" s="38"/>
      <c r="F31" s="47"/>
      <c r="G31" s="48"/>
      <c r="H31" s="42"/>
      <c r="I31" s="51"/>
      <c r="J31" s="50"/>
      <c r="K31" s="44"/>
      <c r="L31" s="42"/>
      <c r="M31" s="38"/>
      <c r="N31" s="38"/>
      <c r="O31" s="46"/>
    </row>
    <row r="32" spans="1:15" x14ac:dyDescent="0.35">
      <c r="A32" s="37"/>
      <c r="B32" s="38"/>
      <c r="C32" s="38"/>
      <c r="D32" s="38"/>
      <c r="E32" s="38"/>
      <c r="F32" s="47"/>
      <c r="G32" s="48"/>
      <c r="H32" s="42"/>
      <c r="I32" s="49"/>
      <c r="J32" s="50"/>
      <c r="K32" s="44"/>
      <c r="L32" s="42"/>
      <c r="M32" s="38"/>
      <c r="N32" s="38"/>
      <c r="O32" s="46"/>
    </row>
    <row r="33" spans="1:15" x14ac:dyDescent="0.35">
      <c r="A33" s="37"/>
      <c r="B33" s="38"/>
      <c r="C33" s="38"/>
      <c r="D33" s="38"/>
      <c r="E33" s="38"/>
      <c r="F33" s="47"/>
      <c r="G33" s="48"/>
      <c r="H33" s="42"/>
      <c r="I33" s="49"/>
      <c r="J33" s="50"/>
      <c r="K33" s="44"/>
      <c r="L33" s="42"/>
      <c r="M33" s="38"/>
      <c r="N33" s="38"/>
      <c r="O33" s="46"/>
    </row>
    <row r="34" spans="1:15" x14ac:dyDescent="0.35">
      <c r="A34" s="37"/>
      <c r="B34" s="38"/>
      <c r="C34" s="38"/>
      <c r="D34" s="38"/>
      <c r="E34" s="38"/>
      <c r="F34" s="47"/>
      <c r="G34" s="48"/>
      <c r="H34" s="42"/>
      <c r="I34" s="49"/>
      <c r="J34" s="50"/>
      <c r="K34" s="44"/>
      <c r="L34" s="42"/>
      <c r="M34" s="38"/>
      <c r="N34" s="38"/>
      <c r="O34" s="46"/>
    </row>
    <row r="35" spans="1:15" x14ac:dyDescent="0.35">
      <c r="A35" s="37"/>
      <c r="B35" s="38"/>
      <c r="C35" s="38"/>
      <c r="D35" s="38"/>
      <c r="E35" s="38"/>
      <c r="F35" s="47"/>
      <c r="G35" s="48"/>
      <c r="H35" s="42"/>
      <c r="I35" s="49"/>
      <c r="J35" s="50"/>
      <c r="K35" s="44"/>
      <c r="L35" s="42"/>
      <c r="M35" s="38"/>
      <c r="N35" s="38"/>
      <c r="O35" s="46"/>
    </row>
    <row r="36" spans="1:15" x14ac:dyDescent="0.35">
      <c r="A36" s="37"/>
      <c r="B36" s="38"/>
      <c r="C36" s="38"/>
      <c r="D36" s="38"/>
      <c r="E36" s="38"/>
      <c r="F36" s="47"/>
      <c r="G36" s="48"/>
      <c r="H36" s="42"/>
      <c r="I36" s="49"/>
      <c r="J36" s="50"/>
      <c r="K36" s="44"/>
      <c r="L36" s="42"/>
      <c r="M36" s="38"/>
      <c r="N36" s="38"/>
      <c r="O36" s="46"/>
    </row>
    <row r="37" spans="1:15" x14ac:dyDescent="0.35">
      <c r="A37" s="37"/>
      <c r="B37" s="38"/>
      <c r="C37" s="38"/>
      <c r="D37" s="38"/>
      <c r="E37" s="38"/>
      <c r="F37" s="47"/>
      <c r="G37" s="48"/>
      <c r="H37" s="42"/>
      <c r="I37" s="49"/>
      <c r="J37" s="50"/>
      <c r="K37" s="44"/>
      <c r="L37" s="42"/>
      <c r="M37" s="38"/>
      <c r="N37" s="38"/>
      <c r="O37" s="46"/>
    </row>
    <row r="38" spans="1:15" x14ac:dyDescent="0.35">
      <c r="A38" s="37"/>
      <c r="B38" s="38"/>
      <c r="C38" s="38"/>
      <c r="D38" s="38"/>
      <c r="E38" s="38"/>
      <c r="F38" s="47"/>
      <c r="G38" s="48"/>
      <c r="H38" s="52"/>
      <c r="I38" s="49"/>
      <c r="J38" s="50"/>
      <c r="K38" s="53"/>
      <c r="L38" s="52"/>
      <c r="M38" s="49"/>
      <c r="N38" s="49"/>
      <c r="O38" s="53"/>
    </row>
    <row r="39" spans="1:15" x14ac:dyDescent="0.35">
      <c r="A39" s="37"/>
      <c r="B39" s="38"/>
      <c r="C39" s="38"/>
      <c r="D39" s="38"/>
      <c r="E39" s="38"/>
      <c r="F39" s="54"/>
      <c r="G39" s="48"/>
      <c r="H39" s="52"/>
      <c r="I39" s="49"/>
      <c r="J39" s="50"/>
      <c r="K39" s="53"/>
      <c r="L39" s="52"/>
      <c r="M39" s="49"/>
      <c r="N39" s="49"/>
      <c r="O39" s="53"/>
    </row>
    <row r="40" spans="1:15" x14ac:dyDescent="0.35">
      <c r="A40" s="37"/>
      <c r="B40" s="38"/>
      <c r="C40" s="38"/>
      <c r="D40" s="38"/>
      <c r="E40" s="38"/>
      <c r="F40" s="47"/>
      <c r="G40" s="48"/>
      <c r="H40" s="52"/>
      <c r="I40" s="49"/>
      <c r="J40" s="50"/>
      <c r="K40" s="53"/>
      <c r="L40" s="52"/>
      <c r="M40" s="49"/>
      <c r="N40" s="49"/>
      <c r="O40" s="53"/>
    </row>
    <row r="41" spans="1:15" x14ac:dyDescent="0.35">
      <c r="A41" s="37"/>
      <c r="B41" s="38"/>
      <c r="C41" s="38"/>
      <c r="D41" s="38"/>
      <c r="E41" s="38"/>
      <c r="F41" s="47"/>
      <c r="G41" s="48"/>
      <c r="H41" s="52"/>
      <c r="I41" s="49"/>
      <c r="J41" s="50"/>
      <c r="K41" s="53"/>
      <c r="L41" s="52"/>
      <c r="M41" s="49"/>
      <c r="N41" s="49"/>
      <c r="O41" s="53"/>
    </row>
    <row r="42" spans="1:15" x14ac:dyDescent="0.35">
      <c r="A42" s="37"/>
      <c r="B42" s="38"/>
      <c r="C42" s="38"/>
      <c r="D42" s="38"/>
      <c r="E42" s="38"/>
      <c r="F42" s="47"/>
      <c r="G42" s="48"/>
      <c r="H42" s="52"/>
      <c r="I42" s="49"/>
      <c r="J42" s="50"/>
      <c r="K42" s="53"/>
      <c r="L42" s="52"/>
      <c r="M42" s="49"/>
      <c r="N42" s="49"/>
      <c r="O42" s="53"/>
    </row>
    <row r="43" spans="1:15" x14ac:dyDescent="0.35">
      <c r="A43" s="37"/>
      <c r="B43" s="38"/>
      <c r="C43" s="38"/>
      <c r="D43" s="38"/>
      <c r="E43" s="38"/>
      <c r="F43" s="47"/>
      <c r="G43" s="48"/>
      <c r="H43" s="52"/>
      <c r="I43" s="49"/>
      <c r="J43" s="50"/>
      <c r="K43" s="53"/>
      <c r="L43" s="52"/>
      <c r="M43" s="49"/>
      <c r="N43" s="49"/>
      <c r="O43" s="53"/>
    </row>
    <row r="44" spans="1:15" x14ac:dyDescent="0.35">
      <c r="A44" s="37"/>
      <c r="B44" s="38"/>
      <c r="C44" s="38"/>
      <c r="D44" s="38"/>
      <c r="E44" s="38"/>
      <c r="F44" s="47"/>
      <c r="G44" s="48"/>
      <c r="H44" s="52"/>
      <c r="I44" s="49"/>
      <c r="J44" s="50"/>
      <c r="K44" s="53"/>
      <c r="L44" s="52"/>
      <c r="M44" s="49"/>
      <c r="N44" s="49"/>
      <c r="O44" s="53"/>
    </row>
    <row r="45" spans="1:15" x14ac:dyDescent="0.35">
      <c r="A45" s="37"/>
      <c r="B45" s="38"/>
      <c r="C45" s="38"/>
      <c r="D45" s="38"/>
      <c r="E45" s="38"/>
      <c r="F45" s="47"/>
      <c r="G45" s="48"/>
      <c r="H45" s="52"/>
      <c r="I45" s="49"/>
      <c r="J45" s="50"/>
      <c r="K45" s="53"/>
      <c r="L45" s="52"/>
      <c r="M45" s="49"/>
      <c r="N45" s="49"/>
      <c r="O45" s="53"/>
    </row>
    <row r="46" spans="1:15" x14ac:dyDescent="0.35">
      <c r="A46" s="37"/>
      <c r="B46" s="38"/>
      <c r="C46" s="38"/>
      <c r="D46" s="38"/>
      <c r="E46" s="38"/>
      <c r="F46" s="47"/>
      <c r="G46" s="48"/>
      <c r="H46" s="52"/>
      <c r="I46" s="49"/>
      <c r="J46" s="50"/>
      <c r="K46" s="53"/>
      <c r="L46" s="52"/>
      <c r="M46" s="49"/>
      <c r="N46" s="49"/>
      <c r="O46" s="53"/>
    </row>
    <row r="47" spans="1:15" x14ac:dyDescent="0.35">
      <c r="A47" s="37"/>
      <c r="B47" s="38"/>
      <c r="C47" s="38"/>
      <c r="D47" s="38"/>
      <c r="E47" s="38"/>
      <c r="F47" s="47"/>
      <c r="G47" s="48"/>
      <c r="H47" s="52"/>
      <c r="I47" s="49"/>
      <c r="J47" s="50"/>
      <c r="K47" s="53"/>
      <c r="L47" s="52"/>
      <c r="M47" s="49"/>
      <c r="N47" s="49"/>
      <c r="O47" s="53"/>
    </row>
    <row r="48" spans="1:15" x14ac:dyDescent="0.35">
      <c r="A48" s="37"/>
      <c r="B48" s="38"/>
      <c r="C48" s="38"/>
      <c r="D48" s="38"/>
      <c r="E48" s="38"/>
      <c r="F48" s="47"/>
      <c r="G48" s="48"/>
      <c r="H48" s="52"/>
      <c r="I48" s="49"/>
      <c r="J48" s="50"/>
      <c r="K48" s="53"/>
      <c r="L48" s="52"/>
      <c r="M48" s="49"/>
      <c r="N48" s="49"/>
      <c r="O48" s="53"/>
    </row>
    <row r="49" spans="1:15" x14ac:dyDescent="0.35">
      <c r="A49" s="37"/>
      <c r="B49" s="38"/>
      <c r="C49" s="38"/>
      <c r="D49" s="38"/>
      <c r="E49" s="38"/>
      <c r="F49" s="47"/>
      <c r="G49" s="48"/>
      <c r="H49" s="52"/>
      <c r="I49" s="49"/>
      <c r="J49" s="50"/>
      <c r="K49" s="53"/>
      <c r="L49" s="52"/>
      <c r="M49" s="49"/>
      <c r="N49" s="49"/>
      <c r="O49" s="53"/>
    </row>
    <row r="50" spans="1:15" x14ac:dyDescent="0.35">
      <c r="A50" s="1"/>
      <c r="C50" s="1"/>
      <c r="D50" s="1"/>
      <c r="E50" s="1"/>
      <c r="F50" s="55"/>
      <c r="G50" s="55"/>
      <c r="J50" s="56"/>
    </row>
    <row r="51" spans="1:15" x14ac:dyDescent="0.35">
      <c r="A51" s="1"/>
      <c r="C51" s="1"/>
      <c r="D51" s="1"/>
      <c r="E51" s="1"/>
      <c r="F51" s="55"/>
      <c r="G51" s="55"/>
      <c r="J51" s="56"/>
    </row>
    <row r="52" spans="1:15" x14ac:dyDescent="0.35">
      <c r="A52" s="1"/>
      <c r="C52" s="1"/>
      <c r="D52" s="1"/>
      <c r="E52" s="1"/>
      <c r="F52" s="55"/>
      <c r="G52" s="55"/>
      <c r="J52" s="56"/>
    </row>
    <row r="53" spans="1:15" x14ac:dyDescent="0.35">
      <c r="A53" s="1"/>
      <c r="C53" s="1"/>
      <c r="D53" s="1"/>
      <c r="E53" s="1"/>
      <c r="F53" s="55"/>
      <c r="G53" s="55"/>
      <c r="J53" s="56"/>
    </row>
    <row r="54" spans="1:15" x14ac:dyDescent="0.35">
      <c r="A54" s="1"/>
      <c r="C54" s="1"/>
      <c r="D54" s="1"/>
      <c r="E54" s="1"/>
      <c r="F54" s="55"/>
      <c r="G54" s="55"/>
      <c r="J54" s="56"/>
    </row>
    <row r="55" spans="1:15" x14ac:dyDescent="0.35">
      <c r="A55" s="1"/>
      <c r="C55" s="1"/>
      <c r="D55" s="1"/>
      <c r="E55" s="1"/>
      <c r="F55" s="55"/>
      <c r="G55" s="55"/>
      <c r="J55" s="56"/>
    </row>
    <row r="56" spans="1:15" x14ac:dyDescent="0.35">
      <c r="A56" s="1"/>
      <c r="C56" s="1"/>
      <c r="D56" s="1"/>
      <c r="E56" s="1"/>
      <c r="F56" s="55"/>
      <c r="G56" s="55"/>
      <c r="J56" s="56"/>
    </row>
    <row r="57" spans="1:15" x14ac:dyDescent="0.35">
      <c r="A57" s="1"/>
      <c r="C57" s="1"/>
      <c r="D57" s="1"/>
      <c r="E57" s="1"/>
      <c r="F57" s="55"/>
      <c r="G57" s="55"/>
      <c r="J57" s="56"/>
    </row>
    <row r="58" spans="1:15" x14ac:dyDescent="0.35">
      <c r="A58" s="1"/>
      <c r="C58" s="1"/>
      <c r="D58" s="1"/>
      <c r="E58" s="1"/>
      <c r="F58" s="55"/>
      <c r="G58" s="55"/>
      <c r="J58" s="56"/>
    </row>
    <row r="59" spans="1:15" x14ac:dyDescent="0.35">
      <c r="A59" s="1"/>
      <c r="C59" s="1"/>
      <c r="D59" s="1"/>
      <c r="E59" s="1"/>
      <c r="F59" s="55"/>
      <c r="G59" s="55"/>
      <c r="J59" s="56"/>
    </row>
    <row r="60" spans="1:15" x14ac:dyDescent="0.35">
      <c r="A60" s="1"/>
      <c r="C60" s="1"/>
      <c r="D60" s="1"/>
      <c r="E60" s="1"/>
      <c r="F60" s="55"/>
      <c r="G60" s="55"/>
      <c r="J60" s="56"/>
    </row>
    <row r="61" spans="1:15" x14ac:dyDescent="0.35">
      <c r="A61" s="1"/>
      <c r="C61" s="1"/>
      <c r="D61" s="1"/>
      <c r="E61" s="1"/>
      <c r="F61" s="55"/>
      <c r="G61" s="55"/>
      <c r="J61" s="56"/>
    </row>
    <row r="62" spans="1:15" x14ac:dyDescent="0.35">
      <c r="A62" s="1"/>
      <c r="C62" s="1"/>
      <c r="D62" s="1"/>
      <c r="E62" s="1"/>
      <c r="F62" s="55"/>
      <c r="G62" s="55"/>
      <c r="J62" s="56"/>
    </row>
    <row r="63" spans="1:15" x14ac:dyDescent="0.35">
      <c r="A63" s="1"/>
      <c r="C63" s="1"/>
      <c r="D63" s="1"/>
      <c r="E63" s="1"/>
      <c r="F63" s="55"/>
      <c r="G63" s="55"/>
      <c r="J63" s="56"/>
    </row>
    <row r="64" spans="1:15" x14ac:dyDescent="0.35">
      <c r="A64" s="1"/>
      <c r="C64" s="1"/>
      <c r="D64" s="1"/>
      <c r="E64" s="1"/>
      <c r="F64" s="55"/>
      <c r="G64" s="55"/>
      <c r="J64" s="56"/>
    </row>
    <row r="65" spans="1:10" x14ac:dyDescent="0.35">
      <c r="A65" s="1"/>
      <c r="C65" s="1"/>
      <c r="D65" s="1"/>
      <c r="E65" s="1"/>
      <c r="F65" s="55"/>
      <c r="G65" s="55"/>
      <c r="J65" s="56"/>
    </row>
    <row r="66" spans="1:10" x14ac:dyDescent="0.35">
      <c r="A66" s="1"/>
      <c r="C66" s="1"/>
      <c r="D66" s="1"/>
      <c r="E66" s="1"/>
      <c r="F66" s="55"/>
      <c r="G66" s="55"/>
      <c r="J66" s="56"/>
    </row>
    <row r="67" spans="1:10" x14ac:dyDescent="0.35">
      <c r="A67" s="1"/>
      <c r="C67" s="1"/>
      <c r="D67" s="1"/>
      <c r="E67" s="1"/>
      <c r="F67" s="55"/>
      <c r="G67" s="55"/>
      <c r="J67" s="56"/>
    </row>
    <row r="68" spans="1:10" x14ac:dyDescent="0.35">
      <c r="A68" s="1"/>
      <c r="C68" s="1"/>
      <c r="D68" s="1"/>
      <c r="E68" s="1"/>
      <c r="F68" s="55"/>
      <c r="G68" s="55"/>
      <c r="J68" s="56"/>
    </row>
    <row r="69" spans="1:10" x14ac:dyDescent="0.35">
      <c r="A69" s="1"/>
      <c r="C69" s="1"/>
      <c r="D69" s="1"/>
      <c r="E69" s="1"/>
      <c r="F69" s="55"/>
      <c r="G69" s="55"/>
      <c r="J69" s="56"/>
    </row>
    <row r="70" spans="1:10" x14ac:dyDescent="0.35">
      <c r="A70" s="1"/>
      <c r="C70" s="1"/>
      <c r="D70" s="1"/>
      <c r="E70" s="1"/>
      <c r="F70" s="55"/>
      <c r="G70" s="55"/>
      <c r="J70" s="56"/>
    </row>
    <row r="71" spans="1:10" x14ac:dyDescent="0.35">
      <c r="A71" s="1"/>
      <c r="C71" s="1"/>
      <c r="D71" s="1"/>
      <c r="E71" s="1"/>
      <c r="F71" s="55"/>
      <c r="G71" s="55"/>
      <c r="J71" s="56"/>
    </row>
    <row r="72" spans="1:10" x14ac:dyDescent="0.35">
      <c r="A72" s="1"/>
      <c r="C72" s="1"/>
      <c r="D72" s="1"/>
      <c r="E72" s="1"/>
      <c r="F72" s="55"/>
      <c r="G72" s="55"/>
      <c r="J72" s="56"/>
    </row>
    <row r="73" spans="1:10" x14ac:dyDescent="0.35">
      <c r="A73" s="1"/>
      <c r="C73" s="1"/>
      <c r="D73" s="1"/>
      <c r="E73" s="1"/>
      <c r="F73" s="55"/>
      <c r="G73" s="55"/>
      <c r="J73" s="56"/>
    </row>
    <row r="74" spans="1:10" x14ac:dyDescent="0.35">
      <c r="A74" s="1"/>
      <c r="C74" s="1"/>
      <c r="D74" s="1"/>
      <c r="E74" s="1"/>
      <c r="F74" s="55"/>
      <c r="G74" s="55"/>
      <c r="J74" s="56"/>
    </row>
    <row r="75" spans="1:10" x14ac:dyDescent="0.35">
      <c r="A75" s="1"/>
      <c r="C75" s="1"/>
      <c r="D75" s="1"/>
      <c r="E75" s="1"/>
      <c r="F75" s="55"/>
      <c r="G75" s="55"/>
      <c r="J75" s="56"/>
    </row>
    <row r="76" spans="1:10" x14ac:dyDescent="0.35">
      <c r="A76" s="1"/>
      <c r="C76" s="1"/>
      <c r="D76" s="1"/>
      <c r="E76" s="1"/>
      <c r="F76" s="55"/>
      <c r="G76" s="55"/>
      <c r="J76" s="56"/>
    </row>
    <row r="77" spans="1:10" x14ac:dyDescent="0.35">
      <c r="A77" s="1"/>
      <c r="C77" s="1"/>
      <c r="D77" s="1"/>
      <c r="E77" s="1"/>
      <c r="F77" s="55"/>
      <c r="G77" s="55"/>
      <c r="J77" s="56"/>
    </row>
    <row r="78" spans="1:10" x14ac:dyDescent="0.35">
      <c r="A78" s="1"/>
      <c r="C78" s="1"/>
      <c r="D78" s="1"/>
      <c r="E78" s="1"/>
      <c r="F78" s="55"/>
      <c r="G78" s="55"/>
      <c r="J78" s="56"/>
    </row>
    <row r="79" spans="1:10" x14ac:dyDescent="0.35">
      <c r="A79" s="1"/>
      <c r="C79" s="1"/>
      <c r="D79" s="1"/>
      <c r="E79" s="1"/>
      <c r="F79" s="55"/>
      <c r="G79" s="55"/>
      <c r="J79" s="56"/>
    </row>
    <row r="80" spans="1:10" x14ac:dyDescent="0.35">
      <c r="A80" s="1"/>
      <c r="C80" s="1"/>
      <c r="D80" s="1"/>
      <c r="E80" s="1"/>
      <c r="F80" s="55"/>
      <c r="G80" s="55"/>
      <c r="J80" s="56"/>
    </row>
    <row r="81" spans="1:10" x14ac:dyDescent="0.35">
      <c r="A81" s="1"/>
      <c r="C81" s="1"/>
      <c r="D81" s="1"/>
      <c r="E81" s="1"/>
      <c r="F81" s="55"/>
      <c r="G81" s="55"/>
      <c r="J81" s="56"/>
    </row>
    <row r="82" spans="1:10" x14ac:dyDescent="0.35">
      <c r="A82" s="1"/>
      <c r="C82" s="1"/>
      <c r="D82" s="1"/>
      <c r="E82" s="1"/>
      <c r="F82" s="55"/>
      <c r="G82" s="55"/>
      <c r="J82" s="56"/>
    </row>
    <row r="83" spans="1:10" x14ac:dyDescent="0.35">
      <c r="A83" s="1"/>
      <c r="C83" s="1"/>
      <c r="D83" s="1"/>
      <c r="E83" s="1"/>
      <c r="F83" s="55"/>
      <c r="G83" s="55"/>
      <c r="J83" s="56"/>
    </row>
    <row r="84" spans="1:10" x14ac:dyDescent="0.35">
      <c r="A84" s="1"/>
      <c r="C84" s="1"/>
      <c r="D84" s="1"/>
      <c r="E84" s="1"/>
      <c r="F84" s="55"/>
      <c r="G84" s="55"/>
      <c r="J84" s="56"/>
    </row>
    <row r="85" spans="1:10" x14ac:dyDescent="0.35">
      <c r="A85" s="1"/>
      <c r="C85" s="1"/>
      <c r="D85" s="1"/>
      <c r="E85" s="1"/>
      <c r="F85" s="55"/>
      <c r="G85" s="55"/>
      <c r="J85" s="56"/>
    </row>
    <row r="86" spans="1:10" x14ac:dyDescent="0.35">
      <c r="A86" s="1"/>
      <c r="C86" s="1"/>
      <c r="D86" s="1"/>
      <c r="E86" s="1"/>
      <c r="F86" s="55"/>
      <c r="G86" s="55"/>
      <c r="J86" s="56"/>
    </row>
    <row r="87" spans="1:10" x14ac:dyDescent="0.35">
      <c r="A87" s="1"/>
      <c r="C87" s="1"/>
      <c r="D87" s="1"/>
      <c r="E87" s="1"/>
      <c r="F87" s="55"/>
      <c r="G87" s="55"/>
      <c r="J87" s="56"/>
    </row>
    <row r="88" spans="1:10" x14ac:dyDescent="0.35">
      <c r="A88" s="1"/>
      <c r="C88" s="1"/>
      <c r="D88" s="1"/>
      <c r="E88" s="1"/>
      <c r="F88" s="55"/>
      <c r="G88" s="55"/>
      <c r="J88" s="56"/>
    </row>
    <row r="89" spans="1:10" x14ac:dyDescent="0.35">
      <c r="A89" s="1"/>
      <c r="C89" s="1"/>
      <c r="D89" s="1"/>
      <c r="E89" s="1"/>
      <c r="F89" s="55"/>
      <c r="G89" s="55"/>
      <c r="J89" s="56"/>
    </row>
    <row r="90" spans="1:10" x14ac:dyDescent="0.35">
      <c r="A90" s="1"/>
      <c r="C90" s="1"/>
      <c r="D90" s="1"/>
      <c r="E90" s="1"/>
      <c r="F90" s="55"/>
      <c r="G90" s="55"/>
      <c r="J90" s="56"/>
    </row>
    <row r="91" spans="1:10" x14ac:dyDescent="0.35">
      <c r="A91" s="1"/>
      <c r="C91" s="1"/>
      <c r="D91" s="1"/>
      <c r="E91" s="1"/>
      <c r="F91" s="55"/>
      <c r="G91" s="55"/>
      <c r="J91" s="56"/>
    </row>
    <row r="92" spans="1:10" x14ac:dyDescent="0.35">
      <c r="A92" s="1"/>
      <c r="C92" s="1"/>
      <c r="D92" s="1"/>
      <c r="E92" s="1"/>
      <c r="F92" s="55"/>
      <c r="G92" s="55"/>
    </row>
    <row r="93" spans="1:10" x14ac:dyDescent="0.35">
      <c r="A93" s="1"/>
      <c r="C93" s="1"/>
      <c r="D93" s="1"/>
      <c r="E93" s="1"/>
      <c r="F93" s="55"/>
      <c r="G93" s="55"/>
    </row>
    <row r="94" spans="1:10" x14ac:dyDescent="0.35">
      <c r="A94" s="1"/>
      <c r="C94" s="1"/>
      <c r="D94" s="1"/>
      <c r="E94" s="1"/>
      <c r="F94" s="55"/>
      <c r="G94" s="55"/>
    </row>
    <row r="95" spans="1:10" x14ac:dyDescent="0.35">
      <c r="A95" s="1"/>
      <c r="C95" s="1"/>
      <c r="D95" s="1"/>
      <c r="E95" s="1"/>
      <c r="F95" s="55"/>
      <c r="G95" s="55"/>
    </row>
    <row r="96" spans="1:10" x14ac:dyDescent="0.35">
      <c r="A96" s="1"/>
      <c r="C96" s="1"/>
      <c r="D96" s="1"/>
      <c r="E96" s="1"/>
      <c r="F96" s="55"/>
      <c r="G96" s="55"/>
    </row>
    <row r="97" spans="1:7" x14ac:dyDescent="0.35">
      <c r="A97" s="1"/>
      <c r="C97" s="1"/>
      <c r="D97" s="1"/>
      <c r="E97" s="1"/>
      <c r="F97" s="55"/>
      <c r="G97" s="55"/>
    </row>
    <row r="98" spans="1:7" x14ac:dyDescent="0.35">
      <c r="A98" s="1"/>
      <c r="C98" s="1"/>
      <c r="D98" s="1"/>
      <c r="E98" s="1"/>
      <c r="F98" s="55"/>
      <c r="G98" s="55"/>
    </row>
    <row r="99" spans="1:7" x14ac:dyDescent="0.35">
      <c r="A99" s="1"/>
      <c r="C99" s="1"/>
      <c r="D99" s="1"/>
      <c r="E99" s="1"/>
      <c r="F99" s="55"/>
      <c r="G99" s="55"/>
    </row>
    <row r="100" spans="1:7" x14ac:dyDescent="0.35">
      <c r="A100" s="1"/>
      <c r="C100" s="1"/>
      <c r="D100" s="1"/>
      <c r="E100" s="1"/>
      <c r="F100" s="55"/>
      <c r="G100" s="55"/>
    </row>
    <row r="101" spans="1:7" x14ac:dyDescent="0.35">
      <c r="A101" s="1"/>
      <c r="C101" s="1"/>
      <c r="D101" s="1"/>
      <c r="E101" s="1"/>
      <c r="F101" s="55"/>
      <c r="G101" s="55"/>
    </row>
    <row r="102" spans="1:7" x14ac:dyDescent="0.35">
      <c r="A102" s="1"/>
      <c r="C102" s="1"/>
      <c r="D102" s="1"/>
      <c r="E102" s="1"/>
      <c r="F102" s="55"/>
      <c r="G102" s="55"/>
    </row>
    <row r="103" spans="1:7" x14ac:dyDescent="0.35">
      <c r="A103" s="1"/>
      <c r="C103" s="1"/>
      <c r="D103" s="1"/>
      <c r="E103" s="1"/>
      <c r="F103" s="55"/>
      <c r="G103" s="55"/>
    </row>
    <row r="104" spans="1:7" x14ac:dyDescent="0.35">
      <c r="A104" s="1"/>
      <c r="C104" s="1"/>
      <c r="D104" s="1"/>
      <c r="E104" s="1"/>
      <c r="F104" s="55"/>
      <c r="G104" s="55"/>
    </row>
    <row r="105" spans="1:7" x14ac:dyDescent="0.35">
      <c r="A105" s="1"/>
      <c r="C105" s="1"/>
      <c r="D105" s="1"/>
      <c r="E105" s="1"/>
      <c r="F105" s="55"/>
      <c r="G105" s="55"/>
    </row>
    <row r="106" spans="1:7" x14ac:dyDescent="0.35">
      <c r="A106" s="1"/>
      <c r="C106" s="1"/>
      <c r="D106" s="1"/>
      <c r="E106" s="1"/>
      <c r="F106" s="55"/>
      <c r="G106" s="55"/>
    </row>
    <row r="107" spans="1:7" x14ac:dyDescent="0.35">
      <c r="A107" s="1"/>
      <c r="C107" s="1"/>
      <c r="D107" s="1"/>
      <c r="E107" s="1"/>
      <c r="F107" s="55"/>
      <c r="G107" s="55"/>
    </row>
    <row r="108" spans="1:7" x14ac:dyDescent="0.35">
      <c r="A108" s="1"/>
      <c r="C108" s="1"/>
      <c r="D108" s="1"/>
      <c r="E108" s="1"/>
      <c r="F108" s="55"/>
      <c r="G108" s="55"/>
    </row>
    <row r="109" spans="1:7" x14ac:dyDescent="0.35">
      <c r="A109" s="1"/>
      <c r="C109" s="1"/>
      <c r="D109" s="1"/>
      <c r="E109" s="1"/>
      <c r="F109" s="55"/>
      <c r="G109" s="55"/>
    </row>
    <row r="110" spans="1:7" x14ac:dyDescent="0.35">
      <c r="A110" s="1"/>
      <c r="C110" s="1"/>
      <c r="D110" s="1"/>
      <c r="E110" s="1"/>
      <c r="F110" s="1"/>
      <c r="G110" s="1"/>
    </row>
    <row r="111" spans="1:7" x14ac:dyDescent="0.35">
      <c r="A111" s="1"/>
      <c r="C111" s="1"/>
      <c r="D111" s="1"/>
      <c r="E111" s="1"/>
      <c r="F111" s="1"/>
      <c r="G111" s="1"/>
    </row>
    <row r="112" spans="1:7" x14ac:dyDescent="0.35">
      <c r="A112" s="1"/>
      <c r="C112" s="1"/>
      <c r="D112" s="1"/>
      <c r="E112" s="1"/>
      <c r="F112" s="1"/>
      <c r="G112" s="1"/>
    </row>
    <row r="113" spans="1:7" x14ac:dyDescent="0.35">
      <c r="A113" s="1"/>
      <c r="C113" s="1"/>
      <c r="D113" s="1"/>
      <c r="E113" s="1"/>
      <c r="F113" s="1"/>
      <c r="G113" s="1"/>
    </row>
    <row r="114" spans="1:7" x14ac:dyDescent="0.35">
      <c r="A114" s="1"/>
      <c r="C114" s="1"/>
      <c r="D114" s="1"/>
      <c r="E114" s="1"/>
      <c r="F114" s="1"/>
      <c r="G114" s="1"/>
    </row>
    <row r="115" spans="1:7" x14ac:dyDescent="0.35">
      <c r="A115" s="1"/>
      <c r="C115" s="1"/>
      <c r="D115" s="1"/>
      <c r="E115" s="1"/>
      <c r="F115" s="1"/>
      <c r="G115" s="1"/>
    </row>
    <row r="116" spans="1:7" x14ac:dyDescent="0.35">
      <c r="A116" s="1"/>
      <c r="C116" s="1"/>
      <c r="D116" s="1"/>
      <c r="E116" s="1"/>
      <c r="F116" s="1"/>
      <c r="G116" s="1"/>
    </row>
    <row r="117" spans="1:7" x14ac:dyDescent="0.35">
      <c r="A117" s="1"/>
      <c r="C117" s="1"/>
      <c r="D117" s="1"/>
      <c r="E117" s="1"/>
      <c r="F117" s="1"/>
      <c r="G117" s="1"/>
    </row>
    <row r="118" spans="1:7" x14ac:dyDescent="0.35">
      <c r="A118" s="1"/>
      <c r="C118" s="1"/>
      <c r="D118" s="1"/>
      <c r="E118" s="1"/>
      <c r="F118" s="1"/>
      <c r="G118" s="1"/>
    </row>
    <row r="119" spans="1:7" x14ac:dyDescent="0.35">
      <c r="A119" s="1"/>
      <c r="C119" s="1"/>
      <c r="D119" s="1"/>
      <c r="E119" s="1"/>
      <c r="F119" s="1"/>
      <c r="G119" s="1"/>
    </row>
    <row r="120" spans="1:7" x14ac:dyDescent="0.35">
      <c r="A120" s="1"/>
      <c r="C120" s="1"/>
      <c r="D120" s="1"/>
      <c r="E120" s="1"/>
      <c r="F120" s="1"/>
      <c r="G120" s="1"/>
    </row>
    <row r="121" spans="1:7" x14ac:dyDescent="0.35">
      <c r="A121" s="1"/>
      <c r="C121" s="1"/>
      <c r="D121" s="1"/>
      <c r="E121" s="1"/>
      <c r="F121" s="1"/>
      <c r="G121" s="1"/>
    </row>
    <row r="122" spans="1:7" x14ac:dyDescent="0.35">
      <c r="A122" s="1"/>
      <c r="C122" s="1"/>
      <c r="D122" s="1"/>
      <c r="E122" s="1"/>
      <c r="F122" s="1"/>
      <c r="G122" s="1"/>
    </row>
    <row r="123" spans="1:7" x14ac:dyDescent="0.35">
      <c r="A123" s="1"/>
      <c r="C123" s="1"/>
      <c r="D123" s="1"/>
      <c r="E123" s="1"/>
      <c r="F123" s="1"/>
      <c r="G123" s="1"/>
    </row>
    <row r="124" spans="1:7" x14ac:dyDescent="0.35">
      <c r="A124" s="1"/>
      <c r="C124" s="1"/>
      <c r="D124" s="1"/>
      <c r="E124" s="1"/>
      <c r="F124" s="1"/>
      <c r="G124" s="1"/>
    </row>
    <row r="125" spans="1:7" x14ac:dyDescent="0.35">
      <c r="A125" s="1"/>
      <c r="C125" s="1"/>
      <c r="D125" s="1"/>
      <c r="E125" s="1"/>
      <c r="F125" s="1"/>
      <c r="G125" s="1"/>
    </row>
    <row r="126" spans="1:7" x14ac:dyDescent="0.35">
      <c r="A126" s="1"/>
      <c r="C126" s="1"/>
      <c r="D126" s="1"/>
      <c r="E126" s="1"/>
      <c r="F126" s="1"/>
      <c r="G126" s="1"/>
    </row>
    <row r="127" spans="1:7" x14ac:dyDescent="0.35">
      <c r="A127" s="1"/>
      <c r="C127" s="1"/>
      <c r="D127" s="1"/>
      <c r="E127" s="1"/>
      <c r="F127" s="1"/>
      <c r="G127" s="1"/>
    </row>
    <row r="128" spans="1:7" x14ac:dyDescent="0.35">
      <c r="A128" s="1"/>
      <c r="C128" s="1"/>
      <c r="D128" s="1"/>
      <c r="E128" s="1"/>
      <c r="F128" s="1"/>
      <c r="G128" s="1"/>
    </row>
    <row r="129" spans="1:7" x14ac:dyDescent="0.35">
      <c r="A129" s="1"/>
      <c r="C129" s="1"/>
      <c r="D129" s="1"/>
      <c r="E129" s="1"/>
      <c r="F129" s="1"/>
      <c r="G129" s="1"/>
    </row>
    <row r="130" spans="1:7" x14ac:dyDescent="0.35">
      <c r="A130" s="1"/>
      <c r="C130" s="1"/>
      <c r="D130" s="1"/>
      <c r="E130" s="1"/>
      <c r="F130" s="1"/>
      <c r="G130" s="1"/>
    </row>
    <row r="131" spans="1:7" x14ac:dyDescent="0.35">
      <c r="A131" s="1"/>
      <c r="C131" s="1"/>
      <c r="D131" s="1"/>
      <c r="E131" s="1"/>
      <c r="F131" s="1"/>
      <c r="G131" s="1"/>
    </row>
    <row r="132" spans="1:7" x14ac:dyDescent="0.35">
      <c r="A132" s="1"/>
      <c r="C132" s="1"/>
      <c r="D132" s="1"/>
      <c r="E132" s="1"/>
      <c r="F132" s="1"/>
      <c r="G132" s="1"/>
    </row>
    <row r="133" spans="1:7" x14ac:dyDescent="0.35">
      <c r="A133" s="1"/>
      <c r="C133" s="1"/>
      <c r="D133" s="1"/>
      <c r="E133" s="1"/>
      <c r="F133" s="1"/>
      <c r="G133" s="1"/>
    </row>
    <row r="134" spans="1:7" x14ac:dyDescent="0.35">
      <c r="A134" s="1"/>
      <c r="C134" s="1"/>
      <c r="D134" s="1"/>
      <c r="E134" s="1"/>
      <c r="F134" s="1"/>
      <c r="G134" s="1"/>
    </row>
    <row r="135" spans="1:7" x14ac:dyDescent="0.35">
      <c r="A135" s="1"/>
      <c r="C135" s="1"/>
      <c r="D135" s="1"/>
      <c r="E135" s="1"/>
      <c r="F135" s="1"/>
      <c r="G135" s="1"/>
    </row>
    <row r="136" spans="1:7" x14ac:dyDescent="0.35">
      <c r="A136" s="1"/>
      <c r="C136" s="1"/>
      <c r="D136" s="1"/>
      <c r="E136" s="1"/>
      <c r="F136" s="1"/>
      <c r="G136" s="1"/>
    </row>
    <row r="137" spans="1:7" x14ac:dyDescent="0.35">
      <c r="A137" s="1"/>
      <c r="C137" s="1"/>
      <c r="D137" s="1"/>
      <c r="E137" s="1"/>
      <c r="F137" s="1"/>
      <c r="G137" s="1"/>
    </row>
    <row r="138" spans="1:7" x14ac:dyDescent="0.35">
      <c r="A138" s="1"/>
      <c r="C138" s="1"/>
      <c r="D138" s="1"/>
      <c r="E138" s="1"/>
      <c r="F138" s="1"/>
      <c r="G138" s="1"/>
    </row>
    <row r="139" spans="1:7" x14ac:dyDescent="0.35">
      <c r="A139" s="1"/>
      <c r="C139" s="1"/>
      <c r="D139" s="1"/>
      <c r="E139" s="1"/>
      <c r="F139" s="1"/>
      <c r="G139" s="1"/>
    </row>
    <row r="140" spans="1:7" x14ac:dyDescent="0.35">
      <c r="A140" s="1"/>
      <c r="C140" s="1"/>
      <c r="D140" s="1"/>
      <c r="E140" s="1"/>
      <c r="F140" s="1"/>
      <c r="G140" s="1"/>
    </row>
    <row r="141" spans="1:7" x14ac:dyDescent="0.35">
      <c r="A141" s="1"/>
      <c r="C141" s="1"/>
      <c r="D141" s="1"/>
      <c r="E141" s="1"/>
      <c r="F141" s="1"/>
      <c r="G141" s="1"/>
    </row>
    <row r="142" spans="1:7" x14ac:dyDescent="0.35">
      <c r="A142" s="1"/>
      <c r="C142" s="1"/>
      <c r="D142" s="1"/>
      <c r="E142" s="1"/>
      <c r="F142" s="1"/>
      <c r="G142" s="1"/>
    </row>
    <row r="143" spans="1:7" x14ac:dyDescent="0.35">
      <c r="A143" s="1"/>
      <c r="C143" s="1"/>
      <c r="D143" s="1"/>
      <c r="E143" s="1"/>
      <c r="F143" s="1"/>
      <c r="G143" s="1"/>
    </row>
    <row r="144" spans="1:7" x14ac:dyDescent="0.35">
      <c r="A144" s="1"/>
      <c r="C144" s="1"/>
      <c r="D144" s="1"/>
      <c r="E144" s="1"/>
      <c r="F144" s="1"/>
      <c r="G144" s="1"/>
    </row>
    <row r="145" spans="1:7" x14ac:dyDescent="0.35">
      <c r="A145" s="1"/>
      <c r="C145" s="1"/>
      <c r="D145" s="1"/>
      <c r="E145" s="1"/>
      <c r="F145" s="1"/>
      <c r="G145" s="1"/>
    </row>
    <row r="146" spans="1:7" x14ac:dyDescent="0.35">
      <c r="A146" s="1"/>
      <c r="C146" s="1"/>
      <c r="D146" s="1"/>
      <c r="E146" s="1"/>
      <c r="F146" s="1"/>
      <c r="G146" s="1"/>
    </row>
    <row r="147" spans="1:7" x14ac:dyDescent="0.35">
      <c r="A147" s="1"/>
      <c r="C147" s="1"/>
      <c r="D147" s="1"/>
      <c r="E147" s="1"/>
      <c r="F147" s="1"/>
      <c r="G147" s="1"/>
    </row>
    <row r="148" spans="1:7" x14ac:dyDescent="0.35">
      <c r="A148" s="1"/>
      <c r="C148" s="1"/>
      <c r="D148" s="1"/>
      <c r="E148" s="1"/>
      <c r="F148" s="1"/>
      <c r="G148" s="1"/>
    </row>
    <row r="149" spans="1:7" x14ac:dyDescent="0.35">
      <c r="A149" s="1"/>
      <c r="C149" s="1"/>
      <c r="D149" s="1"/>
      <c r="E149" s="1"/>
      <c r="F149" s="1"/>
      <c r="G149" s="1"/>
    </row>
    <row r="150" spans="1:7" x14ac:dyDescent="0.35">
      <c r="A150" s="1"/>
      <c r="C150" s="1"/>
      <c r="D150" s="1"/>
      <c r="E150" s="1"/>
      <c r="F150" s="1"/>
      <c r="G150" s="1"/>
    </row>
    <row r="151" spans="1:7" x14ac:dyDescent="0.35">
      <c r="A151" s="1"/>
      <c r="C151" s="1"/>
      <c r="D151" s="1"/>
      <c r="E151" s="1"/>
      <c r="F151" s="1"/>
      <c r="G151" s="1"/>
    </row>
    <row r="152" spans="1:7" x14ac:dyDescent="0.35">
      <c r="A152" s="1"/>
      <c r="C152" s="1"/>
      <c r="D152" s="1"/>
      <c r="E152" s="1"/>
      <c r="F152" s="1"/>
      <c r="G152" s="1"/>
    </row>
    <row r="153" spans="1:7" x14ac:dyDescent="0.35">
      <c r="A153" s="1"/>
      <c r="C153" s="1"/>
      <c r="D153" s="1"/>
      <c r="E153" s="1"/>
      <c r="F153" s="1"/>
      <c r="G153" s="1"/>
    </row>
    <row r="154" spans="1:7" x14ac:dyDescent="0.35">
      <c r="A154" s="1"/>
      <c r="C154" s="1"/>
      <c r="D154" s="1"/>
      <c r="E154" s="1"/>
      <c r="F154" s="1"/>
      <c r="G154" s="1"/>
    </row>
    <row r="155" spans="1:7" x14ac:dyDescent="0.35">
      <c r="A155" s="1"/>
      <c r="C155" s="1"/>
      <c r="D155" s="1"/>
      <c r="E155" s="1"/>
      <c r="F155" s="1"/>
      <c r="G155" s="1"/>
    </row>
    <row r="156" spans="1:7" x14ac:dyDescent="0.35">
      <c r="A156" s="1"/>
      <c r="C156" s="1"/>
      <c r="D156" s="1"/>
      <c r="E156" s="1"/>
      <c r="F156" s="1"/>
      <c r="G156" s="1"/>
    </row>
    <row r="157" spans="1:7" x14ac:dyDescent="0.35">
      <c r="A157" s="1"/>
      <c r="C157" s="1"/>
      <c r="D157" s="1"/>
      <c r="E157" s="1"/>
      <c r="F157" s="1"/>
      <c r="G157" s="1"/>
    </row>
    <row r="158" spans="1:7" x14ac:dyDescent="0.35">
      <c r="A158" s="1"/>
      <c r="C158" s="1"/>
      <c r="D158" s="1"/>
      <c r="E158" s="1"/>
      <c r="F158" s="1"/>
      <c r="G158" s="1"/>
    </row>
    <row r="159" spans="1:7" x14ac:dyDescent="0.35">
      <c r="A159" s="1"/>
      <c r="C159" s="1"/>
      <c r="D159" s="1"/>
      <c r="E159" s="1"/>
      <c r="F159" s="1"/>
      <c r="G159" s="1"/>
    </row>
    <row r="160" spans="1:7" x14ac:dyDescent="0.35">
      <c r="A160" s="1"/>
      <c r="C160" s="1"/>
      <c r="D160" s="1"/>
      <c r="E160" s="1"/>
      <c r="F160" s="1"/>
      <c r="G160" s="1"/>
    </row>
    <row r="161" spans="1:7" x14ac:dyDescent="0.35">
      <c r="A161" s="1"/>
      <c r="C161" s="1"/>
      <c r="D161" s="1"/>
      <c r="E161" s="1"/>
      <c r="F161" s="1"/>
      <c r="G161" s="1"/>
    </row>
    <row r="162" spans="1:7" x14ac:dyDescent="0.35">
      <c r="A162" s="1"/>
      <c r="C162" s="1"/>
      <c r="D162" s="1"/>
      <c r="E162" s="1"/>
      <c r="F162" s="1"/>
      <c r="G162" s="1"/>
    </row>
    <row r="163" spans="1:7" x14ac:dyDescent="0.35">
      <c r="A163" s="1"/>
      <c r="C163" s="1"/>
      <c r="D163" s="1"/>
      <c r="E163" s="1"/>
      <c r="F163" s="1"/>
      <c r="G163" s="1"/>
    </row>
    <row r="164" spans="1:7" x14ac:dyDescent="0.35">
      <c r="A164" s="1"/>
      <c r="C164" s="1"/>
      <c r="D164" s="1"/>
      <c r="E164" s="1"/>
      <c r="F164" s="1"/>
      <c r="G164" s="1"/>
    </row>
    <row r="165" spans="1:7" x14ac:dyDescent="0.35">
      <c r="A165" s="1"/>
      <c r="C165" s="1"/>
      <c r="D165" s="1"/>
      <c r="E165" s="1"/>
      <c r="F165" s="1"/>
      <c r="G165" s="1"/>
    </row>
    <row r="166" spans="1:7" x14ac:dyDescent="0.35">
      <c r="A166" s="1"/>
      <c r="C166" s="1"/>
      <c r="D166" s="1"/>
      <c r="E166" s="1"/>
      <c r="F166" s="1"/>
      <c r="G166" s="1"/>
    </row>
    <row r="167" spans="1:7" x14ac:dyDescent="0.35">
      <c r="A167" s="1"/>
      <c r="C167" s="1"/>
      <c r="D167" s="1"/>
      <c r="E167" s="1"/>
      <c r="F167" s="1"/>
      <c r="G167" s="1"/>
    </row>
    <row r="168" spans="1:7" x14ac:dyDescent="0.35">
      <c r="A168" s="1"/>
      <c r="C168" s="1"/>
      <c r="D168" s="1"/>
      <c r="E168" s="1"/>
      <c r="F168" s="1"/>
    </row>
    <row r="169" spans="1:7" x14ac:dyDescent="0.35">
      <c r="A169" s="1"/>
      <c r="C169" s="1"/>
      <c r="D169" s="1"/>
      <c r="E169" s="1"/>
      <c r="F169" s="1"/>
    </row>
    <row r="170" spans="1:7" x14ac:dyDescent="0.35">
      <c r="A170" s="1"/>
      <c r="C170" s="1"/>
      <c r="D170" s="1"/>
      <c r="E170" s="1"/>
      <c r="F170" s="1"/>
    </row>
    <row r="171" spans="1:7" x14ac:dyDescent="0.35">
      <c r="A171" s="1"/>
      <c r="C171" s="1"/>
      <c r="D171" s="1"/>
      <c r="E171" s="1"/>
      <c r="F171" s="1"/>
    </row>
    <row r="172" spans="1:7" x14ac:dyDescent="0.35">
      <c r="A172" s="1"/>
      <c r="C172" s="1"/>
      <c r="D172" s="1"/>
      <c r="E172" s="1"/>
      <c r="F172" s="1"/>
    </row>
    <row r="173" spans="1:7" x14ac:dyDescent="0.35">
      <c r="A173" s="1"/>
      <c r="C173" s="1"/>
      <c r="D173" s="1"/>
      <c r="E173" s="1"/>
      <c r="F173" s="1"/>
    </row>
    <row r="174" spans="1:7" x14ac:dyDescent="0.35">
      <c r="A174" s="1"/>
      <c r="C174" s="1"/>
      <c r="D174" s="1"/>
      <c r="E174" s="1"/>
      <c r="F174" s="1"/>
    </row>
    <row r="175" spans="1:7" x14ac:dyDescent="0.35">
      <c r="A175" s="1"/>
      <c r="C175" s="1"/>
      <c r="D175" s="1"/>
      <c r="E175" s="1"/>
      <c r="F175" s="1"/>
    </row>
    <row r="176" spans="1:7" x14ac:dyDescent="0.35">
      <c r="A176" s="1"/>
      <c r="C176" s="1"/>
      <c r="D176" s="1"/>
      <c r="E176" s="1"/>
      <c r="F176" s="1"/>
    </row>
    <row r="177" spans="1:6" x14ac:dyDescent="0.35">
      <c r="A177" s="1"/>
      <c r="C177" s="1"/>
      <c r="D177" s="1"/>
      <c r="E177" s="1"/>
      <c r="F177" s="1"/>
    </row>
    <row r="178" spans="1:6" x14ac:dyDescent="0.35">
      <c r="A178" s="1"/>
      <c r="C178" s="1"/>
      <c r="D178" s="1"/>
      <c r="E178" s="1"/>
      <c r="F178" s="1"/>
    </row>
    <row r="179" spans="1:6" x14ac:dyDescent="0.35">
      <c r="A179" s="1"/>
      <c r="C179" s="1"/>
      <c r="D179" s="1"/>
      <c r="E179" s="1"/>
      <c r="F179" s="1"/>
    </row>
    <row r="180" spans="1:6" x14ac:dyDescent="0.35">
      <c r="A180" s="1"/>
      <c r="C180" s="1"/>
      <c r="D180" s="1"/>
      <c r="E180" s="1"/>
      <c r="F180" s="1"/>
    </row>
    <row r="181" spans="1:6" x14ac:dyDescent="0.35">
      <c r="A181" s="1"/>
      <c r="C181" s="1"/>
      <c r="D181" s="1"/>
      <c r="E181" s="1"/>
      <c r="F181" s="1"/>
    </row>
    <row r="182" spans="1:6" x14ac:dyDescent="0.35">
      <c r="A182" s="1"/>
      <c r="C182" s="1"/>
      <c r="D182" s="1"/>
      <c r="E182" s="1"/>
      <c r="F182" s="1"/>
    </row>
    <row r="183" spans="1:6" x14ac:dyDescent="0.35">
      <c r="A183" s="1"/>
      <c r="C183" s="1"/>
      <c r="D183" s="1"/>
      <c r="E183" s="1"/>
      <c r="F183" s="1"/>
    </row>
    <row r="184" spans="1:6" x14ac:dyDescent="0.35">
      <c r="A184" s="1"/>
      <c r="C184" s="1"/>
      <c r="D184" s="1"/>
      <c r="E184" s="1"/>
      <c r="F184" s="1"/>
    </row>
    <row r="185" spans="1:6" x14ac:dyDescent="0.35">
      <c r="A185" s="1"/>
      <c r="C185" s="1"/>
      <c r="D185" s="1"/>
      <c r="E185" s="1"/>
      <c r="F185" s="1"/>
    </row>
    <row r="186" spans="1:6" x14ac:dyDescent="0.35">
      <c r="A186" s="1"/>
      <c r="C186" s="1"/>
      <c r="D186" s="1"/>
      <c r="E186" s="1"/>
      <c r="F186" s="1"/>
    </row>
    <row r="187" spans="1:6" x14ac:dyDescent="0.35">
      <c r="A187" s="1"/>
      <c r="C187" s="1"/>
      <c r="D187" s="1"/>
      <c r="E187" s="1"/>
      <c r="F187" s="1"/>
    </row>
    <row r="188" spans="1:6" x14ac:dyDescent="0.35">
      <c r="A188" s="1"/>
      <c r="C188" s="1"/>
      <c r="D188" s="1"/>
      <c r="E188" s="1"/>
      <c r="F188" s="1"/>
    </row>
    <row r="189" spans="1:6" x14ac:dyDescent="0.35">
      <c r="A189" s="1"/>
      <c r="C189" s="1"/>
      <c r="D189" s="1"/>
      <c r="E189" s="1"/>
      <c r="F189" s="1"/>
    </row>
    <row r="190" spans="1:6" x14ac:dyDescent="0.35">
      <c r="A190" s="1"/>
      <c r="C190" s="1"/>
      <c r="D190" s="1"/>
      <c r="E190" s="1"/>
      <c r="F190" s="1"/>
    </row>
    <row r="191" spans="1:6" x14ac:dyDescent="0.35">
      <c r="A191" s="1"/>
      <c r="C191" s="1"/>
      <c r="D191" s="1"/>
      <c r="E191" s="1"/>
      <c r="F191" s="1"/>
    </row>
    <row r="192" spans="1:6" x14ac:dyDescent="0.35">
      <c r="A192" s="1"/>
      <c r="C192" s="1"/>
      <c r="D192" s="1"/>
      <c r="E192" s="1"/>
      <c r="F192" s="1"/>
    </row>
    <row r="193" spans="1:6" x14ac:dyDescent="0.35">
      <c r="A193" s="1"/>
      <c r="C193" s="1"/>
      <c r="D193" s="1"/>
      <c r="E193" s="1"/>
      <c r="F193" s="1"/>
    </row>
    <row r="194" spans="1:6" x14ac:dyDescent="0.35">
      <c r="A194" s="1"/>
      <c r="C194" s="1"/>
      <c r="D194" s="1"/>
      <c r="E194" s="1"/>
      <c r="F194" s="1"/>
    </row>
    <row r="195" spans="1:6" x14ac:dyDescent="0.35">
      <c r="A195" s="1"/>
      <c r="C195" s="1"/>
      <c r="D195" s="1"/>
      <c r="E195" s="1"/>
      <c r="F195" s="1"/>
    </row>
    <row r="196" spans="1:6" x14ac:dyDescent="0.35">
      <c r="A196" s="1"/>
      <c r="C196" s="1"/>
      <c r="D196" s="1"/>
      <c r="E196" s="1"/>
      <c r="F196" s="1"/>
    </row>
    <row r="197" spans="1:6" x14ac:dyDescent="0.35">
      <c r="A197" s="1"/>
      <c r="C197" s="1"/>
      <c r="D197" s="1"/>
      <c r="E197" s="1"/>
      <c r="F197" s="1"/>
    </row>
    <row r="198" spans="1:6" x14ac:dyDescent="0.35">
      <c r="A198" s="1"/>
      <c r="C198" s="1"/>
      <c r="D198" s="1"/>
      <c r="E198" s="1"/>
      <c r="F198" s="1"/>
    </row>
    <row r="199" spans="1:6" x14ac:dyDescent="0.35">
      <c r="A199" s="1"/>
      <c r="C199" s="1"/>
      <c r="D199" s="1"/>
      <c r="E199" s="1"/>
      <c r="F199" s="1"/>
    </row>
    <row r="200" spans="1:6" x14ac:dyDescent="0.35">
      <c r="A200" s="1"/>
      <c r="C200" s="1"/>
      <c r="D200" s="1"/>
      <c r="E200" s="1"/>
      <c r="F200" s="1"/>
    </row>
    <row r="201" spans="1:6" x14ac:dyDescent="0.35">
      <c r="A201" s="1"/>
      <c r="C201" s="1"/>
      <c r="D201" s="1"/>
      <c r="E201" s="1"/>
      <c r="F201" s="1"/>
    </row>
    <row r="202" spans="1:6" x14ac:dyDescent="0.35">
      <c r="F202" s="1"/>
    </row>
    <row r="203" spans="1:6" x14ac:dyDescent="0.35">
      <c r="F203" s="1"/>
    </row>
    <row r="204" spans="1:6" x14ac:dyDescent="0.35">
      <c r="F204" s="1"/>
    </row>
    <row r="205" spans="1:6" x14ac:dyDescent="0.35">
      <c r="F205" s="1"/>
    </row>
    <row r="206" spans="1:6" x14ac:dyDescent="0.35">
      <c r="F206" s="1"/>
    </row>
    <row r="207" spans="1:6" x14ac:dyDescent="0.35">
      <c r="F207" s="1"/>
    </row>
    <row r="208" spans="1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6:6" x14ac:dyDescent="0.35">
      <c r="F225" s="1"/>
    </row>
    <row r="226" spans="6:6" x14ac:dyDescent="0.35">
      <c r="F226" s="1"/>
    </row>
    <row r="227" spans="6:6" x14ac:dyDescent="0.35">
      <c r="F227" s="1"/>
    </row>
    <row r="228" spans="6:6" x14ac:dyDescent="0.35">
      <c r="F228" s="1"/>
    </row>
    <row r="229" spans="6:6" x14ac:dyDescent="0.35">
      <c r="F229" s="1"/>
    </row>
    <row r="230" spans="6:6" x14ac:dyDescent="0.35">
      <c r="F230" s="1"/>
    </row>
    <row r="231" spans="6:6" x14ac:dyDescent="0.35">
      <c r="F231" s="1"/>
    </row>
    <row r="232" spans="6:6" x14ac:dyDescent="0.35">
      <c r="F232" s="1"/>
    </row>
    <row r="233" spans="6:6" x14ac:dyDescent="0.35">
      <c r="F233" s="1"/>
    </row>
    <row r="234" spans="6:6" x14ac:dyDescent="0.35">
      <c r="F234" s="1"/>
    </row>
    <row r="235" spans="6:6" x14ac:dyDescent="0.35">
      <c r="F235" s="1"/>
    </row>
    <row r="236" spans="6:6" x14ac:dyDescent="0.35">
      <c r="F236" s="1"/>
    </row>
    <row r="237" spans="6:6" x14ac:dyDescent="0.35">
      <c r="F237" s="1"/>
    </row>
    <row r="238" spans="6:6" x14ac:dyDescent="0.35">
      <c r="F238" s="1"/>
    </row>
    <row r="239" spans="6:6" x14ac:dyDescent="0.35">
      <c r="F239" s="1"/>
    </row>
    <row r="240" spans="6:6" x14ac:dyDescent="0.35">
      <c r="F240" s="1"/>
    </row>
    <row r="241" spans="6:6" x14ac:dyDescent="0.35">
      <c r="F241" s="1"/>
    </row>
    <row r="242" spans="6:6" x14ac:dyDescent="0.35">
      <c r="F242" s="1"/>
    </row>
    <row r="243" spans="6:6" x14ac:dyDescent="0.35">
      <c r="F243" s="1"/>
    </row>
    <row r="244" spans="6:6" x14ac:dyDescent="0.35">
      <c r="F244" s="1"/>
    </row>
    <row r="245" spans="6:6" x14ac:dyDescent="0.35">
      <c r="F245" s="1"/>
    </row>
    <row r="246" spans="6:6" x14ac:dyDescent="0.35">
      <c r="F246" s="1"/>
    </row>
    <row r="247" spans="6:6" x14ac:dyDescent="0.35">
      <c r="F247" s="1"/>
    </row>
    <row r="248" spans="6:6" x14ac:dyDescent="0.35">
      <c r="F248" s="1"/>
    </row>
    <row r="249" spans="6:6" x14ac:dyDescent="0.35">
      <c r="F249" s="1"/>
    </row>
    <row r="250" spans="6:6" x14ac:dyDescent="0.35">
      <c r="F250" s="1"/>
    </row>
    <row r="251" spans="6:6" x14ac:dyDescent="0.35">
      <c r="F251" s="1"/>
    </row>
    <row r="252" spans="6:6" x14ac:dyDescent="0.35">
      <c r="F252" s="1"/>
    </row>
    <row r="253" spans="6:6" x14ac:dyDescent="0.35">
      <c r="F253" s="1"/>
    </row>
    <row r="254" spans="6:6" x14ac:dyDescent="0.35">
      <c r="F254" s="1"/>
    </row>
    <row r="255" spans="6:6" x14ac:dyDescent="0.35">
      <c r="F255" s="1"/>
    </row>
    <row r="256" spans="6:6" x14ac:dyDescent="0.35">
      <c r="F256" s="1"/>
    </row>
    <row r="257" spans="6:6" x14ac:dyDescent="0.35">
      <c r="F257" s="1"/>
    </row>
    <row r="258" spans="6:6" x14ac:dyDescent="0.35">
      <c r="F258" s="1"/>
    </row>
    <row r="259" spans="6:6" x14ac:dyDescent="0.35">
      <c r="F259" s="1"/>
    </row>
    <row r="260" spans="6:6" x14ac:dyDescent="0.35">
      <c r="F260" s="1"/>
    </row>
    <row r="261" spans="6:6" x14ac:dyDescent="0.35">
      <c r="F261" s="1"/>
    </row>
    <row r="262" spans="6:6" x14ac:dyDescent="0.35">
      <c r="F262" s="1"/>
    </row>
    <row r="263" spans="6:6" x14ac:dyDescent="0.35">
      <c r="F263" s="1"/>
    </row>
    <row r="264" spans="6:6" x14ac:dyDescent="0.35">
      <c r="F264" s="1"/>
    </row>
    <row r="265" spans="6:6" x14ac:dyDescent="0.35">
      <c r="F265" s="1"/>
    </row>
  </sheetData>
  <mergeCells count="34">
    <mergeCell ref="A3:B3"/>
    <mergeCell ref="J3:K3"/>
    <mergeCell ref="M3:N6"/>
    <mergeCell ref="O3:O6"/>
    <mergeCell ref="A4:B4"/>
    <mergeCell ref="J4:K4"/>
    <mergeCell ref="A5:B5"/>
    <mergeCell ref="J5:K5"/>
    <mergeCell ref="A6:B6"/>
    <mergeCell ref="J6:K6"/>
    <mergeCell ref="A1:B2"/>
    <mergeCell ref="C1:G1"/>
    <mergeCell ref="H1:O2"/>
    <mergeCell ref="Q1:R1"/>
    <mergeCell ref="S1:U1"/>
    <mergeCell ref="M7:N9"/>
    <mergeCell ref="O7:O9"/>
    <mergeCell ref="A8:B8"/>
    <mergeCell ref="J8:K8"/>
    <mergeCell ref="A9:B9"/>
    <mergeCell ref="J9:K9"/>
    <mergeCell ref="A7:B7"/>
    <mergeCell ref="J7:K7"/>
    <mergeCell ref="N11:O11"/>
    <mergeCell ref="A10:A12"/>
    <mergeCell ref="B10:B12"/>
    <mergeCell ref="C10:E10"/>
    <mergeCell ref="F10:G10"/>
    <mergeCell ref="H10:K10"/>
    <mergeCell ref="L10:O10"/>
    <mergeCell ref="H11:H12"/>
    <mergeCell ref="I11:I12"/>
    <mergeCell ref="K11:K12"/>
    <mergeCell ref="M11:M12"/>
  </mergeCells>
  <dataValidations count="2">
    <dataValidation type="list" allowBlank="1" showInputMessage="1" showErrorMessage="1" sqref="L8" xr:uid="{00000000-0002-0000-0300-000000000000}">
      <formula1>$S$3:$S$7</formula1>
    </dataValidation>
    <dataValidation type="list" allowBlank="1" showInputMessage="1" showErrorMessage="1" sqref="L9" xr:uid="{00000000-0002-0000-0300-000001000000}">
      <formula1>$T$3:$T$4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0B97B-5C4E-4013-8E17-0358D61EF10B}">
  <sheetPr codeName="Feuil6">
    <tabColor theme="0"/>
  </sheetPr>
  <dimension ref="A1:U265"/>
  <sheetViews>
    <sheetView workbookViewId="0">
      <selection activeCell="J15" sqref="J15"/>
    </sheetView>
  </sheetViews>
  <sheetFormatPr baseColWidth="10" defaultColWidth="11.453125" defaultRowHeight="14.5" x14ac:dyDescent="0.35"/>
  <cols>
    <col min="1" max="1" width="9.1796875" style="11" bestFit="1" customWidth="1"/>
    <col min="2" max="2" width="12.7265625" style="1" customWidth="1"/>
    <col min="3" max="7" width="12.7265625" style="11" customWidth="1"/>
    <col min="8" max="8" width="29.7265625" style="11" bestFit="1" customWidth="1"/>
    <col min="9" max="9" width="20.1796875" style="11" bestFit="1" customWidth="1"/>
    <col min="10" max="10" width="12.7265625" style="11" customWidth="1"/>
    <col min="11" max="11" width="8.81640625" style="11" bestFit="1" customWidth="1"/>
    <col min="12" max="13" width="12.7265625" style="11" customWidth="1"/>
    <col min="14" max="15" width="11.453125" style="11"/>
    <col min="16" max="16" width="11.54296875" style="11" customWidth="1"/>
    <col min="17" max="16384" width="11.453125" style="11"/>
  </cols>
  <sheetData>
    <row r="1" spans="1:21" s="1" customFormat="1" ht="21" customHeight="1" x14ac:dyDescent="0.35">
      <c r="A1" s="101" t="str">
        <f ca="1">MID(CELL("nomfichier",C3),FIND("]",CELL("nomfichier",C3))+1,32)</f>
        <v>530-0001X</v>
      </c>
      <c r="B1" s="102"/>
      <c r="C1" s="105" t="s">
        <v>80</v>
      </c>
      <c r="D1" s="105"/>
      <c r="E1" s="105"/>
      <c r="F1" s="105"/>
      <c r="G1" s="105"/>
      <c r="H1" s="106" t="s">
        <v>85</v>
      </c>
      <c r="I1" s="107"/>
      <c r="J1" s="107"/>
      <c r="K1" s="107"/>
      <c r="L1" s="107"/>
      <c r="M1" s="107"/>
      <c r="N1" s="107"/>
      <c r="O1" s="108"/>
      <c r="Q1" s="112"/>
      <c r="R1" s="112"/>
      <c r="S1" s="113"/>
      <c r="T1" s="113"/>
      <c r="U1" s="113"/>
    </row>
    <row r="2" spans="1:21" s="1" customFormat="1" ht="29" x14ac:dyDescent="0.35">
      <c r="A2" s="103"/>
      <c r="B2" s="104"/>
      <c r="C2" s="2" t="s">
        <v>0</v>
      </c>
      <c r="D2" s="57" t="s">
        <v>1</v>
      </c>
      <c r="E2" s="2" t="s">
        <v>2</v>
      </c>
      <c r="F2" s="3" t="s">
        <v>3</v>
      </c>
      <c r="G2" s="2" t="s">
        <v>4</v>
      </c>
      <c r="H2" s="109"/>
      <c r="I2" s="110"/>
      <c r="J2" s="110"/>
      <c r="K2" s="110"/>
      <c r="L2" s="110"/>
      <c r="M2" s="110"/>
      <c r="N2" s="110"/>
      <c r="O2" s="111"/>
      <c r="Q2" s="4"/>
      <c r="S2" s="4"/>
      <c r="T2" s="4"/>
      <c r="U2" s="4"/>
    </row>
    <row r="3" spans="1:21" x14ac:dyDescent="0.35">
      <c r="A3" s="95" t="s">
        <v>41</v>
      </c>
      <c r="B3" s="96"/>
      <c r="C3" s="5">
        <v>0</v>
      </c>
      <c r="D3" s="58">
        <f>C3</f>
        <v>0</v>
      </c>
      <c r="E3" s="5">
        <f>C12+F12</f>
        <v>0</v>
      </c>
      <c r="F3" s="6">
        <v>0</v>
      </c>
      <c r="G3" s="7">
        <f>D3-F3</f>
        <v>0</v>
      </c>
      <c r="H3" s="8" t="s">
        <v>5</v>
      </c>
      <c r="I3" s="9"/>
      <c r="J3" s="97" t="s">
        <v>6</v>
      </c>
      <c r="K3" s="97"/>
      <c r="L3" s="10"/>
      <c r="M3" s="89"/>
      <c r="N3" s="90"/>
      <c r="O3" s="93" t="str">
        <f>L8</f>
        <v>TXNF</v>
      </c>
      <c r="Q3" s="12"/>
      <c r="R3" s="13"/>
      <c r="S3" s="1"/>
      <c r="T3" s="1"/>
    </row>
    <row r="4" spans="1:21" x14ac:dyDescent="0.35">
      <c r="A4" s="95" t="s">
        <v>87</v>
      </c>
      <c r="B4" s="96"/>
      <c r="C4" s="5">
        <v>0</v>
      </c>
      <c r="D4" s="58">
        <f>C4</f>
        <v>0</v>
      </c>
      <c r="E4" s="5">
        <f>D12+G12</f>
        <v>0</v>
      </c>
      <c r="F4" s="6">
        <v>0</v>
      </c>
      <c r="G4" s="7">
        <f>D4-F4</f>
        <v>0</v>
      </c>
      <c r="H4" s="8" t="s">
        <v>7</v>
      </c>
      <c r="I4" s="14"/>
      <c r="J4" s="97" t="s">
        <v>8</v>
      </c>
      <c r="K4" s="97"/>
      <c r="L4" s="10"/>
      <c r="M4" s="90"/>
      <c r="N4" s="90"/>
      <c r="O4" s="93"/>
      <c r="Q4" s="12"/>
      <c r="R4" s="13"/>
      <c r="S4" s="1"/>
      <c r="T4" s="1"/>
    </row>
    <row r="5" spans="1:21" x14ac:dyDescent="0.35">
      <c r="A5" s="95" t="s">
        <v>88</v>
      </c>
      <c r="B5" s="96"/>
      <c r="C5" s="5"/>
      <c r="D5" s="58"/>
      <c r="E5" s="5"/>
      <c r="F5" s="6"/>
      <c r="G5" s="7"/>
      <c r="H5" s="8" t="s">
        <v>86</v>
      </c>
      <c r="I5" s="14">
        <f>I4</f>
        <v>0</v>
      </c>
      <c r="J5" s="97" t="s">
        <v>10</v>
      </c>
      <c r="K5" s="97"/>
      <c r="L5" s="10"/>
      <c r="M5" s="90"/>
      <c r="N5" s="90"/>
      <c r="O5" s="93"/>
      <c r="Q5" s="12"/>
      <c r="R5" s="13"/>
      <c r="S5" s="1"/>
      <c r="T5" s="1"/>
    </row>
    <row r="6" spans="1:21" x14ac:dyDescent="0.35">
      <c r="A6" s="95" t="s">
        <v>12</v>
      </c>
      <c r="B6" s="96"/>
      <c r="C6" s="15">
        <v>0</v>
      </c>
      <c r="D6" s="59">
        <f>C6</f>
        <v>0</v>
      </c>
      <c r="E6" s="16">
        <f>J12</f>
        <v>0</v>
      </c>
      <c r="F6" s="17">
        <v>0</v>
      </c>
      <c r="G6" s="18">
        <f>D6-F6</f>
        <v>0</v>
      </c>
      <c r="H6" s="8" t="s">
        <v>13</v>
      </c>
      <c r="I6" s="19" t="s">
        <v>44</v>
      </c>
      <c r="J6" s="97" t="s">
        <v>14</v>
      </c>
      <c r="K6" s="97"/>
      <c r="L6" s="10"/>
      <c r="M6" s="90"/>
      <c r="N6" s="90"/>
      <c r="O6" s="93"/>
      <c r="S6" s="20"/>
    </row>
    <row r="7" spans="1:21" x14ac:dyDescent="0.35">
      <c r="A7" s="95" t="s">
        <v>15</v>
      </c>
      <c r="B7" s="96"/>
      <c r="C7" s="15">
        <v>0</v>
      </c>
      <c r="D7" s="59">
        <f>C7</f>
        <v>0</v>
      </c>
      <c r="E7" s="16">
        <f>L12</f>
        <v>0</v>
      </c>
      <c r="F7" s="17">
        <f>L12</f>
        <v>0</v>
      </c>
      <c r="G7" s="18">
        <f>D7-F7</f>
        <v>0</v>
      </c>
      <c r="H7" s="8" t="s">
        <v>16</v>
      </c>
      <c r="I7" s="14">
        <f>I5</f>
        <v>0</v>
      </c>
      <c r="J7" s="97" t="s">
        <v>17</v>
      </c>
      <c r="K7" s="97"/>
      <c r="L7" s="10"/>
      <c r="M7" s="89" t="s">
        <v>18</v>
      </c>
      <c r="N7" s="90"/>
      <c r="O7" s="92" t="e">
        <f>F9</f>
        <v>#DIV/0!</v>
      </c>
      <c r="S7" s="1"/>
    </row>
    <row r="8" spans="1:21" x14ac:dyDescent="0.35">
      <c r="A8" s="95" t="s">
        <v>19</v>
      </c>
      <c r="B8" s="96"/>
      <c r="C8" s="15">
        <f>C7-(C3*38.4+C4*50+C6)</f>
        <v>0</v>
      </c>
      <c r="D8" s="60">
        <f t="shared" ref="D8:F8" si="0">D7-(D3*38.4+D4*50+D6)</f>
        <v>0</v>
      </c>
      <c r="E8" s="15">
        <f t="shared" si="0"/>
        <v>0</v>
      </c>
      <c r="F8" s="15">
        <f t="shared" si="0"/>
        <v>0</v>
      </c>
      <c r="G8" s="21" t="s">
        <v>20</v>
      </c>
      <c r="H8" s="8" t="s">
        <v>21</v>
      </c>
      <c r="I8" s="14">
        <f>I7-L12</f>
        <v>0</v>
      </c>
      <c r="J8" s="97" t="s">
        <v>22</v>
      </c>
      <c r="K8" s="97"/>
      <c r="L8" s="9" t="s">
        <v>11</v>
      </c>
      <c r="M8" s="90"/>
      <c r="N8" s="90"/>
      <c r="O8" s="93"/>
    </row>
    <row r="9" spans="1:21" ht="15" thickBot="1" x14ac:dyDescent="0.4">
      <c r="A9" s="98" t="s">
        <v>23</v>
      </c>
      <c r="B9" s="99"/>
      <c r="C9" s="22" t="e">
        <f>C8/C7</f>
        <v>#DIV/0!</v>
      </c>
      <c r="D9" s="61" t="e">
        <f>D8/D7</f>
        <v>#DIV/0!</v>
      </c>
      <c r="E9" s="22" t="e">
        <f>E8/E7</f>
        <v>#DIV/0!</v>
      </c>
      <c r="F9" s="23" t="e">
        <f>F8/F7</f>
        <v>#DIV/0!</v>
      </c>
      <c r="G9" s="21" t="e">
        <f>(F12+G12)/(C12+D12+E12+F12+G12)</f>
        <v>#DIV/0!</v>
      </c>
      <c r="H9" s="8" t="s">
        <v>24</v>
      </c>
      <c r="I9" s="24" t="e">
        <f>I7/I5</f>
        <v>#DIV/0!</v>
      </c>
      <c r="J9" s="100" t="s">
        <v>25</v>
      </c>
      <c r="K9" s="100"/>
      <c r="L9" s="25" t="s">
        <v>9</v>
      </c>
      <c r="M9" s="91"/>
      <c r="N9" s="91"/>
      <c r="O9" s="94"/>
    </row>
    <row r="10" spans="1:21" x14ac:dyDescent="0.35">
      <c r="A10" s="75" t="s">
        <v>26</v>
      </c>
      <c r="B10" s="77" t="s">
        <v>27</v>
      </c>
      <c r="C10" s="79" t="s">
        <v>28</v>
      </c>
      <c r="D10" s="80"/>
      <c r="E10" s="81"/>
      <c r="F10" s="82" t="s">
        <v>29</v>
      </c>
      <c r="G10" s="83"/>
      <c r="H10" s="84" t="s">
        <v>30</v>
      </c>
      <c r="I10" s="80"/>
      <c r="J10" s="80"/>
      <c r="K10" s="85"/>
      <c r="L10" s="75" t="s">
        <v>31</v>
      </c>
      <c r="M10" s="77"/>
      <c r="N10" s="77"/>
      <c r="O10" s="86"/>
    </row>
    <row r="11" spans="1:21" x14ac:dyDescent="0.35">
      <c r="A11" s="76"/>
      <c r="B11" s="78"/>
      <c r="C11" s="26" t="s">
        <v>42</v>
      </c>
      <c r="D11" s="26" t="s">
        <v>43</v>
      </c>
      <c r="E11" s="26"/>
      <c r="F11" s="27" t="s">
        <v>32</v>
      </c>
      <c r="G11" s="28" t="s">
        <v>43</v>
      </c>
      <c r="H11" s="87" t="s">
        <v>33</v>
      </c>
      <c r="I11" s="78" t="s">
        <v>34</v>
      </c>
      <c r="J11" s="29" t="s">
        <v>35</v>
      </c>
      <c r="K11" s="74" t="s">
        <v>36</v>
      </c>
      <c r="L11" s="30" t="s">
        <v>35</v>
      </c>
      <c r="M11" s="73" t="s">
        <v>37</v>
      </c>
      <c r="N11" s="73" t="s">
        <v>38</v>
      </c>
      <c r="O11" s="74"/>
    </row>
    <row r="12" spans="1:21" x14ac:dyDescent="0.35">
      <c r="A12" s="76"/>
      <c r="B12" s="78"/>
      <c r="C12" s="31">
        <f>SUM(C13:C516)</f>
        <v>0</v>
      </c>
      <c r="D12" s="31">
        <f>SUM(D13:D516)</f>
        <v>0</v>
      </c>
      <c r="E12" s="31"/>
      <c r="F12" s="32">
        <f>SUM(E13:E516)</f>
        <v>0</v>
      </c>
      <c r="G12" s="33">
        <f>SUM(F13:F516)</f>
        <v>0</v>
      </c>
      <c r="H12" s="87"/>
      <c r="I12" s="78"/>
      <c r="J12" s="34">
        <f>SUM(J13:J49)</f>
        <v>0</v>
      </c>
      <c r="K12" s="88"/>
      <c r="L12" s="35">
        <f>SUM(L13:L516)</f>
        <v>0</v>
      </c>
      <c r="M12" s="78"/>
      <c r="N12" s="29" t="s">
        <v>39</v>
      </c>
      <c r="O12" s="36" t="s">
        <v>40</v>
      </c>
    </row>
    <row r="13" spans="1:21" x14ac:dyDescent="0.35">
      <c r="A13" s="37"/>
      <c r="B13" s="38"/>
      <c r="C13" s="39"/>
      <c r="D13" s="39"/>
      <c r="E13" s="39"/>
      <c r="F13" s="40"/>
      <c r="G13" s="41"/>
      <c r="H13" s="42"/>
      <c r="I13" s="38"/>
      <c r="J13" s="43"/>
      <c r="K13" s="44"/>
      <c r="L13" s="42">
        <v>0</v>
      </c>
      <c r="M13" s="38" t="s">
        <v>45</v>
      </c>
      <c r="N13" s="45" t="s">
        <v>46</v>
      </c>
      <c r="O13" s="46"/>
    </row>
    <row r="14" spans="1:21" x14ac:dyDescent="0.35">
      <c r="A14" s="37"/>
      <c r="B14" s="38"/>
      <c r="C14" s="39"/>
      <c r="D14" s="39"/>
      <c r="E14" s="39"/>
      <c r="F14" s="40"/>
      <c r="G14" s="41"/>
      <c r="H14" s="42"/>
      <c r="I14" s="38"/>
      <c r="J14" s="43"/>
      <c r="K14" s="44"/>
      <c r="L14" s="42"/>
      <c r="M14" s="38"/>
      <c r="N14" s="45"/>
      <c r="O14" s="46"/>
    </row>
    <row r="15" spans="1:21" x14ac:dyDescent="0.35">
      <c r="A15" s="37"/>
      <c r="B15" s="38"/>
      <c r="C15" s="38"/>
      <c r="D15" s="38"/>
      <c r="E15" s="38"/>
      <c r="F15" s="47"/>
      <c r="G15" s="48"/>
      <c r="H15" s="42"/>
      <c r="I15" s="49"/>
      <c r="J15" s="50"/>
      <c r="K15" s="44"/>
      <c r="L15" s="42"/>
      <c r="M15" s="38"/>
      <c r="N15" s="38"/>
      <c r="O15" s="46"/>
    </row>
    <row r="16" spans="1:21" x14ac:dyDescent="0.35">
      <c r="A16" s="37"/>
      <c r="B16" s="38"/>
      <c r="C16" s="38"/>
      <c r="D16" s="38"/>
      <c r="E16" s="38"/>
      <c r="F16" s="47"/>
      <c r="G16" s="48"/>
      <c r="H16" s="42"/>
      <c r="I16" s="49"/>
      <c r="J16" s="50"/>
      <c r="K16" s="44"/>
      <c r="L16" s="42"/>
      <c r="M16" s="38"/>
      <c r="N16" s="38"/>
      <c r="O16" s="46"/>
    </row>
    <row r="17" spans="1:15" x14ac:dyDescent="0.35">
      <c r="A17" s="37"/>
      <c r="B17" s="38"/>
      <c r="C17" s="38"/>
      <c r="D17" s="38"/>
      <c r="E17" s="38"/>
      <c r="F17" s="47"/>
      <c r="G17" s="48"/>
      <c r="H17" s="42"/>
      <c r="I17" s="49"/>
      <c r="J17" s="50"/>
      <c r="K17" s="44"/>
      <c r="L17" s="42"/>
      <c r="M17" s="38"/>
      <c r="N17" s="38"/>
      <c r="O17" s="46"/>
    </row>
    <row r="18" spans="1:15" x14ac:dyDescent="0.35">
      <c r="A18" s="37"/>
      <c r="B18" s="38"/>
      <c r="C18" s="38"/>
      <c r="D18" s="38"/>
      <c r="E18" s="38"/>
      <c r="F18" s="47"/>
      <c r="G18" s="48"/>
      <c r="H18" s="42"/>
      <c r="I18" s="49"/>
      <c r="J18" s="50"/>
      <c r="K18" s="44"/>
      <c r="L18" s="42"/>
      <c r="M18" s="38"/>
      <c r="N18" s="38"/>
      <c r="O18" s="46"/>
    </row>
    <row r="19" spans="1:15" x14ac:dyDescent="0.35">
      <c r="A19" s="37"/>
      <c r="B19" s="38"/>
      <c r="C19" s="38"/>
      <c r="D19" s="38"/>
      <c r="E19" s="38"/>
      <c r="F19" s="47"/>
      <c r="G19" s="48"/>
      <c r="H19" s="42"/>
      <c r="I19" s="49"/>
      <c r="J19" s="50"/>
      <c r="K19" s="44"/>
      <c r="L19" s="42"/>
      <c r="M19" s="38"/>
      <c r="N19" s="38"/>
      <c r="O19" s="46"/>
    </row>
    <row r="20" spans="1:15" x14ac:dyDescent="0.35">
      <c r="A20" s="37"/>
      <c r="B20" s="38"/>
      <c r="C20" s="38"/>
      <c r="D20" s="38"/>
      <c r="E20" s="38"/>
      <c r="F20" s="47"/>
      <c r="G20" s="48"/>
      <c r="H20" s="42"/>
      <c r="I20" s="49"/>
      <c r="J20" s="50"/>
      <c r="K20" s="44"/>
      <c r="L20" s="42"/>
      <c r="M20" s="38"/>
      <c r="N20" s="38"/>
      <c r="O20" s="46"/>
    </row>
    <row r="21" spans="1:15" x14ac:dyDescent="0.35">
      <c r="A21" s="37"/>
      <c r="B21" s="38"/>
      <c r="C21" s="38"/>
      <c r="D21" s="38"/>
      <c r="E21" s="38"/>
      <c r="F21" s="47"/>
      <c r="G21" s="48"/>
      <c r="H21" s="42"/>
      <c r="I21" s="49"/>
      <c r="J21" s="50"/>
      <c r="K21" s="44"/>
      <c r="L21" s="42"/>
      <c r="M21" s="38"/>
      <c r="N21" s="38"/>
      <c r="O21" s="46"/>
    </row>
    <row r="22" spans="1:15" x14ac:dyDescent="0.35">
      <c r="A22" s="37"/>
      <c r="B22" s="38"/>
      <c r="C22" s="38"/>
      <c r="D22" s="38"/>
      <c r="E22" s="38"/>
      <c r="F22" s="47"/>
      <c r="G22" s="48"/>
      <c r="H22" s="42"/>
      <c r="I22" s="49"/>
      <c r="J22" s="50"/>
      <c r="K22" s="44"/>
      <c r="L22" s="42"/>
      <c r="M22" s="38"/>
      <c r="N22" s="38"/>
      <c r="O22" s="46"/>
    </row>
    <row r="23" spans="1:15" x14ac:dyDescent="0.35">
      <c r="A23" s="37"/>
      <c r="B23" s="38"/>
      <c r="C23" s="38"/>
      <c r="D23" s="38"/>
      <c r="E23" s="38"/>
      <c r="F23" s="47"/>
      <c r="G23" s="48"/>
      <c r="H23" s="42"/>
      <c r="I23" s="49"/>
      <c r="J23" s="50"/>
      <c r="K23" s="44"/>
      <c r="L23" s="42"/>
      <c r="M23" s="38"/>
      <c r="N23" s="38"/>
      <c r="O23" s="46"/>
    </row>
    <row r="24" spans="1:15" x14ac:dyDescent="0.35">
      <c r="A24" s="37"/>
      <c r="B24" s="38"/>
      <c r="C24" s="38"/>
      <c r="D24" s="38"/>
      <c r="E24" s="38"/>
      <c r="F24" s="47"/>
      <c r="G24" s="48"/>
      <c r="H24" s="42"/>
      <c r="I24" s="49"/>
      <c r="J24" s="50"/>
      <c r="K24" s="44"/>
      <c r="L24" s="42"/>
      <c r="M24" s="38"/>
      <c r="N24" s="38"/>
      <c r="O24" s="46"/>
    </row>
    <row r="25" spans="1:15" x14ac:dyDescent="0.35">
      <c r="A25" s="37"/>
      <c r="B25" s="38"/>
      <c r="C25" s="38"/>
      <c r="D25" s="38"/>
      <c r="E25" s="38"/>
      <c r="F25" s="47"/>
      <c r="G25" s="48"/>
      <c r="H25" s="42"/>
      <c r="I25" s="49"/>
      <c r="J25" s="50"/>
      <c r="K25" s="44"/>
      <c r="L25" s="42"/>
      <c r="M25" s="38"/>
      <c r="N25" s="38"/>
      <c r="O25" s="46"/>
    </row>
    <row r="26" spans="1:15" x14ac:dyDescent="0.35">
      <c r="A26" s="37"/>
      <c r="B26" s="38"/>
      <c r="C26" s="38"/>
      <c r="D26" s="38"/>
      <c r="E26" s="38"/>
      <c r="F26" s="47"/>
      <c r="G26" s="48"/>
      <c r="H26" s="42"/>
      <c r="I26" s="49"/>
      <c r="J26" s="50"/>
      <c r="K26" s="44"/>
      <c r="L26" s="42"/>
      <c r="M26" s="38"/>
      <c r="N26" s="38"/>
      <c r="O26" s="46"/>
    </row>
    <row r="27" spans="1:15" x14ac:dyDescent="0.35">
      <c r="A27" s="37"/>
      <c r="B27" s="38"/>
      <c r="C27" s="38"/>
      <c r="D27" s="38"/>
      <c r="E27" s="38"/>
      <c r="F27" s="47"/>
      <c r="G27" s="48"/>
      <c r="H27" s="42"/>
      <c r="I27" s="49"/>
      <c r="J27" s="50"/>
      <c r="K27" s="44"/>
      <c r="L27" s="42"/>
      <c r="M27" s="38"/>
      <c r="N27" s="38"/>
      <c r="O27" s="46"/>
    </row>
    <row r="28" spans="1:15" x14ac:dyDescent="0.35">
      <c r="A28" s="37"/>
      <c r="B28" s="38"/>
      <c r="C28" s="38"/>
      <c r="D28" s="38"/>
      <c r="E28" s="38"/>
      <c r="F28" s="47"/>
      <c r="G28" s="48"/>
      <c r="H28" s="42"/>
      <c r="I28" s="49"/>
      <c r="J28" s="50"/>
      <c r="K28" s="44"/>
      <c r="L28" s="42"/>
      <c r="M28" s="38"/>
      <c r="N28" s="38"/>
      <c r="O28" s="46"/>
    </row>
    <row r="29" spans="1:15" x14ac:dyDescent="0.35">
      <c r="A29" s="37"/>
      <c r="B29" s="38"/>
      <c r="C29" s="38"/>
      <c r="D29" s="38"/>
      <c r="E29" s="38"/>
      <c r="F29" s="47"/>
      <c r="G29" s="48"/>
      <c r="H29" s="42"/>
      <c r="I29" s="49"/>
      <c r="J29" s="50"/>
      <c r="K29" s="44"/>
      <c r="L29" s="42"/>
      <c r="M29" s="38"/>
      <c r="N29" s="38"/>
      <c r="O29" s="46"/>
    </row>
    <row r="30" spans="1:15" x14ac:dyDescent="0.35">
      <c r="A30" s="37"/>
      <c r="B30" s="38"/>
      <c r="C30" s="38"/>
      <c r="D30" s="38"/>
      <c r="E30" s="38"/>
      <c r="F30" s="47"/>
      <c r="G30" s="48"/>
      <c r="H30" s="42"/>
      <c r="I30" s="49"/>
      <c r="J30" s="50"/>
      <c r="K30" s="44"/>
      <c r="L30" s="42"/>
      <c r="M30" s="38"/>
      <c r="N30" s="38"/>
      <c r="O30" s="46"/>
    </row>
    <row r="31" spans="1:15" x14ac:dyDescent="0.35">
      <c r="A31" s="37"/>
      <c r="B31" s="38"/>
      <c r="C31" s="38"/>
      <c r="D31" s="38"/>
      <c r="E31" s="38"/>
      <c r="F31" s="47"/>
      <c r="G31" s="48"/>
      <c r="H31" s="42"/>
      <c r="I31" s="51"/>
      <c r="J31" s="50"/>
      <c r="K31" s="44"/>
      <c r="L31" s="42"/>
      <c r="M31" s="38"/>
      <c r="N31" s="38"/>
      <c r="O31" s="46"/>
    </row>
    <row r="32" spans="1:15" x14ac:dyDescent="0.35">
      <c r="A32" s="37"/>
      <c r="B32" s="38"/>
      <c r="C32" s="38"/>
      <c r="D32" s="38"/>
      <c r="E32" s="38"/>
      <c r="F32" s="47"/>
      <c r="G32" s="48"/>
      <c r="H32" s="42"/>
      <c r="I32" s="49"/>
      <c r="J32" s="50"/>
      <c r="K32" s="44"/>
      <c r="L32" s="42"/>
      <c r="M32" s="38"/>
      <c r="N32" s="38"/>
      <c r="O32" s="46"/>
    </row>
    <row r="33" spans="1:15" x14ac:dyDescent="0.35">
      <c r="A33" s="37"/>
      <c r="B33" s="38"/>
      <c r="C33" s="38"/>
      <c r="D33" s="38"/>
      <c r="E33" s="38"/>
      <c r="F33" s="47"/>
      <c r="G33" s="48"/>
      <c r="H33" s="42"/>
      <c r="I33" s="49"/>
      <c r="J33" s="50"/>
      <c r="K33" s="44"/>
      <c r="L33" s="42"/>
      <c r="M33" s="38"/>
      <c r="N33" s="38"/>
      <c r="O33" s="46"/>
    </row>
    <row r="34" spans="1:15" x14ac:dyDescent="0.35">
      <c r="A34" s="37"/>
      <c r="B34" s="38"/>
      <c r="C34" s="38"/>
      <c r="D34" s="38"/>
      <c r="E34" s="38"/>
      <c r="F34" s="47"/>
      <c r="G34" s="48"/>
      <c r="H34" s="42"/>
      <c r="I34" s="49"/>
      <c r="J34" s="50"/>
      <c r="K34" s="44"/>
      <c r="L34" s="42"/>
      <c r="M34" s="38"/>
      <c r="N34" s="38"/>
      <c r="O34" s="46"/>
    </row>
    <row r="35" spans="1:15" x14ac:dyDescent="0.35">
      <c r="A35" s="37"/>
      <c r="B35" s="38"/>
      <c r="C35" s="38"/>
      <c r="D35" s="38"/>
      <c r="E35" s="38"/>
      <c r="F35" s="47"/>
      <c r="G35" s="48"/>
      <c r="H35" s="42"/>
      <c r="I35" s="49"/>
      <c r="J35" s="50"/>
      <c r="K35" s="44"/>
      <c r="L35" s="42"/>
      <c r="M35" s="38"/>
      <c r="N35" s="38"/>
      <c r="O35" s="46"/>
    </row>
    <row r="36" spans="1:15" x14ac:dyDescent="0.35">
      <c r="A36" s="37"/>
      <c r="B36" s="38"/>
      <c r="C36" s="38"/>
      <c r="D36" s="38"/>
      <c r="E36" s="38"/>
      <c r="F36" s="47"/>
      <c r="G36" s="48"/>
      <c r="H36" s="42"/>
      <c r="I36" s="49"/>
      <c r="J36" s="50"/>
      <c r="K36" s="44"/>
      <c r="L36" s="42"/>
      <c r="M36" s="38"/>
      <c r="N36" s="38"/>
      <c r="O36" s="46"/>
    </row>
    <row r="37" spans="1:15" x14ac:dyDescent="0.35">
      <c r="A37" s="37"/>
      <c r="B37" s="38"/>
      <c r="C37" s="38"/>
      <c r="D37" s="38"/>
      <c r="E37" s="38"/>
      <c r="F37" s="47"/>
      <c r="G37" s="48"/>
      <c r="H37" s="42"/>
      <c r="I37" s="49"/>
      <c r="J37" s="50"/>
      <c r="K37" s="44"/>
      <c r="L37" s="42"/>
      <c r="M37" s="38"/>
      <c r="N37" s="38"/>
      <c r="O37" s="46"/>
    </row>
    <row r="38" spans="1:15" x14ac:dyDescent="0.35">
      <c r="A38" s="37"/>
      <c r="B38" s="38"/>
      <c r="C38" s="38"/>
      <c r="D38" s="38"/>
      <c r="E38" s="38"/>
      <c r="F38" s="47"/>
      <c r="G38" s="48"/>
      <c r="H38" s="52"/>
      <c r="I38" s="49"/>
      <c r="J38" s="50"/>
      <c r="K38" s="53"/>
      <c r="L38" s="52"/>
      <c r="M38" s="49"/>
      <c r="N38" s="49"/>
      <c r="O38" s="53"/>
    </row>
    <row r="39" spans="1:15" x14ac:dyDescent="0.35">
      <c r="A39" s="37"/>
      <c r="B39" s="38"/>
      <c r="C39" s="38"/>
      <c r="D39" s="38"/>
      <c r="E39" s="38"/>
      <c r="F39" s="54"/>
      <c r="G39" s="48"/>
      <c r="H39" s="52"/>
      <c r="I39" s="49"/>
      <c r="J39" s="50"/>
      <c r="K39" s="53"/>
      <c r="L39" s="52"/>
      <c r="M39" s="49"/>
      <c r="N39" s="49"/>
      <c r="O39" s="53"/>
    </row>
    <row r="40" spans="1:15" x14ac:dyDescent="0.35">
      <c r="A40" s="37"/>
      <c r="B40" s="38"/>
      <c r="C40" s="38"/>
      <c r="D40" s="38"/>
      <c r="E40" s="38"/>
      <c r="F40" s="47"/>
      <c r="G40" s="48"/>
      <c r="H40" s="52"/>
      <c r="I40" s="49"/>
      <c r="J40" s="50"/>
      <c r="K40" s="53"/>
      <c r="L40" s="52"/>
      <c r="M40" s="49"/>
      <c r="N40" s="49"/>
      <c r="O40" s="53"/>
    </row>
    <row r="41" spans="1:15" x14ac:dyDescent="0.35">
      <c r="A41" s="37"/>
      <c r="B41" s="38"/>
      <c r="C41" s="38"/>
      <c r="D41" s="38"/>
      <c r="E41" s="38"/>
      <c r="F41" s="47"/>
      <c r="G41" s="48"/>
      <c r="H41" s="52"/>
      <c r="I41" s="49"/>
      <c r="J41" s="50"/>
      <c r="K41" s="53"/>
      <c r="L41" s="52"/>
      <c r="M41" s="49"/>
      <c r="N41" s="49"/>
      <c r="O41" s="53"/>
    </row>
    <row r="42" spans="1:15" x14ac:dyDescent="0.35">
      <c r="A42" s="37"/>
      <c r="B42" s="38"/>
      <c r="C42" s="38"/>
      <c r="D42" s="38"/>
      <c r="E42" s="38"/>
      <c r="F42" s="47"/>
      <c r="G42" s="48"/>
      <c r="H42" s="52"/>
      <c r="I42" s="49"/>
      <c r="J42" s="50"/>
      <c r="K42" s="53"/>
      <c r="L42" s="52"/>
      <c r="M42" s="49"/>
      <c r="N42" s="49"/>
      <c r="O42" s="53"/>
    </row>
    <row r="43" spans="1:15" x14ac:dyDescent="0.35">
      <c r="A43" s="37"/>
      <c r="B43" s="38"/>
      <c r="C43" s="38"/>
      <c r="D43" s="38"/>
      <c r="E43" s="38"/>
      <c r="F43" s="47"/>
      <c r="G43" s="48"/>
      <c r="H43" s="52"/>
      <c r="I43" s="49"/>
      <c r="J43" s="50"/>
      <c r="K43" s="53"/>
      <c r="L43" s="52"/>
      <c r="M43" s="49"/>
      <c r="N43" s="49"/>
      <c r="O43" s="53"/>
    </row>
    <row r="44" spans="1:15" x14ac:dyDescent="0.35">
      <c r="A44" s="37"/>
      <c r="B44" s="38"/>
      <c r="C44" s="38"/>
      <c r="D44" s="38"/>
      <c r="E44" s="38"/>
      <c r="F44" s="47"/>
      <c r="G44" s="48"/>
      <c r="H44" s="52"/>
      <c r="I44" s="49"/>
      <c r="J44" s="50"/>
      <c r="K44" s="53"/>
      <c r="L44" s="52"/>
      <c r="M44" s="49"/>
      <c r="N44" s="49"/>
      <c r="O44" s="53"/>
    </row>
    <row r="45" spans="1:15" x14ac:dyDescent="0.35">
      <c r="A45" s="37"/>
      <c r="B45" s="38"/>
      <c r="C45" s="38"/>
      <c r="D45" s="38"/>
      <c r="E45" s="38"/>
      <c r="F45" s="47"/>
      <c r="G45" s="48"/>
      <c r="H45" s="52"/>
      <c r="I45" s="49"/>
      <c r="J45" s="50"/>
      <c r="K45" s="53"/>
      <c r="L45" s="52"/>
      <c r="M45" s="49"/>
      <c r="N45" s="49"/>
      <c r="O45" s="53"/>
    </row>
    <row r="46" spans="1:15" x14ac:dyDescent="0.35">
      <c r="A46" s="37"/>
      <c r="B46" s="38"/>
      <c r="C46" s="38"/>
      <c r="D46" s="38"/>
      <c r="E46" s="38"/>
      <c r="F46" s="47"/>
      <c r="G46" s="48"/>
      <c r="H46" s="52"/>
      <c r="I46" s="49"/>
      <c r="J46" s="50"/>
      <c r="K46" s="53"/>
      <c r="L46" s="52"/>
      <c r="M46" s="49"/>
      <c r="N46" s="49"/>
      <c r="O46" s="53"/>
    </row>
    <row r="47" spans="1:15" x14ac:dyDescent="0.35">
      <c r="A47" s="37"/>
      <c r="B47" s="38"/>
      <c r="C47" s="38"/>
      <c r="D47" s="38"/>
      <c r="E47" s="38"/>
      <c r="F47" s="47"/>
      <c r="G47" s="48"/>
      <c r="H47" s="52"/>
      <c r="I47" s="49"/>
      <c r="J47" s="50"/>
      <c r="K47" s="53"/>
      <c r="L47" s="52"/>
      <c r="M47" s="49"/>
      <c r="N47" s="49"/>
      <c r="O47" s="53"/>
    </row>
    <row r="48" spans="1:15" x14ac:dyDescent="0.35">
      <c r="A48" s="37"/>
      <c r="B48" s="38"/>
      <c r="C48" s="38"/>
      <c r="D48" s="38"/>
      <c r="E48" s="38"/>
      <c r="F48" s="47"/>
      <c r="G48" s="48"/>
      <c r="H48" s="52"/>
      <c r="I48" s="49"/>
      <c r="J48" s="50"/>
      <c r="K48" s="53"/>
      <c r="L48" s="52"/>
      <c r="M48" s="49"/>
      <c r="N48" s="49"/>
      <c r="O48" s="53"/>
    </row>
    <row r="49" spans="1:15" x14ac:dyDescent="0.35">
      <c r="A49" s="37"/>
      <c r="B49" s="38"/>
      <c r="C49" s="38"/>
      <c r="D49" s="38"/>
      <c r="E49" s="38"/>
      <c r="F49" s="47"/>
      <c r="G49" s="48"/>
      <c r="H49" s="52"/>
      <c r="I49" s="49"/>
      <c r="J49" s="50"/>
      <c r="K49" s="53"/>
      <c r="L49" s="52"/>
      <c r="M49" s="49"/>
      <c r="N49" s="49"/>
      <c r="O49" s="53"/>
    </row>
    <row r="50" spans="1:15" x14ac:dyDescent="0.35">
      <c r="A50" s="1"/>
      <c r="C50" s="1"/>
      <c r="D50" s="1"/>
      <c r="E50" s="1"/>
      <c r="F50" s="55"/>
      <c r="G50" s="55"/>
      <c r="J50" s="56"/>
    </row>
    <row r="51" spans="1:15" x14ac:dyDescent="0.35">
      <c r="A51" s="1"/>
      <c r="C51" s="1"/>
      <c r="D51" s="1"/>
      <c r="E51" s="1"/>
      <c r="F51" s="55"/>
      <c r="G51" s="55"/>
      <c r="J51" s="56"/>
    </row>
    <row r="52" spans="1:15" x14ac:dyDescent="0.35">
      <c r="A52" s="1"/>
      <c r="C52" s="1"/>
      <c r="D52" s="1"/>
      <c r="E52" s="1"/>
      <c r="F52" s="55"/>
      <c r="G52" s="55"/>
      <c r="J52" s="56"/>
    </row>
    <row r="53" spans="1:15" x14ac:dyDescent="0.35">
      <c r="A53" s="1"/>
      <c r="C53" s="1"/>
      <c r="D53" s="1"/>
      <c r="E53" s="1"/>
      <c r="F53" s="55"/>
      <c r="G53" s="55"/>
      <c r="J53" s="56"/>
    </row>
    <row r="54" spans="1:15" x14ac:dyDescent="0.35">
      <c r="A54" s="1"/>
      <c r="C54" s="1"/>
      <c r="D54" s="1"/>
      <c r="E54" s="1"/>
      <c r="F54" s="55"/>
      <c r="G54" s="55"/>
      <c r="J54" s="56"/>
    </row>
    <row r="55" spans="1:15" x14ac:dyDescent="0.35">
      <c r="A55" s="1"/>
      <c r="C55" s="1"/>
      <c r="D55" s="1"/>
      <c r="E55" s="1"/>
      <c r="F55" s="55"/>
      <c r="G55" s="55"/>
      <c r="J55" s="56"/>
    </row>
    <row r="56" spans="1:15" x14ac:dyDescent="0.35">
      <c r="A56" s="1"/>
      <c r="C56" s="1"/>
      <c r="D56" s="1"/>
      <c r="E56" s="1"/>
      <c r="F56" s="55"/>
      <c r="G56" s="55"/>
      <c r="J56" s="56"/>
    </row>
    <row r="57" spans="1:15" x14ac:dyDescent="0.35">
      <c r="A57" s="1"/>
      <c r="C57" s="1"/>
      <c r="D57" s="1"/>
      <c r="E57" s="1"/>
      <c r="F57" s="55"/>
      <c r="G57" s="55"/>
      <c r="J57" s="56"/>
    </row>
    <row r="58" spans="1:15" x14ac:dyDescent="0.35">
      <c r="A58" s="1"/>
      <c r="C58" s="1"/>
      <c r="D58" s="1"/>
      <c r="E58" s="1"/>
      <c r="F58" s="55"/>
      <c r="G58" s="55"/>
      <c r="J58" s="56"/>
    </row>
    <row r="59" spans="1:15" x14ac:dyDescent="0.35">
      <c r="A59" s="1"/>
      <c r="C59" s="1"/>
      <c r="D59" s="1"/>
      <c r="E59" s="1"/>
      <c r="F59" s="55"/>
      <c r="G59" s="55"/>
      <c r="J59" s="56"/>
    </row>
    <row r="60" spans="1:15" x14ac:dyDescent="0.35">
      <c r="A60" s="1"/>
      <c r="C60" s="1"/>
      <c r="D60" s="1"/>
      <c r="E60" s="1"/>
      <c r="F60" s="55"/>
      <c r="G60" s="55"/>
      <c r="J60" s="56"/>
    </row>
    <row r="61" spans="1:15" x14ac:dyDescent="0.35">
      <c r="A61" s="1"/>
      <c r="C61" s="1"/>
      <c r="D61" s="1"/>
      <c r="E61" s="1"/>
      <c r="F61" s="55"/>
      <c r="G61" s="55"/>
      <c r="J61" s="56"/>
    </row>
    <row r="62" spans="1:15" x14ac:dyDescent="0.35">
      <c r="A62" s="1"/>
      <c r="C62" s="1"/>
      <c r="D62" s="1"/>
      <c r="E62" s="1"/>
      <c r="F62" s="55"/>
      <c r="G62" s="55"/>
      <c r="J62" s="56"/>
    </row>
    <row r="63" spans="1:15" x14ac:dyDescent="0.35">
      <c r="A63" s="1"/>
      <c r="C63" s="1"/>
      <c r="D63" s="1"/>
      <c r="E63" s="1"/>
      <c r="F63" s="55"/>
      <c r="G63" s="55"/>
      <c r="J63" s="56"/>
    </row>
    <row r="64" spans="1:15" x14ac:dyDescent="0.35">
      <c r="A64" s="1"/>
      <c r="C64" s="1"/>
      <c r="D64" s="1"/>
      <c r="E64" s="1"/>
      <c r="F64" s="55"/>
      <c r="G64" s="55"/>
      <c r="J64" s="56"/>
    </row>
    <row r="65" spans="1:10" x14ac:dyDescent="0.35">
      <c r="A65" s="1"/>
      <c r="C65" s="1"/>
      <c r="D65" s="1"/>
      <c r="E65" s="1"/>
      <c r="F65" s="55"/>
      <c r="G65" s="55"/>
      <c r="J65" s="56"/>
    </row>
    <row r="66" spans="1:10" x14ac:dyDescent="0.35">
      <c r="A66" s="1"/>
      <c r="C66" s="1"/>
      <c r="D66" s="1"/>
      <c r="E66" s="1"/>
      <c r="F66" s="55"/>
      <c r="G66" s="55"/>
      <c r="J66" s="56"/>
    </row>
    <row r="67" spans="1:10" x14ac:dyDescent="0.35">
      <c r="A67" s="1"/>
      <c r="C67" s="1"/>
      <c r="D67" s="1"/>
      <c r="E67" s="1"/>
      <c r="F67" s="55"/>
      <c r="G67" s="55"/>
      <c r="J67" s="56"/>
    </row>
    <row r="68" spans="1:10" x14ac:dyDescent="0.35">
      <c r="A68" s="1"/>
      <c r="C68" s="1"/>
      <c r="D68" s="1"/>
      <c r="E68" s="1"/>
      <c r="F68" s="55"/>
      <c r="G68" s="55"/>
      <c r="J68" s="56"/>
    </row>
    <row r="69" spans="1:10" x14ac:dyDescent="0.35">
      <c r="A69" s="1"/>
      <c r="C69" s="1"/>
      <c r="D69" s="1"/>
      <c r="E69" s="1"/>
      <c r="F69" s="55"/>
      <c r="G69" s="55"/>
      <c r="J69" s="56"/>
    </row>
    <row r="70" spans="1:10" x14ac:dyDescent="0.35">
      <c r="A70" s="1"/>
      <c r="C70" s="1"/>
      <c r="D70" s="1"/>
      <c r="E70" s="1"/>
      <c r="F70" s="55"/>
      <c r="G70" s="55"/>
      <c r="J70" s="56"/>
    </row>
    <row r="71" spans="1:10" x14ac:dyDescent="0.35">
      <c r="A71" s="1"/>
      <c r="C71" s="1"/>
      <c r="D71" s="1"/>
      <c r="E71" s="1"/>
      <c r="F71" s="55"/>
      <c r="G71" s="55"/>
      <c r="J71" s="56"/>
    </row>
    <row r="72" spans="1:10" x14ac:dyDescent="0.35">
      <c r="A72" s="1"/>
      <c r="C72" s="1"/>
      <c r="D72" s="1"/>
      <c r="E72" s="1"/>
      <c r="F72" s="55"/>
      <c r="G72" s="55"/>
      <c r="J72" s="56"/>
    </row>
    <row r="73" spans="1:10" x14ac:dyDescent="0.35">
      <c r="A73" s="1"/>
      <c r="C73" s="1"/>
      <c r="D73" s="1"/>
      <c r="E73" s="1"/>
      <c r="F73" s="55"/>
      <c r="G73" s="55"/>
      <c r="J73" s="56"/>
    </row>
    <row r="74" spans="1:10" x14ac:dyDescent="0.35">
      <c r="A74" s="1"/>
      <c r="C74" s="1"/>
      <c r="D74" s="1"/>
      <c r="E74" s="1"/>
      <c r="F74" s="55"/>
      <c r="G74" s="55"/>
      <c r="J74" s="56"/>
    </row>
    <row r="75" spans="1:10" x14ac:dyDescent="0.35">
      <c r="A75" s="1"/>
      <c r="C75" s="1"/>
      <c r="D75" s="1"/>
      <c r="E75" s="1"/>
      <c r="F75" s="55"/>
      <c r="G75" s="55"/>
      <c r="J75" s="56"/>
    </row>
    <row r="76" spans="1:10" x14ac:dyDescent="0.35">
      <c r="A76" s="1"/>
      <c r="C76" s="1"/>
      <c r="D76" s="1"/>
      <c r="E76" s="1"/>
      <c r="F76" s="55"/>
      <c r="G76" s="55"/>
      <c r="J76" s="56"/>
    </row>
    <row r="77" spans="1:10" x14ac:dyDescent="0.35">
      <c r="A77" s="1"/>
      <c r="C77" s="1"/>
      <c r="D77" s="1"/>
      <c r="E77" s="1"/>
      <c r="F77" s="55"/>
      <c r="G77" s="55"/>
      <c r="J77" s="56"/>
    </row>
    <row r="78" spans="1:10" x14ac:dyDescent="0.35">
      <c r="A78" s="1"/>
      <c r="C78" s="1"/>
      <c r="D78" s="1"/>
      <c r="E78" s="1"/>
      <c r="F78" s="55"/>
      <c r="G78" s="55"/>
      <c r="J78" s="56"/>
    </row>
    <row r="79" spans="1:10" x14ac:dyDescent="0.35">
      <c r="A79" s="1"/>
      <c r="C79" s="1"/>
      <c r="D79" s="1"/>
      <c r="E79" s="1"/>
      <c r="F79" s="55"/>
      <c r="G79" s="55"/>
      <c r="J79" s="56"/>
    </row>
    <row r="80" spans="1:10" x14ac:dyDescent="0.35">
      <c r="A80" s="1"/>
      <c r="C80" s="1"/>
      <c r="D80" s="1"/>
      <c r="E80" s="1"/>
      <c r="F80" s="55"/>
      <c r="G80" s="55"/>
      <c r="J80" s="56"/>
    </row>
    <row r="81" spans="1:10" x14ac:dyDescent="0.35">
      <c r="A81" s="1"/>
      <c r="C81" s="1"/>
      <c r="D81" s="1"/>
      <c r="E81" s="1"/>
      <c r="F81" s="55"/>
      <c r="G81" s="55"/>
      <c r="J81" s="56"/>
    </row>
    <row r="82" spans="1:10" x14ac:dyDescent="0.35">
      <c r="A82" s="1"/>
      <c r="C82" s="1"/>
      <c r="D82" s="1"/>
      <c r="E82" s="1"/>
      <c r="F82" s="55"/>
      <c r="G82" s="55"/>
      <c r="J82" s="56"/>
    </row>
    <row r="83" spans="1:10" x14ac:dyDescent="0.35">
      <c r="A83" s="1"/>
      <c r="C83" s="1"/>
      <c r="D83" s="1"/>
      <c r="E83" s="1"/>
      <c r="F83" s="55"/>
      <c r="G83" s="55"/>
      <c r="J83" s="56"/>
    </row>
    <row r="84" spans="1:10" x14ac:dyDescent="0.35">
      <c r="A84" s="1"/>
      <c r="C84" s="1"/>
      <c r="D84" s="1"/>
      <c r="E84" s="1"/>
      <c r="F84" s="55"/>
      <c r="G84" s="55"/>
      <c r="J84" s="56"/>
    </row>
    <row r="85" spans="1:10" x14ac:dyDescent="0.35">
      <c r="A85" s="1"/>
      <c r="C85" s="1"/>
      <c r="D85" s="1"/>
      <c r="E85" s="1"/>
      <c r="F85" s="55"/>
      <c r="G85" s="55"/>
      <c r="J85" s="56"/>
    </row>
    <row r="86" spans="1:10" x14ac:dyDescent="0.35">
      <c r="A86" s="1"/>
      <c r="C86" s="1"/>
      <c r="D86" s="1"/>
      <c r="E86" s="1"/>
      <c r="F86" s="55"/>
      <c r="G86" s="55"/>
      <c r="J86" s="56"/>
    </row>
    <row r="87" spans="1:10" x14ac:dyDescent="0.35">
      <c r="A87" s="1"/>
      <c r="C87" s="1"/>
      <c r="D87" s="1"/>
      <c r="E87" s="1"/>
      <c r="F87" s="55"/>
      <c r="G87" s="55"/>
      <c r="J87" s="56"/>
    </row>
    <row r="88" spans="1:10" x14ac:dyDescent="0.35">
      <c r="A88" s="1"/>
      <c r="C88" s="1"/>
      <c r="D88" s="1"/>
      <c r="E88" s="1"/>
      <c r="F88" s="55"/>
      <c r="G88" s="55"/>
      <c r="J88" s="56"/>
    </row>
    <row r="89" spans="1:10" x14ac:dyDescent="0.35">
      <c r="A89" s="1"/>
      <c r="C89" s="1"/>
      <c r="D89" s="1"/>
      <c r="E89" s="1"/>
      <c r="F89" s="55"/>
      <c r="G89" s="55"/>
      <c r="J89" s="56"/>
    </row>
    <row r="90" spans="1:10" x14ac:dyDescent="0.35">
      <c r="A90" s="1"/>
      <c r="C90" s="1"/>
      <c r="D90" s="1"/>
      <c r="E90" s="1"/>
      <c r="F90" s="55"/>
      <c r="G90" s="55"/>
      <c r="J90" s="56"/>
    </row>
    <row r="91" spans="1:10" x14ac:dyDescent="0.35">
      <c r="A91" s="1"/>
      <c r="C91" s="1"/>
      <c r="D91" s="1"/>
      <c r="E91" s="1"/>
      <c r="F91" s="55"/>
      <c r="G91" s="55"/>
      <c r="J91" s="56"/>
    </row>
    <row r="92" spans="1:10" x14ac:dyDescent="0.35">
      <c r="A92" s="1"/>
      <c r="C92" s="1"/>
      <c r="D92" s="1"/>
      <c r="E92" s="1"/>
      <c r="F92" s="55"/>
      <c r="G92" s="55"/>
    </row>
    <row r="93" spans="1:10" x14ac:dyDescent="0.35">
      <c r="A93" s="1"/>
      <c r="C93" s="1"/>
      <c r="D93" s="1"/>
      <c r="E93" s="1"/>
      <c r="F93" s="55"/>
      <c r="G93" s="55"/>
    </row>
    <row r="94" spans="1:10" x14ac:dyDescent="0.35">
      <c r="A94" s="1"/>
      <c r="C94" s="1"/>
      <c r="D94" s="1"/>
      <c r="E94" s="1"/>
      <c r="F94" s="55"/>
      <c r="G94" s="55"/>
    </row>
    <row r="95" spans="1:10" x14ac:dyDescent="0.35">
      <c r="A95" s="1"/>
      <c r="C95" s="1"/>
      <c r="D95" s="1"/>
      <c r="E95" s="1"/>
      <c r="F95" s="55"/>
      <c r="G95" s="55"/>
    </row>
    <row r="96" spans="1:10" x14ac:dyDescent="0.35">
      <c r="A96" s="1"/>
      <c r="C96" s="1"/>
      <c r="D96" s="1"/>
      <c r="E96" s="1"/>
      <c r="F96" s="55"/>
      <c r="G96" s="55"/>
    </row>
    <row r="97" spans="1:7" x14ac:dyDescent="0.35">
      <c r="A97" s="1"/>
      <c r="C97" s="1"/>
      <c r="D97" s="1"/>
      <c r="E97" s="1"/>
      <c r="F97" s="55"/>
      <c r="G97" s="55"/>
    </row>
    <row r="98" spans="1:7" x14ac:dyDescent="0.35">
      <c r="A98" s="1"/>
      <c r="C98" s="1"/>
      <c r="D98" s="1"/>
      <c r="E98" s="1"/>
      <c r="F98" s="55"/>
      <c r="G98" s="55"/>
    </row>
    <row r="99" spans="1:7" x14ac:dyDescent="0.35">
      <c r="A99" s="1"/>
      <c r="C99" s="1"/>
      <c r="D99" s="1"/>
      <c r="E99" s="1"/>
      <c r="F99" s="55"/>
      <c r="G99" s="55"/>
    </row>
    <row r="100" spans="1:7" x14ac:dyDescent="0.35">
      <c r="A100" s="1"/>
      <c r="C100" s="1"/>
      <c r="D100" s="1"/>
      <c r="E100" s="1"/>
      <c r="F100" s="55"/>
      <c r="G100" s="55"/>
    </row>
    <row r="101" spans="1:7" x14ac:dyDescent="0.35">
      <c r="A101" s="1"/>
      <c r="C101" s="1"/>
      <c r="D101" s="1"/>
      <c r="E101" s="1"/>
      <c r="F101" s="55"/>
      <c r="G101" s="55"/>
    </row>
    <row r="102" spans="1:7" x14ac:dyDescent="0.35">
      <c r="A102" s="1"/>
      <c r="C102" s="1"/>
      <c r="D102" s="1"/>
      <c r="E102" s="1"/>
      <c r="F102" s="55"/>
      <c r="G102" s="55"/>
    </row>
    <row r="103" spans="1:7" x14ac:dyDescent="0.35">
      <c r="A103" s="1"/>
      <c r="C103" s="1"/>
      <c r="D103" s="1"/>
      <c r="E103" s="1"/>
      <c r="F103" s="55"/>
      <c r="G103" s="55"/>
    </row>
    <row r="104" spans="1:7" x14ac:dyDescent="0.35">
      <c r="A104" s="1"/>
      <c r="C104" s="1"/>
      <c r="D104" s="1"/>
      <c r="E104" s="1"/>
      <c r="F104" s="55"/>
      <c r="G104" s="55"/>
    </row>
    <row r="105" spans="1:7" x14ac:dyDescent="0.35">
      <c r="A105" s="1"/>
      <c r="C105" s="1"/>
      <c r="D105" s="1"/>
      <c r="E105" s="1"/>
      <c r="F105" s="55"/>
      <c r="G105" s="55"/>
    </row>
    <row r="106" spans="1:7" x14ac:dyDescent="0.35">
      <c r="A106" s="1"/>
      <c r="C106" s="1"/>
      <c r="D106" s="1"/>
      <c r="E106" s="1"/>
      <c r="F106" s="55"/>
      <c r="G106" s="55"/>
    </row>
    <row r="107" spans="1:7" x14ac:dyDescent="0.35">
      <c r="A107" s="1"/>
      <c r="C107" s="1"/>
      <c r="D107" s="1"/>
      <c r="E107" s="1"/>
      <c r="F107" s="55"/>
      <c r="G107" s="55"/>
    </row>
    <row r="108" spans="1:7" x14ac:dyDescent="0.35">
      <c r="A108" s="1"/>
      <c r="C108" s="1"/>
      <c r="D108" s="1"/>
      <c r="E108" s="1"/>
      <c r="F108" s="55"/>
      <c r="G108" s="55"/>
    </row>
    <row r="109" spans="1:7" x14ac:dyDescent="0.35">
      <c r="A109" s="1"/>
      <c r="C109" s="1"/>
      <c r="D109" s="1"/>
      <c r="E109" s="1"/>
      <c r="F109" s="55"/>
      <c r="G109" s="55"/>
    </row>
    <row r="110" spans="1:7" x14ac:dyDescent="0.35">
      <c r="A110" s="1"/>
      <c r="C110" s="1"/>
      <c r="D110" s="1"/>
      <c r="E110" s="1"/>
      <c r="F110" s="1"/>
      <c r="G110" s="1"/>
    </row>
    <row r="111" spans="1:7" x14ac:dyDescent="0.35">
      <c r="A111" s="1"/>
      <c r="C111" s="1"/>
      <c r="D111" s="1"/>
      <c r="E111" s="1"/>
      <c r="F111" s="1"/>
      <c r="G111" s="1"/>
    </row>
    <row r="112" spans="1:7" x14ac:dyDescent="0.35">
      <c r="A112" s="1"/>
      <c r="C112" s="1"/>
      <c r="D112" s="1"/>
      <c r="E112" s="1"/>
      <c r="F112" s="1"/>
      <c r="G112" s="1"/>
    </row>
    <row r="113" spans="1:7" x14ac:dyDescent="0.35">
      <c r="A113" s="1"/>
      <c r="C113" s="1"/>
      <c r="D113" s="1"/>
      <c r="E113" s="1"/>
      <c r="F113" s="1"/>
      <c r="G113" s="1"/>
    </row>
    <row r="114" spans="1:7" x14ac:dyDescent="0.35">
      <c r="A114" s="1"/>
      <c r="C114" s="1"/>
      <c r="D114" s="1"/>
      <c r="E114" s="1"/>
      <c r="F114" s="1"/>
      <c r="G114" s="1"/>
    </row>
    <row r="115" spans="1:7" x14ac:dyDescent="0.35">
      <c r="A115" s="1"/>
      <c r="C115" s="1"/>
      <c r="D115" s="1"/>
      <c r="E115" s="1"/>
      <c r="F115" s="1"/>
      <c r="G115" s="1"/>
    </row>
    <row r="116" spans="1:7" x14ac:dyDescent="0.35">
      <c r="A116" s="1"/>
      <c r="C116" s="1"/>
      <c r="D116" s="1"/>
      <c r="E116" s="1"/>
      <c r="F116" s="1"/>
      <c r="G116" s="1"/>
    </row>
    <row r="117" spans="1:7" x14ac:dyDescent="0.35">
      <c r="A117" s="1"/>
      <c r="C117" s="1"/>
      <c r="D117" s="1"/>
      <c r="E117" s="1"/>
      <c r="F117" s="1"/>
      <c r="G117" s="1"/>
    </row>
    <row r="118" spans="1:7" x14ac:dyDescent="0.35">
      <c r="A118" s="1"/>
      <c r="C118" s="1"/>
      <c r="D118" s="1"/>
      <c r="E118" s="1"/>
      <c r="F118" s="1"/>
      <c r="G118" s="1"/>
    </row>
    <row r="119" spans="1:7" x14ac:dyDescent="0.35">
      <c r="A119" s="1"/>
      <c r="C119" s="1"/>
      <c r="D119" s="1"/>
      <c r="E119" s="1"/>
      <c r="F119" s="1"/>
      <c r="G119" s="1"/>
    </row>
    <row r="120" spans="1:7" x14ac:dyDescent="0.35">
      <c r="A120" s="1"/>
      <c r="C120" s="1"/>
      <c r="D120" s="1"/>
      <c r="E120" s="1"/>
      <c r="F120" s="1"/>
      <c r="G120" s="1"/>
    </row>
    <row r="121" spans="1:7" x14ac:dyDescent="0.35">
      <c r="A121" s="1"/>
      <c r="C121" s="1"/>
      <c r="D121" s="1"/>
      <c r="E121" s="1"/>
      <c r="F121" s="1"/>
      <c r="G121" s="1"/>
    </row>
    <row r="122" spans="1:7" x14ac:dyDescent="0.35">
      <c r="A122" s="1"/>
      <c r="C122" s="1"/>
      <c r="D122" s="1"/>
      <c r="E122" s="1"/>
      <c r="F122" s="1"/>
      <c r="G122" s="1"/>
    </row>
    <row r="123" spans="1:7" x14ac:dyDescent="0.35">
      <c r="A123" s="1"/>
      <c r="C123" s="1"/>
      <c r="D123" s="1"/>
      <c r="E123" s="1"/>
      <c r="F123" s="1"/>
      <c r="G123" s="1"/>
    </row>
    <row r="124" spans="1:7" x14ac:dyDescent="0.35">
      <c r="A124" s="1"/>
      <c r="C124" s="1"/>
      <c r="D124" s="1"/>
      <c r="E124" s="1"/>
      <c r="F124" s="1"/>
      <c r="G124" s="1"/>
    </row>
    <row r="125" spans="1:7" x14ac:dyDescent="0.35">
      <c r="A125" s="1"/>
      <c r="C125" s="1"/>
      <c r="D125" s="1"/>
      <c r="E125" s="1"/>
      <c r="F125" s="1"/>
      <c r="G125" s="1"/>
    </row>
    <row r="126" spans="1:7" x14ac:dyDescent="0.35">
      <c r="A126" s="1"/>
      <c r="C126" s="1"/>
      <c r="D126" s="1"/>
      <c r="E126" s="1"/>
      <c r="F126" s="1"/>
      <c r="G126" s="1"/>
    </row>
    <row r="127" spans="1:7" x14ac:dyDescent="0.35">
      <c r="A127" s="1"/>
      <c r="C127" s="1"/>
      <c r="D127" s="1"/>
      <c r="E127" s="1"/>
      <c r="F127" s="1"/>
      <c r="G127" s="1"/>
    </row>
    <row r="128" spans="1:7" x14ac:dyDescent="0.35">
      <c r="A128" s="1"/>
      <c r="C128" s="1"/>
      <c r="D128" s="1"/>
      <c r="E128" s="1"/>
      <c r="F128" s="1"/>
      <c r="G128" s="1"/>
    </row>
    <row r="129" spans="1:7" x14ac:dyDescent="0.35">
      <c r="A129" s="1"/>
      <c r="C129" s="1"/>
      <c r="D129" s="1"/>
      <c r="E129" s="1"/>
      <c r="F129" s="1"/>
      <c r="G129" s="1"/>
    </row>
    <row r="130" spans="1:7" x14ac:dyDescent="0.35">
      <c r="A130" s="1"/>
      <c r="C130" s="1"/>
      <c r="D130" s="1"/>
      <c r="E130" s="1"/>
      <c r="F130" s="1"/>
      <c r="G130" s="1"/>
    </row>
    <row r="131" spans="1:7" x14ac:dyDescent="0.35">
      <c r="A131" s="1"/>
      <c r="C131" s="1"/>
      <c r="D131" s="1"/>
      <c r="E131" s="1"/>
      <c r="F131" s="1"/>
      <c r="G131" s="1"/>
    </row>
    <row r="132" spans="1:7" x14ac:dyDescent="0.35">
      <c r="A132" s="1"/>
      <c r="C132" s="1"/>
      <c r="D132" s="1"/>
      <c r="E132" s="1"/>
      <c r="F132" s="1"/>
      <c r="G132" s="1"/>
    </row>
    <row r="133" spans="1:7" x14ac:dyDescent="0.35">
      <c r="A133" s="1"/>
      <c r="C133" s="1"/>
      <c r="D133" s="1"/>
      <c r="E133" s="1"/>
      <c r="F133" s="1"/>
      <c r="G133" s="1"/>
    </row>
    <row r="134" spans="1:7" x14ac:dyDescent="0.35">
      <c r="A134" s="1"/>
      <c r="C134" s="1"/>
      <c r="D134" s="1"/>
      <c r="E134" s="1"/>
      <c r="F134" s="1"/>
      <c r="G134" s="1"/>
    </row>
    <row r="135" spans="1:7" x14ac:dyDescent="0.35">
      <c r="A135" s="1"/>
      <c r="C135" s="1"/>
      <c r="D135" s="1"/>
      <c r="E135" s="1"/>
      <c r="F135" s="1"/>
      <c r="G135" s="1"/>
    </row>
    <row r="136" spans="1:7" x14ac:dyDescent="0.35">
      <c r="A136" s="1"/>
      <c r="C136" s="1"/>
      <c r="D136" s="1"/>
      <c r="E136" s="1"/>
      <c r="F136" s="1"/>
      <c r="G136" s="1"/>
    </row>
    <row r="137" spans="1:7" x14ac:dyDescent="0.35">
      <c r="A137" s="1"/>
      <c r="C137" s="1"/>
      <c r="D137" s="1"/>
      <c r="E137" s="1"/>
      <c r="F137" s="1"/>
      <c r="G137" s="1"/>
    </row>
    <row r="138" spans="1:7" x14ac:dyDescent="0.35">
      <c r="A138" s="1"/>
      <c r="C138" s="1"/>
      <c r="D138" s="1"/>
      <c r="E138" s="1"/>
      <c r="F138" s="1"/>
      <c r="G138" s="1"/>
    </row>
    <row r="139" spans="1:7" x14ac:dyDescent="0.35">
      <c r="A139" s="1"/>
      <c r="C139" s="1"/>
      <c r="D139" s="1"/>
      <c r="E139" s="1"/>
      <c r="F139" s="1"/>
      <c r="G139" s="1"/>
    </row>
    <row r="140" spans="1:7" x14ac:dyDescent="0.35">
      <c r="A140" s="1"/>
      <c r="C140" s="1"/>
      <c r="D140" s="1"/>
      <c r="E140" s="1"/>
      <c r="F140" s="1"/>
      <c r="G140" s="1"/>
    </row>
    <row r="141" spans="1:7" x14ac:dyDescent="0.35">
      <c r="A141" s="1"/>
      <c r="C141" s="1"/>
      <c r="D141" s="1"/>
      <c r="E141" s="1"/>
      <c r="F141" s="1"/>
      <c r="G141" s="1"/>
    </row>
    <row r="142" spans="1:7" x14ac:dyDescent="0.35">
      <c r="A142" s="1"/>
      <c r="C142" s="1"/>
      <c r="D142" s="1"/>
      <c r="E142" s="1"/>
      <c r="F142" s="1"/>
      <c r="G142" s="1"/>
    </row>
    <row r="143" spans="1:7" x14ac:dyDescent="0.35">
      <c r="A143" s="1"/>
      <c r="C143" s="1"/>
      <c r="D143" s="1"/>
      <c r="E143" s="1"/>
      <c r="F143" s="1"/>
      <c r="G143" s="1"/>
    </row>
    <row r="144" spans="1:7" x14ac:dyDescent="0.35">
      <c r="A144" s="1"/>
      <c r="C144" s="1"/>
      <c r="D144" s="1"/>
      <c r="E144" s="1"/>
      <c r="F144" s="1"/>
      <c r="G144" s="1"/>
    </row>
    <row r="145" spans="1:7" x14ac:dyDescent="0.35">
      <c r="A145" s="1"/>
      <c r="C145" s="1"/>
      <c r="D145" s="1"/>
      <c r="E145" s="1"/>
      <c r="F145" s="1"/>
      <c r="G145" s="1"/>
    </row>
    <row r="146" spans="1:7" x14ac:dyDescent="0.35">
      <c r="A146" s="1"/>
      <c r="C146" s="1"/>
      <c r="D146" s="1"/>
      <c r="E146" s="1"/>
      <c r="F146" s="1"/>
      <c r="G146" s="1"/>
    </row>
    <row r="147" spans="1:7" x14ac:dyDescent="0.35">
      <c r="A147" s="1"/>
      <c r="C147" s="1"/>
      <c r="D147" s="1"/>
      <c r="E147" s="1"/>
      <c r="F147" s="1"/>
      <c r="G147" s="1"/>
    </row>
    <row r="148" spans="1:7" x14ac:dyDescent="0.35">
      <c r="A148" s="1"/>
      <c r="C148" s="1"/>
      <c r="D148" s="1"/>
      <c r="E148" s="1"/>
      <c r="F148" s="1"/>
      <c r="G148" s="1"/>
    </row>
    <row r="149" spans="1:7" x14ac:dyDescent="0.35">
      <c r="A149" s="1"/>
      <c r="C149" s="1"/>
      <c r="D149" s="1"/>
      <c r="E149" s="1"/>
      <c r="F149" s="1"/>
      <c r="G149" s="1"/>
    </row>
    <row r="150" spans="1:7" x14ac:dyDescent="0.35">
      <c r="A150" s="1"/>
      <c r="C150" s="1"/>
      <c r="D150" s="1"/>
      <c r="E150" s="1"/>
      <c r="F150" s="1"/>
      <c r="G150" s="1"/>
    </row>
    <row r="151" spans="1:7" x14ac:dyDescent="0.35">
      <c r="A151" s="1"/>
      <c r="C151" s="1"/>
      <c r="D151" s="1"/>
      <c r="E151" s="1"/>
      <c r="F151" s="1"/>
      <c r="G151" s="1"/>
    </row>
    <row r="152" spans="1:7" x14ac:dyDescent="0.35">
      <c r="A152" s="1"/>
      <c r="C152" s="1"/>
      <c r="D152" s="1"/>
      <c r="E152" s="1"/>
      <c r="F152" s="1"/>
      <c r="G152" s="1"/>
    </row>
    <row r="153" spans="1:7" x14ac:dyDescent="0.35">
      <c r="A153" s="1"/>
      <c r="C153" s="1"/>
      <c r="D153" s="1"/>
      <c r="E153" s="1"/>
      <c r="F153" s="1"/>
      <c r="G153" s="1"/>
    </row>
    <row r="154" spans="1:7" x14ac:dyDescent="0.35">
      <c r="A154" s="1"/>
      <c r="C154" s="1"/>
      <c r="D154" s="1"/>
      <c r="E154" s="1"/>
      <c r="F154" s="1"/>
      <c r="G154" s="1"/>
    </row>
    <row r="155" spans="1:7" x14ac:dyDescent="0.35">
      <c r="A155" s="1"/>
      <c r="C155" s="1"/>
      <c r="D155" s="1"/>
      <c r="E155" s="1"/>
      <c r="F155" s="1"/>
      <c r="G155" s="1"/>
    </row>
    <row r="156" spans="1:7" x14ac:dyDescent="0.35">
      <c r="A156" s="1"/>
      <c r="C156" s="1"/>
      <c r="D156" s="1"/>
      <c r="E156" s="1"/>
      <c r="F156" s="1"/>
      <c r="G156" s="1"/>
    </row>
    <row r="157" spans="1:7" x14ac:dyDescent="0.35">
      <c r="A157" s="1"/>
      <c r="C157" s="1"/>
      <c r="D157" s="1"/>
      <c r="E157" s="1"/>
      <c r="F157" s="1"/>
      <c r="G157" s="1"/>
    </row>
    <row r="158" spans="1:7" x14ac:dyDescent="0.35">
      <c r="A158" s="1"/>
      <c r="C158" s="1"/>
      <c r="D158" s="1"/>
      <c r="E158" s="1"/>
      <c r="F158" s="1"/>
      <c r="G158" s="1"/>
    </row>
    <row r="159" spans="1:7" x14ac:dyDescent="0.35">
      <c r="A159" s="1"/>
      <c r="C159" s="1"/>
      <c r="D159" s="1"/>
      <c r="E159" s="1"/>
      <c r="F159" s="1"/>
      <c r="G159" s="1"/>
    </row>
    <row r="160" spans="1:7" x14ac:dyDescent="0.35">
      <c r="A160" s="1"/>
      <c r="C160" s="1"/>
      <c r="D160" s="1"/>
      <c r="E160" s="1"/>
      <c r="F160" s="1"/>
      <c r="G160" s="1"/>
    </row>
    <row r="161" spans="1:7" x14ac:dyDescent="0.35">
      <c r="A161" s="1"/>
      <c r="C161" s="1"/>
      <c r="D161" s="1"/>
      <c r="E161" s="1"/>
      <c r="F161" s="1"/>
      <c r="G161" s="1"/>
    </row>
    <row r="162" spans="1:7" x14ac:dyDescent="0.35">
      <c r="A162" s="1"/>
      <c r="C162" s="1"/>
      <c r="D162" s="1"/>
      <c r="E162" s="1"/>
      <c r="F162" s="1"/>
      <c r="G162" s="1"/>
    </row>
    <row r="163" spans="1:7" x14ac:dyDescent="0.35">
      <c r="A163" s="1"/>
      <c r="C163" s="1"/>
      <c r="D163" s="1"/>
      <c r="E163" s="1"/>
      <c r="F163" s="1"/>
      <c r="G163" s="1"/>
    </row>
    <row r="164" spans="1:7" x14ac:dyDescent="0.35">
      <c r="A164" s="1"/>
      <c r="C164" s="1"/>
      <c r="D164" s="1"/>
      <c r="E164" s="1"/>
      <c r="F164" s="1"/>
      <c r="G164" s="1"/>
    </row>
    <row r="165" spans="1:7" x14ac:dyDescent="0.35">
      <c r="A165" s="1"/>
      <c r="C165" s="1"/>
      <c r="D165" s="1"/>
      <c r="E165" s="1"/>
      <c r="F165" s="1"/>
      <c r="G165" s="1"/>
    </row>
    <row r="166" spans="1:7" x14ac:dyDescent="0.35">
      <c r="A166" s="1"/>
      <c r="C166" s="1"/>
      <c r="D166" s="1"/>
      <c r="E166" s="1"/>
      <c r="F166" s="1"/>
      <c r="G166" s="1"/>
    </row>
    <row r="167" spans="1:7" x14ac:dyDescent="0.35">
      <c r="A167" s="1"/>
      <c r="C167" s="1"/>
      <c r="D167" s="1"/>
      <c r="E167" s="1"/>
      <c r="F167" s="1"/>
      <c r="G167" s="1"/>
    </row>
    <row r="168" spans="1:7" x14ac:dyDescent="0.35">
      <c r="A168" s="1"/>
      <c r="C168" s="1"/>
      <c r="D168" s="1"/>
      <c r="E168" s="1"/>
      <c r="F168" s="1"/>
    </row>
    <row r="169" spans="1:7" x14ac:dyDescent="0.35">
      <c r="A169" s="1"/>
      <c r="C169" s="1"/>
      <c r="D169" s="1"/>
      <c r="E169" s="1"/>
      <c r="F169" s="1"/>
    </row>
    <row r="170" spans="1:7" x14ac:dyDescent="0.35">
      <c r="A170" s="1"/>
      <c r="C170" s="1"/>
      <c r="D170" s="1"/>
      <c r="E170" s="1"/>
      <c r="F170" s="1"/>
    </row>
    <row r="171" spans="1:7" x14ac:dyDescent="0.35">
      <c r="A171" s="1"/>
      <c r="C171" s="1"/>
      <c r="D171" s="1"/>
      <c r="E171" s="1"/>
      <c r="F171" s="1"/>
    </row>
    <row r="172" spans="1:7" x14ac:dyDescent="0.35">
      <c r="A172" s="1"/>
      <c r="C172" s="1"/>
      <c r="D172" s="1"/>
      <c r="E172" s="1"/>
      <c r="F172" s="1"/>
    </row>
    <row r="173" spans="1:7" x14ac:dyDescent="0.35">
      <c r="A173" s="1"/>
      <c r="C173" s="1"/>
      <c r="D173" s="1"/>
      <c r="E173" s="1"/>
      <c r="F173" s="1"/>
    </row>
    <row r="174" spans="1:7" x14ac:dyDescent="0.35">
      <c r="A174" s="1"/>
      <c r="C174" s="1"/>
      <c r="D174" s="1"/>
      <c r="E174" s="1"/>
      <c r="F174" s="1"/>
    </row>
    <row r="175" spans="1:7" x14ac:dyDescent="0.35">
      <c r="A175" s="1"/>
      <c r="C175" s="1"/>
      <c r="D175" s="1"/>
      <c r="E175" s="1"/>
      <c r="F175" s="1"/>
    </row>
    <row r="176" spans="1:7" x14ac:dyDescent="0.35">
      <c r="A176" s="1"/>
      <c r="C176" s="1"/>
      <c r="D176" s="1"/>
      <c r="E176" s="1"/>
      <c r="F176" s="1"/>
    </row>
    <row r="177" spans="1:6" x14ac:dyDescent="0.35">
      <c r="A177" s="1"/>
      <c r="C177" s="1"/>
      <c r="D177" s="1"/>
      <c r="E177" s="1"/>
      <c r="F177" s="1"/>
    </row>
    <row r="178" spans="1:6" x14ac:dyDescent="0.35">
      <c r="A178" s="1"/>
      <c r="C178" s="1"/>
      <c r="D178" s="1"/>
      <c r="E178" s="1"/>
      <c r="F178" s="1"/>
    </row>
    <row r="179" spans="1:6" x14ac:dyDescent="0.35">
      <c r="A179" s="1"/>
      <c r="C179" s="1"/>
      <c r="D179" s="1"/>
      <c r="E179" s="1"/>
      <c r="F179" s="1"/>
    </row>
    <row r="180" spans="1:6" x14ac:dyDescent="0.35">
      <c r="A180" s="1"/>
      <c r="C180" s="1"/>
      <c r="D180" s="1"/>
      <c r="E180" s="1"/>
      <c r="F180" s="1"/>
    </row>
    <row r="181" spans="1:6" x14ac:dyDescent="0.35">
      <c r="A181" s="1"/>
      <c r="C181" s="1"/>
      <c r="D181" s="1"/>
      <c r="E181" s="1"/>
      <c r="F181" s="1"/>
    </row>
    <row r="182" spans="1:6" x14ac:dyDescent="0.35">
      <c r="A182" s="1"/>
      <c r="C182" s="1"/>
      <c r="D182" s="1"/>
      <c r="E182" s="1"/>
      <c r="F182" s="1"/>
    </row>
    <row r="183" spans="1:6" x14ac:dyDescent="0.35">
      <c r="A183" s="1"/>
      <c r="C183" s="1"/>
      <c r="D183" s="1"/>
      <c r="E183" s="1"/>
      <c r="F183" s="1"/>
    </row>
    <row r="184" spans="1:6" x14ac:dyDescent="0.35">
      <c r="A184" s="1"/>
      <c r="C184" s="1"/>
      <c r="D184" s="1"/>
      <c r="E184" s="1"/>
      <c r="F184" s="1"/>
    </row>
    <row r="185" spans="1:6" x14ac:dyDescent="0.35">
      <c r="A185" s="1"/>
      <c r="C185" s="1"/>
      <c r="D185" s="1"/>
      <c r="E185" s="1"/>
      <c r="F185" s="1"/>
    </row>
    <row r="186" spans="1:6" x14ac:dyDescent="0.35">
      <c r="A186" s="1"/>
      <c r="C186" s="1"/>
      <c r="D186" s="1"/>
      <c r="E186" s="1"/>
      <c r="F186" s="1"/>
    </row>
    <row r="187" spans="1:6" x14ac:dyDescent="0.35">
      <c r="A187" s="1"/>
      <c r="C187" s="1"/>
      <c r="D187" s="1"/>
      <c r="E187" s="1"/>
      <c r="F187" s="1"/>
    </row>
    <row r="188" spans="1:6" x14ac:dyDescent="0.35">
      <c r="A188" s="1"/>
      <c r="C188" s="1"/>
      <c r="D188" s="1"/>
      <c r="E188" s="1"/>
      <c r="F188" s="1"/>
    </row>
    <row r="189" spans="1:6" x14ac:dyDescent="0.35">
      <c r="A189" s="1"/>
      <c r="C189" s="1"/>
      <c r="D189" s="1"/>
      <c r="E189" s="1"/>
      <c r="F189" s="1"/>
    </row>
    <row r="190" spans="1:6" x14ac:dyDescent="0.35">
      <c r="A190" s="1"/>
      <c r="C190" s="1"/>
      <c r="D190" s="1"/>
      <c r="E190" s="1"/>
      <c r="F190" s="1"/>
    </row>
    <row r="191" spans="1:6" x14ac:dyDescent="0.35">
      <c r="A191" s="1"/>
      <c r="C191" s="1"/>
      <c r="D191" s="1"/>
      <c r="E191" s="1"/>
      <c r="F191" s="1"/>
    </row>
    <row r="192" spans="1:6" x14ac:dyDescent="0.35">
      <c r="A192" s="1"/>
      <c r="C192" s="1"/>
      <c r="D192" s="1"/>
      <c r="E192" s="1"/>
      <c r="F192" s="1"/>
    </row>
    <row r="193" spans="1:6" x14ac:dyDescent="0.35">
      <c r="A193" s="1"/>
      <c r="C193" s="1"/>
      <c r="D193" s="1"/>
      <c r="E193" s="1"/>
      <c r="F193" s="1"/>
    </row>
    <row r="194" spans="1:6" x14ac:dyDescent="0.35">
      <c r="A194" s="1"/>
      <c r="C194" s="1"/>
      <c r="D194" s="1"/>
      <c r="E194" s="1"/>
      <c r="F194" s="1"/>
    </row>
    <row r="195" spans="1:6" x14ac:dyDescent="0.35">
      <c r="A195" s="1"/>
      <c r="C195" s="1"/>
      <c r="D195" s="1"/>
      <c r="E195" s="1"/>
      <c r="F195" s="1"/>
    </row>
    <row r="196" spans="1:6" x14ac:dyDescent="0.35">
      <c r="A196" s="1"/>
      <c r="C196" s="1"/>
      <c r="D196" s="1"/>
      <c r="E196" s="1"/>
      <c r="F196" s="1"/>
    </row>
    <row r="197" spans="1:6" x14ac:dyDescent="0.35">
      <c r="A197" s="1"/>
      <c r="C197" s="1"/>
      <c r="D197" s="1"/>
      <c r="E197" s="1"/>
      <c r="F197" s="1"/>
    </row>
    <row r="198" spans="1:6" x14ac:dyDescent="0.35">
      <c r="A198" s="1"/>
      <c r="C198" s="1"/>
      <c r="D198" s="1"/>
      <c r="E198" s="1"/>
      <c r="F198" s="1"/>
    </row>
    <row r="199" spans="1:6" x14ac:dyDescent="0.35">
      <c r="A199" s="1"/>
      <c r="C199" s="1"/>
      <c r="D199" s="1"/>
      <c r="E199" s="1"/>
      <c r="F199" s="1"/>
    </row>
    <row r="200" spans="1:6" x14ac:dyDescent="0.35">
      <c r="A200" s="1"/>
      <c r="C200" s="1"/>
      <c r="D200" s="1"/>
      <c r="E200" s="1"/>
      <c r="F200" s="1"/>
    </row>
    <row r="201" spans="1:6" x14ac:dyDescent="0.35">
      <c r="A201" s="1"/>
      <c r="C201" s="1"/>
      <c r="D201" s="1"/>
      <c r="E201" s="1"/>
      <c r="F201" s="1"/>
    </row>
    <row r="202" spans="1:6" x14ac:dyDescent="0.35">
      <c r="F202" s="1"/>
    </row>
    <row r="203" spans="1:6" x14ac:dyDescent="0.35">
      <c r="F203" s="1"/>
    </row>
    <row r="204" spans="1:6" x14ac:dyDescent="0.35">
      <c r="F204" s="1"/>
    </row>
    <row r="205" spans="1:6" x14ac:dyDescent="0.35">
      <c r="F205" s="1"/>
    </row>
    <row r="206" spans="1:6" x14ac:dyDescent="0.35">
      <c r="F206" s="1"/>
    </row>
    <row r="207" spans="1:6" x14ac:dyDescent="0.35">
      <c r="F207" s="1"/>
    </row>
    <row r="208" spans="1:6" x14ac:dyDescent="0.35">
      <c r="F208" s="1"/>
    </row>
    <row r="209" spans="6:6" x14ac:dyDescent="0.35">
      <c r="F209" s="1"/>
    </row>
    <row r="210" spans="6:6" x14ac:dyDescent="0.35">
      <c r="F210" s="1"/>
    </row>
    <row r="211" spans="6:6" x14ac:dyDescent="0.35">
      <c r="F211" s="1"/>
    </row>
    <row r="212" spans="6:6" x14ac:dyDescent="0.35">
      <c r="F212" s="1"/>
    </row>
    <row r="213" spans="6:6" x14ac:dyDescent="0.35">
      <c r="F213" s="1"/>
    </row>
    <row r="214" spans="6:6" x14ac:dyDescent="0.35">
      <c r="F214" s="1"/>
    </row>
    <row r="215" spans="6:6" x14ac:dyDescent="0.35">
      <c r="F215" s="1"/>
    </row>
    <row r="216" spans="6:6" x14ac:dyDescent="0.35">
      <c r="F216" s="1"/>
    </row>
    <row r="217" spans="6:6" x14ac:dyDescent="0.35">
      <c r="F217" s="1"/>
    </row>
    <row r="218" spans="6:6" x14ac:dyDescent="0.35">
      <c r="F218" s="1"/>
    </row>
    <row r="219" spans="6:6" x14ac:dyDescent="0.35">
      <c r="F219" s="1"/>
    </row>
    <row r="220" spans="6:6" x14ac:dyDescent="0.35">
      <c r="F220" s="1"/>
    </row>
    <row r="221" spans="6:6" x14ac:dyDescent="0.35">
      <c r="F221" s="1"/>
    </row>
    <row r="222" spans="6:6" x14ac:dyDescent="0.35">
      <c r="F222" s="1"/>
    </row>
    <row r="223" spans="6:6" x14ac:dyDescent="0.35">
      <c r="F223" s="1"/>
    </row>
    <row r="224" spans="6:6" x14ac:dyDescent="0.35">
      <c r="F224" s="1"/>
    </row>
    <row r="225" spans="6:6" x14ac:dyDescent="0.35">
      <c r="F225" s="1"/>
    </row>
    <row r="226" spans="6:6" x14ac:dyDescent="0.35">
      <c r="F226" s="1"/>
    </row>
    <row r="227" spans="6:6" x14ac:dyDescent="0.35">
      <c r="F227" s="1"/>
    </row>
    <row r="228" spans="6:6" x14ac:dyDescent="0.35">
      <c r="F228" s="1"/>
    </row>
    <row r="229" spans="6:6" x14ac:dyDescent="0.35">
      <c r="F229" s="1"/>
    </row>
    <row r="230" spans="6:6" x14ac:dyDescent="0.35">
      <c r="F230" s="1"/>
    </row>
    <row r="231" spans="6:6" x14ac:dyDescent="0.35">
      <c r="F231" s="1"/>
    </row>
    <row r="232" spans="6:6" x14ac:dyDescent="0.35">
      <c r="F232" s="1"/>
    </row>
    <row r="233" spans="6:6" x14ac:dyDescent="0.35">
      <c r="F233" s="1"/>
    </row>
    <row r="234" spans="6:6" x14ac:dyDescent="0.35">
      <c r="F234" s="1"/>
    </row>
    <row r="235" spans="6:6" x14ac:dyDescent="0.35">
      <c r="F235" s="1"/>
    </row>
    <row r="236" spans="6:6" x14ac:dyDescent="0.35">
      <c r="F236" s="1"/>
    </row>
    <row r="237" spans="6:6" x14ac:dyDescent="0.35">
      <c r="F237" s="1"/>
    </row>
    <row r="238" spans="6:6" x14ac:dyDescent="0.35">
      <c r="F238" s="1"/>
    </row>
    <row r="239" spans="6:6" x14ac:dyDescent="0.35">
      <c r="F239" s="1"/>
    </row>
    <row r="240" spans="6:6" x14ac:dyDescent="0.35">
      <c r="F240" s="1"/>
    </row>
    <row r="241" spans="6:6" x14ac:dyDescent="0.35">
      <c r="F241" s="1"/>
    </row>
    <row r="242" spans="6:6" x14ac:dyDescent="0.35">
      <c r="F242" s="1"/>
    </row>
    <row r="243" spans="6:6" x14ac:dyDescent="0.35">
      <c r="F243" s="1"/>
    </row>
    <row r="244" spans="6:6" x14ac:dyDescent="0.35">
      <c r="F244" s="1"/>
    </row>
    <row r="245" spans="6:6" x14ac:dyDescent="0.35">
      <c r="F245" s="1"/>
    </row>
    <row r="246" spans="6:6" x14ac:dyDescent="0.35">
      <c r="F246" s="1"/>
    </row>
    <row r="247" spans="6:6" x14ac:dyDescent="0.35">
      <c r="F247" s="1"/>
    </row>
    <row r="248" spans="6:6" x14ac:dyDescent="0.35">
      <c r="F248" s="1"/>
    </row>
    <row r="249" spans="6:6" x14ac:dyDescent="0.35">
      <c r="F249" s="1"/>
    </row>
    <row r="250" spans="6:6" x14ac:dyDescent="0.35">
      <c r="F250" s="1"/>
    </row>
    <row r="251" spans="6:6" x14ac:dyDescent="0.35">
      <c r="F251" s="1"/>
    </row>
    <row r="252" spans="6:6" x14ac:dyDescent="0.35">
      <c r="F252" s="1"/>
    </row>
    <row r="253" spans="6:6" x14ac:dyDescent="0.35">
      <c r="F253" s="1"/>
    </row>
    <row r="254" spans="6:6" x14ac:dyDescent="0.35">
      <c r="F254" s="1"/>
    </row>
    <row r="255" spans="6:6" x14ac:dyDescent="0.35">
      <c r="F255" s="1"/>
    </row>
    <row r="256" spans="6:6" x14ac:dyDescent="0.35">
      <c r="F256" s="1"/>
    </row>
    <row r="257" spans="6:6" x14ac:dyDescent="0.35">
      <c r="F257" s="1"/>
    </row>
    <row r="258" spans="6:6" x14ac:dyDescent="0.35">
      <c r="F258" s="1"/>
    </row>
    <row r="259" spans="6:6" x14ac:dyDescent="0.35">
      <c r="F259" s="1"/>
    </row>
    <row r="260" spans="6:6" x14ac:dyDescent="0.35">
      <c r="F260" s="1"/>
    </row>
    <row r="261" spans="6:6" x14ac:dyDescent="0.35">
      <c r="F261" s="1"/>
    </row>
    <row r="262" spans="6:6" x14ac:dyDescent="0.35">
      <c r="F262" s="1"/>
    </row>
    <row r="263" spans="6:6" x14ac:dyDescent="0.35">
      <c r="F263" s="1"/>
    </row>
    <row r="264" spans="6:6" x14ac:dyDescent="0.35">
      <c r="F264" s="1"/>
    </row>
    <row r="265" spans="6:6" x14ac:dyDescent="0.35">
      <c r="F265" s="1"/>
    </row>
  </sheetData>
  <mergeCells count="34">
    <mergeCell ref="A3:B3"/>
    <mergeCell ref="J3:K3"/>
    <mergeCell ref="M3:N6"/>
    <mergeCell ref="O3:O6"/>
    <mergeCell ref="A4:B4"/>
    <mergeCell ref="J4:K4"/>
    <mergeCell ref="A5:B5"/>
    <mergeCell ref="J5:K5"/>
    <mergeCell ref="A6:B6"/>
    <mergeCell ref="J6:K6"/>
    <mergeCell ref="A1:B2"/>
    <mergeCell ref="C1:G1"/>
    <mergeCell ref="H1:O2"/>
    <mergeCell ref="Q1:R1"/>
    <mergeCell ref="S1:U1"/>
    <mergeCell ref="M7:N9"/>
    <mergeCell ref="O7:O9"/>
    <mergeCell ref="A8:B8"/>
    <mergeCell ref="J8:K8"/>
    <mergeCell ref="A9:B9"/>
    <mergeCell ref="J9:K9"/>
    <mergeCell ref="A7:B7"/>
    <mergeCell ref="J7:K7"/>
    <mergeCell ref="N11:O11"/>
    <mergeCell ref="A10:A12"/>
    <mergeCell ref="B10:B12"/>
    <mergeCell ref="C10:E10"/>
    <mergeCell ref="F10:G10"/>
    <mergeCell ref="H10:K10"/>
    <mergeCell ref="L10:O10"/>
    <mergeCell ref="H11:H12"/>
    <mergeCell ref="I11:I12"/>
    <mergeCell ref="K11:K12"/>
    <mergeCell ref="M11:M12"/>
  </mergeCells>
  <dataValidations count="2">
    <dataValidation type="list" allowBlank="1" showInputMessage="1" showErrorMessage="1" sqref="L8" xr:uid="{7C70B22C-BE53-44B3-AAA7-4F0B2F28FDE3}">
      <formula1>$S$3:$S$7</formula1>
    </dataValidation>
    <dataValidation type="list" allowBlank="1" showInputMessage="1" showErrorMessage="1" sqref="L9" xr:uid="{2647DF57-366D-42E2-B7A5-EB90E277639B}">
      <formula1>$T$3:$T$4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530-00001</vt:lpstr>
      <vt:lpstr>530-00002</vt:lpstr>
      <vt:lpstr>530-00003</vt:lpstr>
      <vt:lpstr>530-00004</vt:lpstr>
      <vt:lpstr>530-0001X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2023-01-25T16:26:11Z</dcterms:created>
  <dcterms:modified xsi:type="dcterms:W3CDTF">2023-01-25T17:37:13Z</dcterms:modified>
</cp:coreProperties>
</file>