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0E74F52-37CC-4A50-8811-A25A8C7406A0}" xr6:coauthVersionLast="47" xr6:coauthVersionMax="47" xr10:uidLastSave="{00000000-0000-0000-0000-000000000000}"/>
  <bookViews>
    <workbookView xWindow="-108" yWindow="-108" windowWidth="29016" windowHeight="15816" xr2:uid="{A3671145-C1AA-42B2-9B40-9A20919963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25" i="1"/>
  <c r="G26" i="1"/>
  <c r="E4" i="1"/>
  <c r="E5" i="1"/>
  <c r="E6" i="1"/>
  <c r="E7" i="1"/>
  <c r="G14" i="1" s="1"/>
  <c r="E3" i="1"/>
  <c r="B5" i="1"/>
  <c r="B4" i="1"/>
  <c r="G16" i="1" l="1"/>
  <c r="G15" i="1"/>
  <c r="G13" i="1"/>
  <c r="G23" i="1"/>
  <c r="G12" i="1"/>
  <c r="G20" i="1"/>
  <c r="G9" i="1"/>
  <c r="G11" i="1"/>
  <c r="G19" i="1"/>
  <c r="G8" i="1"/>
  <c r="G21" i="1"/>
  <c r="G17" i="1"/>
  <c r="G7" i="1"/>
  <c r="G24" i="1"/>
  <c r="G18" i="1"/>
  <c r="G10" i="1"/>
  <c r="G22" i="1"/>
  <c r="G3" i="1"/>
  <c r="D3" i="1" l="1"/>
  <c r="D5" i="1"/>
  <c r="D6" i="1"/>
  <c r="D7" i="1"/>
  <c r="D4" i="1"/>
  <c r="D8" i="1" l="1"/>
</calcChain>
</file>

<file path=xl/sharedStrings.xml><?xml version="1.0" encoding="utf-8"?>
<sst xmlns="http://schemas.openxmlformats.org/spreadsheetml/2006/main" count="19" uniqueCount="15">
  <si>
    <t>Plages horaire</t>
  </si>
  <si>
    <t>début</t>
  </si>
  <si>
    <t>Fin</t>
  </si>
  <si>
    <t>Jour</t>
  </si>
  <si>
    <t>Pointe</t>
  </si>
  <si>
    <t>Pleine</t>
  </si>
  <si>
    <t>Creuse</t>
  </si>
  <si>
    <t>Hors Pointe</t>
  </si>
  <si>
    <t>Nbre d'heures</t>
  </si>
  <si>
    <t>Plage horaires</t>
  </si>
  <si>
    <t>Nuit</t>
  </si>
  <si>
    <t>Normal</t>
  </si>
  <si>
    <t>Heure</t>
  </si>
  <si>
    <t>Plage</t>
  </si>
  <si>
    <t>0 compris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</si>
</sst>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164" fontId="0" fillId="0" borderId="14" xfId="1" applyNumberFormat="1" applyFont="1" applyBorder="1"/>
    <xf numFmtId="164" fontId="2" fillId="0" borderId="15" xfId="0" applyNumberFormat="1" applyFont="1" applyBorder="1"/>
    <xf numFmtId="0" fontId="0" fillId="0" borderId="0" xfId="1" applyNumberFormat="1" applyFont="1" applyBorder="1" applyAlignment="1">
      <alignment horizontal="right"/>
    </xf>
    <xf numFmtId="0" fontId="0" fillId="0" borderId="0" xfId="1" applyNumberFormat="1" applyFont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1" applyNumberFormat="1" applyFont="1" applyBorder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</cellXfs>
  <cellStyles count="2">
    <cellStyle name="Milliers" xfId="1" builtinId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6A5656-BF55-4A67-B4D5-0350A825BF43}" name="plage" displayName="plage" ref="I2:I10" totalsRowShown="0" headerRowDxfId="2" dataDxfId="1" headerRowCellStyle="Milliers" dataCellStyle="Milliers">
  <autoFilter ref="I2:I10" xr:uid="{986A5656-BF55-4A67-B4D5-0350A825BF43}"/>
  <tableColumns count="1">
    <tableColumn id="1" xr3:uid="{4B3DB317-E876-4AC0-8FF9-C7953E5FBEE2}" name="Plage horaires" dataDxfId="0" dataCellStyle="Millier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7E456-BA22-4233-861B-F96B4BED673B}">
  <sheetPr codeName="Feuil1"/>
  <dimension ref="A1:I26"/>
  <sheetViews>
    <sheetView tabSelected="1" workbookViewId="0">
      <selection activeCell="G3" sqref="G3"/>
    </sheetView>
  </sheetViews>
  <sheetFormatPr baseColWidth="10" defaultRowHeight="14.4" outlineLevelCol="1" x14ac:dyDescent="0.3"/>
  <cols>
    <col min="1" max="1" width="13.5546875" bestFit="1" customWidth="1"/>
    <col min="4" max="4" width="13.44140625" customWidth="1"/>
    <col min="5" max="5" width="13.44140625" hidden="1" customWidth="1" outlineLevel="1"/>
    <col min="6" max="6" width="11.44140625" style="21" collapsed="1"/>
    <col min="7" max="7" width="11.44140625" style="21"/>
    <col min="9" max="9" width="17.88671875" customWidth="1"/>
  </cols>
  <sheetData>
    <row r="1" spans="1:9" ht="15" thickBot="1" x14ac:dyDescent="0.35"/>
    <row r="2" spans="1:9" ht="15" thickBot="1" x14ac:dyDescent="0.35">
      <c r="A2" s="1" t="s">
        <v>0</v>
      </c>
      <c r="B2" s="2" t="s">
        <v>1</v>
      </c>
      <c r="C2" s="3" t="s">
        <v>2</v>
      </c>
      <c r="D2" s="13" t="s">
        <v>8</v>
      </c>
      <c r="E2" s="19" t="s">
        <v>14</v>
      </c>
      <c r="F2" s="18" t="s">
        <v>12</v>
      </c>
      <c r="G2" s="18" t="s">
        <v>13</v>
      </c>
      <c r="I2" s="16" t="s">
        <v>9</v>
      </c>
    </row>
    <row r="3" spans="1:9" ht="15" thickBot="1" x14ac:dyDescent="0.35">
      <c r="A3" s="4" t="s">
        <v>3</v>
      </c>
      <c r="B3" s="5">
        <v>7</v>
      </c>
      <c r="C3" s="6">
        <v>18</v>
      </c>
      <c r="D3" s="14">
        <f>COUNTIFS($G:$G,$A3)</f>
        <v>11</v>
      </c>
      <c r="E3" s="20" t="str">
        <f>IF(A3="","Non",IF(C3&gt;B3,"Non","Oui"))</f>
        <v>Non</v>
      </c>
      <c r="F3" s="21">
        <v>0</v>
      </c>
      <c r="G3" s="22" t="str">
        <f>IF(AND($E$3="Oui",OR($F3&lt;$C$3,$F3&gt;=$B$3)),$A$3,
IF(AND($E$4="Oui",OR($F3&lt;$C$4,$F3&gt;=$B$4)),$A$4,
IF(AND($E$5="Oui",OR($F3&lt;$C$5,$F3&gt;=$B$5)),$A$5,
IF(AND($E$6="Oui",OR($F3&lt;$C$6,$F3&gt;=$B$6)),$A$6,
IF(AND($E$7="Oui",OR($F3&lt;$C$7,$F3&gt;=$B$7)),$A$7,
IF(AND($E$3="Non",$F3&lt;$C$3,$F3&gt;=$B$3),$A$3,
IF(AND($E$4="Non",$F3&lt;$C$4,$F3&gt;=$B$4),$A$4,
IF(AND($E$6="Non",$F3&lt;$C$6,$F3&gt;=$B$6),$A$6,
IF(AND($E$7="Non",$F3&lt;$C$7,$F3&gt;=$B$7),$A$7,
IF(AND($E$5="Non",$F3&lt;$C$5,$F3&gt;=$B$5),$A$5))))))))))</f>
        <v>Creuse</v>
      </c>
      <c r="I3" s="16"/>
    </row>
    <row r="4" spans="1:9" x14ac:dyDescent="0.3">
      <c r="A4" s="7" t="s">
        <v>4</v>
      </c>
      <c r="B4" s="8">
        <f>IF(OR(C3=24,C3=""),"0",C3)</f>
        <v>18</v>
      </c>
      <c r="C4" s="9">
        <v>22</v>
      </c>
      <c r="D4" s="14">
        <f t="shared" ref="D4:D7" si="0">COUNTIFS($G:$G,$A4)</f>
        <v>4</v>
      </c>
      <c r="E4" s="20" t="str">
        <f t="shared" ref="E4:E7" si="1">IF(A4="","Non",IF(C4&gt;B4,"Non","Oui"))</f>
        <v>Non</v>
      </c>
      <c r="F4" s="21">
        <v>1</v>
      </c>
      <c r="G4" s="22" t="str">
        <f t="shared" ref="G4:G26" si="2">IF(AND($E$3="Oui",OR($F4&lt;$C$3,$F4&gt;=$B$3)),$A$3,
IF(AND($E$4="Oui",OR($F4&lt;$C$4,$F4&gt;=$B$4)),$A$4,
IF(AND($E$5="Oui",OR($F4&lt;$C$5,$F4&gt;=$B$5)),$A$5,
IF(AND($E$6="Oui",OR($F4&lt;$C$6,$F4&gt;=$B$6)),$A$6,
IF(AND($E$7="Oui",OR($F4&lt;$C$7,$F4&gt;=$B$7)),$A$7,
IF(AND($E$3="Non",$F4&lt;$C$3,$F4&gt;=$B$3),$A$3,
IF(AND($E$4="Non",$F4&lt;$C$4,$F4&gt;=$B$4),$A$4,
IF(AND($E$6="Non",$F4&lt;$C$6,$F4&gt;=$B$6),$A$6,
IF(AND($E$7="Non",$F4&lt;$C$7,$F4&gt;=$B$7),$A$7,
IF(AND($E$5="Non",$F4&lt;$C$5,$F4&gt;=$B$5),$A$5))))))))))</f>
        <v>Creuse</v>
      </c>
      <c r="I4" s="16" t="s">
        <v>10</v>
      </c>
    </row>
    <row r="5" spans="1:9" x14ac:dyDescent="0.3">
      <c r="A5" s="7" t="s">
        <v>6</v>
      </c>
      <c r="B5" s="8">
        <f>IF(OR(C4=24,C4=""),"0",C4)</f>
        <v>22</v>
      </c>
      <c r="C5" s="9">
        <v>4</v>
      </c>
      <c r="D5" s="14">
        <f t="shared" si="0"/>
        <v>6</v>
      </c>
      <c r="E5" s="20" t="str">
        <f t="shared" si="1"/>
        <v>Oui</v>
      </c>
      <c r="F5" s="21">
        <v>2</v>
      </c>
      <c r="G5" s="22" t="str">
        <f t="shared" si="2"/>
        <v>Creuse</v>
      </c>
      <c r="I5" s="16" t="s">
        <v>3</v>
      </c>
    </row>
    <row r="6" spans="1:9" x14ac:dyDescent="0.3">
      <c r="A6" s="7" t="s">
        <v>11</v>
      </c>
      <c r="B6" s="8">
        <v>4</v>
      </c>
      <c r="C6" s="9">
        <v>7</v>
      </c>
      <c r="D6" s="14">
        <f t="shared" si="0"/>
        <v>3</v>
      </c>
      <c r="E6" s="20" t="str">
        <f t="shared" si="1"/>
        <v>Non</v>
      </c>
      <c r="F6" s="21">
        <v>3</v>
      </c>
      <c r="G6" s="22" t="str">
        <f t="shared" si="2"/>
        <v>Creuse</v>
      </c>
      <c r="I6" s="17" t="s">
        <v>11</v>
      </c>
    </row>
    <row r="7" spans="1:9" ht="15" thickBot="1" x14ac:dyDescent="0.35">
      <c r="A7" s="10"/>
      <c r="B7" s="11"/>
      <c r="C7" s="12"/>
      <c r="D7" s="14">
        <f t="shared" si="0"/>
        <v>0</v>
      </c>
      <c r="E7" s="20" t="str">
        <f t="shared" si="1"/>
        <v>Non</v>
      </c>
      <c r="F7" s="21">
        <v>4</v>
      </c>
      <c r="G7" s="22" t="str">
        <f t="shared" si="2"/>
        <v>Normal</v>
      </c>
      <c r="I7" s="17" t="s">
        <v>5</v>
      </c>
    </row>
    <row r="8" spans="1:9" ht="15" thickBot="1" x14ac:dyDescent="0.35">
      <c r="D8" s="15">
        <f>SUM(D3:D7)</f>
        <v>24</v>
      </c>
      <c r="F8" s="21">
        <v>5</v>
      </c>
      <c r="G8" s="22" t="str">
        <f t="shared" si="2"/>
        <v>Normal</v>
      </c>
      <c r="I8" s="16" t="s">
        <v>4</v>
      </c>
    </row>
    <row r="9" spans="1:9" x14ac:dyDescent="0.3">
      <c r="F9" s="21">
        <v>6</v>
      </c>
      <c r="G9" s="22" t="str">
        <f t="shared" si="2"/>
        <v>Normal</v>
      </c>
      <c r="I9" s="16" t="s">
        <v>6</v>
      </c>
    </row>
    <row r="10" spans="1:9" x14ac:dyDescent="0.3">
      <c r="F10" s="21">
        <v>7</v>
      </c>
      <c r="G10" s="22" t="str">
        <f t="shared" si="2"/>
        <v>Jour</v>
      </c>
      <c r="I10" s="17" t="s">
        <v>7</v>
      </c>
    </row>
    <row r="11" spans="1:9" x14ac:dyDescent="0.3">
      <c r="F11" s="21">
        <v>8</v>
      </c>
      <c r="G11" s="22" t="str">
        <f t="shared" si="2"/>
        <v>Jour</v>
      </c>
    </row>
    <row r="12" spans="1:9" x14ac:dyDescent="0.3">
      <c r="F12" s="21">
        <v>9</v>
      </c>
      <c r="G12" s="22" t="str">
        <f t="shared" si="2"/>
        <v>Jour</v>
      </c>
    </row>
    <row r="13" spans="1:9" x14ac:dyDescent="0.3">
      <c r="F13" s="21">
        <v>10</v>
      </c>
      <c r="G13" s="22" t="str">
        <f t="shared" si="2"/>
        <v>Jour</v>
      </c>
    </row>
    <row r="14" spans="1:9" x14ac:dyDescent="0.3">
      <c r="F14" s="21">
        <v>11</v>
      </c>
      <c r="G14" s="22" t="str">
        <f t="shared" si="2"/>
        <v>Jour</v>
      </c>
    </row>
    <row r="15" spans="1:9" x14ac:dyDescent="0.3">
      <c r="F15" s="21">
        <v>12</v>
      </c>
      <c r="G15" s="22" t="str">
        <f t="shared" si="2"/>
        <v>Jour</v>
      </c>
    </row>
    <row r="16" spans="1:9" x14ac:dyDescent="0.3">
      <c r="F16" s="21">
        <v>13</v>
      </c>
      <c r="G16" s="22" t="str">
        <f t="shared" si="2"/>
        <v>Jour</v>
      </c>
    </row>
    <row r="17" spans="6:7" x14ac:dyDescent="0.3">
      <c r="F17" s="21">
        <v>14</v>
      </c>
      <c r="G17" s="22" t="str">
        <f t="shared" si="2"/>
        <v>Jour</v>
      </c>
    </row>
    <row r="18" spans="6:7" x14ac:dyDescent="0.3">
      <c r="F18" s="21">
        <v>15</v>
      </c>
      <c r="G18" s="22" t="str">
        <f t="shared" si="2"/>
        <v>Jour</v>
      </c>
    </row>
    <row r="19" spans="6:7" x14ac:dyDescent="0.3">
      <c r="F19" s="21">
        <v>16</v>
      </c>
      <c r="G19" s="22" t="str">
        <f t="shared" si="2"/>
        <v>Jour</v>
      </c>
    </row>
    <row r="20" spans="6:7" x14ac:dyDescent="0.3">
      <c r="F20" s="21">
        <v>17</v>
      </c>
      <c r="G20" s="22" t="str">
        <f t="shared" si="2"/>
        <v>Jour</v>
      </c>
    </row>
    <row r="21" spans="6:7" x14ac:dyDescent="0.3">
      <c r="F21" s="21">
        <v>18</v>
      </c>
      <c r="G21" s="22" t="str">
        <f t="shared" si="2"/>
        <v>Pointe</v>
      </c>
    </row>
    <row r="22" spans="6:7" x14ac:dyDescent="0.3">
      <c r="F22" s="21">
        <v>19</v>
      </c>
      <c r="G22" s="22" t="str">
        <f t="shared" si="2"/>
        <v>Pointe</v>
      </c>
    </row>
    <row r="23" spans="6:7" x14ac:dyDescent="0.3">
      <c r="F23" s="21">
        <v>20</v>
      </c>
      <c r="G23" s="22" t="str">
        <f t="shared" si="2"/>
        <v>Pointe</v>
      </c>
    </row>
    <row r="24" spans="6:7" x14ac:dyDescent="0.3">
      <c r="F24" s="21">
        <v>21</v>
      </c>
      <c r="G24" s="22" t="str">
        <f t="shared" si="2"/>
        <v>Pointe</v>
      </c>
    </row>
    <row r="25" spans="6:7" x14ac:dyDescent="0.3">
      <c r="F25" s="21">
        <v>22</v>
      </c>
      <c r="G25" s="22" t="str">
        <f t="shared" si="2"/>
        <v>Creuse</v>
      </c>
    </row>
    <row r="26" spans="6:7" x14ac:dyDescent="0.3">
      <c r="F26" s="21">
        <v>23</v>
      </c>
      <c r="G26" s="22" t="str">
        <f t="shared" si="2"/>
        <v>Creuse</v>
      </c>
    </row>
  </sheetData>
  <conditionalFormatting sqref="D8">
    <cfRule type="cellIs" dxfId="4" priority="1" operator="equal">
      <formula>24</formula>
    </cfRule>
    <cfRule type="cellIs" dxfId="3" priority="2" operator="notEqual">
      <formula>24</formula>
    </cfRule>
  </conditionalFormatting>
  <dataValidations count="1">
    <dataValidation type="list" allowBlank="1" showInputMessage="1" showErrorMessage="1" sqref="A3:A7" xr:uid="{AB30EBF1-45CC-47B4-AB51-42A98AE7293E}">
      <formula1>INDIRECT("plage[plage horaires]")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DUVERNOIS Arnaud</cp:lastModifiedBy>
  <dcterms:created xsi:type="dcterms:W3CDTF">2022-07-11T19:59:49Z</dcterms:created>
  <dcterms:modified xsi:type="dcterms:W3CDTF">2022-07-13T07:48:53Z</dcterms:modified>
</cp:coreProperties>
</file>