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6228576-DC2F-489A-B70D-299BB34E8C4E}" xr6:coauthVersionLast="47" xr6:coauthVersionMax="47" xr10:uidLastSave="{00000000-0000-0000-0000-000000000000}"/>
  <bookViews>
    <workbookView xWindow="-110" yWindow="-110" windowWidth="25820" windowHeight="14020" activeTab="2" xr2:uid="{65A33A20-F50F-4277-9A98-EB9C61A89529}"/>
  </bookViews>
  <sheets>
    <sheet name="Data" sheetId="1" r:id="rId1"/>
    <sheet name="JUM Clara" sheetId="2" r:id="rId2"/>
    <sheet name="GUI Alber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3" l="1"/>
  <c r="K6" i="3"/>
  <c r="E12" i="3"/>
  <c r="E11" i="3"/>
  <c r="E10" i="3"/>
  <c r="E7" i="3"/>
  <c r="E6" i="3"/>
  <c r="I5" i="2"/>
  <c r="I4" i="2"/>
  <c r="D10" i="2"/>
  <c r="D9" i="2"/>
  <c r="D8" i="2"/>
  <c r="D5" i="2"/>
  <c r="D4" i="2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3" i="1" a="1"/>
  <c r="L3" i="1" s="1"/>
  <c r="A4" i="1"/>
  <c r="A5" i="1"/>
  <c r="A6" i="1"/>
  <c r="A7" i="1"/>
  <c r="A8" i="1"/>
  <c r="A9" i="1"/>
  <c r="A10" i="1"/>
  <c r="A11" i="1"/>
  <c r="A12" i="1"/>
  <c r="A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<sst xmlns="http://schemas.openxmlformats.org/spreadsheetml/2006/main" count="139" uniqueCount="38">
  <si>
    <t xml:space="preserve">Code formation </t>
  </si>
  <si>
    <t>AAAA</t>
  </si>
  <si>
    <t>BBBB</t>
  </si>
  <si>
    <t>YTJY</t>
  </si>
  <si>
    <t>MPLJ</t>
  </si>
  <si>
    <t>TFGA</t>
  </si>
  <si>
    <t>UHJK</t>
  </si>
  <si>
    <t>MPLS</t>
  </si>
  <si>
    <t>GFSD</t>
  </si>
  <si>
    <t>BNAT</t>
  </si>
  <si>
    <t>VATS</t>
  </si>
  <si>
    <t>pas important</t>
  </si>
  <si>
    <t xml:space="preserve">pas important </t>
  </si>
  <si>
    <t xml:space="preserve">Nom </t>
  </si>
  <si>
    <t>Prénom</t>
  </si>
  <si>
    <t>Clara</t>
  </si>
  <si>
    <t>GUI</t>
  </si>
  <si>
    <t>JUM</t>
  </si>
  <si>
    <t>Albert</t>
  </si>
  <si>
    <t>YOTE</t>
  </si>
  <si>
    <t>Sophie</t>
  </si>
  <si>
    <t>etc</t>
  </si>
  <si>
    <t xml:space="preserve">Etat d'incription </t>
  </si>
  <si>
    <t>Annulé</t>
  </si>
  <si>
    <t>Convoqué</t>
  </si>
  <si>
    <t xml:space="preserve">date de fin </t>
  </si>
  <si>
    <t>Competence 12</t>
  </si>
  <si>
    <t>niveau 1</t>
  </si>
  <si>
    <t>Competence 13</t>
  </si>
  <si>
    <t>niveau 2</t>
  </si>
  <si>
    <t xml:space="preserve">Date de fin </t>
  </si>
  <si>
    <t>cde formation</t>
  </si>
  <si>
    <t>Niveau 1</t>
  </si>
  <si>
    <t>GUI Albert</t>
  </si>
  <si>
    <t>Concatener</t>
  </si>
  <si>
    <t>JUM Clara</t>
  </si>
  <si>
    <t>Présent</t>
  </si>
  <si>
    <t>désinscrit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</si>
</sst>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14" fontId="0" fillId="0" borderId="1" xfId="0" applyNumberFormat="1" applyBorder="1"/>
    <xf numFmtId="0" fontId="0" fillId="2" borderId="0" xfId="0" applyFill="1"/>
    <xf numFmtId="0" fontId="2" fillId="2" borderId="0" xfId="1" applyFill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9F749-7977-453F-B66F-373D264E7E7A}">
  <sheetPr codeName="Feuil1"/>
  <dimension ref="A2:L12"/>
  <sheetViews>
    <sheetView workbookViewId="0">
      <selection activeCell="G22" sqref="G22"/>
    </sheetView>
  </sheetViews>
  <sheetFormatPr baseColWidth="10" defaultRowHeight="14.5" x14ac:dyDescent="0.35"/>
  <cols>
    <col min="1" max="1" width="20.26953125" style="9" bestFit="1" customWidth="1"/>
    <col min="2" max="2" width="22" customWidth="1"/>
    <col min="3" max="3" width="15.26953125" customWidth="1"/>
    <col min="4" max="4" width="13.81640625" customWidth="1"/>
    <col min="5" max="5" width="14.54296875" customWidth="1"/>
    <col min="8" max="8" width="12.81640625" customWidth="1"/>
    <col min="9" max="9" width="15.1796875" customWidth="1"/>
    <col min="10" max="10" width="14.81640625" customWidth="1"/>
    <col min="12" max="12" width="31.453125" style="9" customWidth="1"/>
  </cols>
  <sheetData>
    <row r="2" spans="1:12" x14ac:dyDescent="0.35">
      <c r="A2" s="9" t="s">
        <v>34</v>
      </c>
      <c r="B2" s="1" t="s">
        <v>0</v>
      </c>
      <c r="C2" t="s">
        <v>11</v>
      </c>
      <c r="D2" t="s">
        <v>12</v>
      </c>
      <c r="E2" t="s">
        <v>12</v>
      </c>
      <c r="F2" s="1" t="s">
        <v>13</v>
      </c>
      <c r="G2" s="1" t="s">
        <v>14</v>
      </c>
      <c r="H2" t="s">
        <v>12</v>
      </c>
      <c r="I2" s="1" t="s">
        <v>22</v>
      </c>
      <c r="J2" t="s">
        <v>12</v>
      </c>
      <c r="K2" s="1" t="s">
        <v>25</v>
      </c>
    </row>
    <row r="3" spans="1:12" x14ac:dyDescent="0.35">
      <c r="A3" s="9" t="str">
        <f>TRIM(B3)&amp;TRIM(F3)&amp;" "&amp;TRIM(G3)&amp;TRIM(I3)</f>
        <v>AAAAJUM ClaraPrésent</v>
      </c>
      <c r="B3" t="s">
        <v>1</v>
      </c>
      <c r="C3" t="s">
        <v>11</v>
      </c>
      <c r="D3" t="s">
        <v>12</v>
      </c>
      <c r="E3" t="s">
        <v>12</v>
      </c>
      <c r="F3" t="s">
        <v>17</v>
      </c>
      <c r="G3" t="s">
        <v>15</v>
      </c>
      <c r="H3" t="s">
        <v>12</v>
      </c>
      <c r="I3" t="s">
        <v>36</v>
      </c>
      <c r="J3" t="s">
        <v>12</v>
      </c>
      <c r="K3" s="2">
        <v>43497</v>
      </c>
      <c r="L3" s="10" t="str" cm="1">
        <f t="array" aca="1" ref="L3" ca="1">HYPERLINK(MID(CELL("filename"),FIND("[",CELL("filename")),SUM(FIND({"[";"]"},CELL("filename"))*{-1;1})+1)&amp;"'"&amp;F3&amp;" "&amp;G3&amp;"'!A1","Onglet "&amp;F3&amp;" "&amp;G3)</f>
        <v>Onglet JUM Clara</v>
      </c>
    </row>
    <row r="4" spans="1:12" x14ac:dyDescent="0.35">
      <c r="A4" s="9" t="str">
        <f t="shared" ref="A4:A12" si="0">TRIM(B4)&amp;TRIM(F4)&amp;" "&amp;TRIM(G4)&amp;TRIM(I4)</f>
        <v>BBBBGUI AlbertPrésent</v>
      </c>
      <c r="B4" t="s">
        <v>2</v>
      </c>
      <c r="C4" t="s">
        <v>11</v>
      </c>
      <c r="D4" t="s">
        <v>12</v>
      </c>
      <c r="E4" t="s">
        <v>12</v>
      </c>
      <c r="F4" t="s">
        <v>16</v>
      </c>
      <c r="G4" t="s">
        <v>18</v>
      </c>
      <c r="H4" t="s">
        <v>12</v>
      </c>
      <c r="I4" t="s">
        <v>36</v>
      </c>
      <c r="J4" t="s">
        <v>12</v>
      </c>
      <c r="K4" s="2">
        <v>44716</v>
      </c>
      <c r="L4" s="10" t="str" cm="1">
        <f t="array" aca="1" ref="L4" ca="1">HYPERLINK(MID(CELL("filename"),FIND("[",CELL("filename")),SUM(FIND({"[";"]"},CELL("filename"))*{-1;1})+1)&amp;"'"&amp;F4&amp;" "&amp;G4&amp;"'!A1","Onglet "&amp;F4&amp;" "&amp;G4)</f>
        <v>Onglet GUI Albert</v>
      </c>
    </row>
    <row r="5" spans="1:12" x14ac:dyDescent="0.35">
      <c r="A5" s="9" t="str">
        <f t="shared" si="0"/>
        <v>YTJYYOTE SophieAnnulé</v>
      </c>
      <c r="B5" t="s">
        <v>3</v>
      </c>
      <c r="C5" t="s">
        <v>11</v>
      </c>
      <c r="D5" t="s">
        <v>12</v>
      </c>
      <c r="E5" t="s">
        <v>12</v>
      </c>
      <c r="F5" t="s">
        <v>19</v>
      </c>
      <c r="G5" t="s">
        <v>20</v>
      </c>
      <c r="H5" t="s">
        <v>12</v>
      </c>
      <c r="I5" t="s">
        <v>23</v>
      </c>
      <c r="J5" t="s">
        <v>12</v>
      </c>
      <c r="K5" s="2">
        <v>42346</v>
      </c>
      <c r="L5" s="10" t="str" cm="1">
        <f t="array" aca="1" ref="L5" ca="1">HYPERLINK(MID(CELL("filename"),FIND("[",CELL("filename")),SUM(FIND({"[";"]"},CELL("filename"))*{-1;1})+1)&amp;"'"&amp;F5&amp;" "&amp;G5&amp;"'!A1","Onglet "&amp;F5&amp;" "&amp;G5)</f>
        <v>Onglet YOTE Sophie</v>
      </c>
    </row>
    <row r="6" spans="1:12" x14ac:dyDescent="0.35">
      <c r="A6" s="9" t="str">
        <f t="shared" si="0"/>
        <v>MPLJYOTE SophieConvoqué</v>
      </c>
      <c r="B6" t="s">
        <v>4</v>
      </c>
      <c r="C6" t="s">
        <v>11</v>
      </c>
      <c r="D6" t="s">
        <v>12</v>
      </c>
      <c r="E6" t="s">
        <v>12</v>
      </c>
      <c r="F6" t="s">
        <v>19</v>
      </c>
      <c r="G6" t="s">
        <v>20</v>
      </c>
      <c r="H6" t="s">
        <v>12</v>
      </c>
      <c r="I6" t="s">
        <v>24</v>
      </c>
      <c r="J6" t="s">
        <v>12</v>
      </c>
      <c r="K6" s="2">
        <v>43625</v>
      </c>
      <c r="L6" s="10" t="str" cm="1">
        <f t="array" aca="1" ref="L6" ca="1">HYPERLINK(MID(CELL("filename"),FIND("[",CELL("filename")),SUM(FIND({"[";"]"},CELL("filename"))*{-1;1})+1)&amp;"'"&amp;F6&amp;" "&amp;G6&amp;"'!A1","Onglet "&amp;F6&amp;" "&amp;G6)</f>
        <v>Onglet YOTE Sophie</v>
      </c>
    </row>
    <row r="7" spans="1:12" x14ac:dyDescent="0.35">
      <c r="A7" s="9" t="str">
        <f t="shared" si="0"/>
        <v>TFGAJUM ClaraPrésent</v>
      </c>
      <c r="B7" t="s">
        <v>5</v>
      </c>
      <c r="C7" t="s">
        <v>11</v>
      </c>
      <c r="D7" t="s">
        <v>12</v>
      </c>
      <c r="E7" t="s">
        <v>12</v>
      </c>
      <c r="F7" t="s">
        <v>17</v>
      </c>
      <c r="G7" t="s">
        <v>15</v>
      </c>
      <c r="H7" t="s">
        <v>12</v>
      </c>
      <c r="I7" t="s">
        <v>36</v>
      </c>
      <c r="J7" t="s">
        <v>12</v>
      </c>
      <c r="K7" s="2">
        <v>43166</v>
      </c>
      <c r="L7" s="10" t="str" cm="1">
        <f t="array" aca="1" ref="L7" ca="1">HYPERLINK(MID(CELL("filename"),FIND("[",CELL("filename")),SUM(FIND({"[";"]"},CELL("filename"))*{-1;1})+1)&amp;"'"&amp;F7&amp;" "&amp;G7&amp;"'!A1","Onglet "&amp;F7&amp;" "&amp;G7)</f>
        <v>Onglet JUM Clara</v>
      </c>
    </row>
    <row r="8" spans="1:12" x14ac:dyDescent="0.35">
      <c r="A8" s="9" t="str">
        <f t="shared" si="0"/>
        <v>UHJKetc etcdésinscrit</v>
      </c>
      <c r="B8" t="s">
        <v>6</v>
      </c>
      <c r="C8" t="s">
        <v>11</v>
      </c>
      <c r="D8" t="s">
        <v>12</v>
      </c>
      <c r="E8" t="s">
        <v>12</v>
      </c>
      <c r="F8" t="s">
        <v>21</v>
      </c>
      <c r="G8" t="s">
        <v>21</v>
      </c>
      <c r="H8" t="s">
        <v>12</v>
      </c>
      <c r="I8" t="s">
        <v>37</v>
      </c>
      <c r="J8" t="s">
        <v>12</v>
      </c>
      <c r="K8" t="s">
        <v>21</v>
      </c>
      <c r="L8" s="10" t="str" cm="1">
        <f t="array" aca="1" ref="L8" ca="1">HYPERLINK(MID(CELL("filename"),FIND("[",CELL("filename")),SUM(FIND({"[";"]"},CELL("filename"))*{-1;1})+1)&amp;"'"&amp;F8&amp;" "&amp;G8&amp;"'!A1","Onglet "&amp;F8&amp;" "&amp;G8)</f>
        <v>Onglet etc etc</v>
      </c>
    </row>
    <row r="9" spans="1:12" x14ac:dyDescent="0.35">
      <c r="A9" s="9" t="str">
        <f t="shared" si="0"/>
        <v>MPLSetc etcetc</v>
      </c>
      <c r="B9" t="s">
        <v>7</v>
      </c>
      <c r="C9" t="s">
        <v>11</v>
      </c>
      <c r="D9" t="s">
        <v>12</v>
      </c>
      <c r="E9" t="s">
        <v>12</v>
      </c>
      <c r="F9" t="s">
        <v>21</v>
      </c>
      <c r="G9" t="s">
        <v>21</v>
      </c>
      <c r="H9" t="s">
        <v>12</v>
      </c>
      <c r="I9" t="s">
        <v>21</v>
      </c>
      <c r="J9" t="s">
        <v>12</v>
      </c>
      <c r="K9" t="s">
        <v>21</v>
      </c>
      <c r="L9" s="10" t="str" cm="1">
        <f t="array" aca="1" ref="L9" ca="1">HYPERLINK(MID(CELL("filename"),FIND("[",CELL("filename")),SUM(FIND({"[";"]"},CELL("filename"))*{-1;1})+1)&amp;"'"&amp;F9&amp;" "&amp;G9&amp;"'!A1","Onglet "&amp;F9&amp;" "&amp;G9)</f>
        <v>Onglet etc etc</v>
      </c>
    </row>
    <row r="10" spans="1:12" x14ac:dyDescent="0.35">
      <c r="A10" s="9" t="str">
        <f t="shared" si="0"/>
        <v>GFSDetc etcetc</v>
      </c>
      <c r="B10" t="s">
        <v>8</v>
      </c>
      <c r="C10" t="s">
        <v>11</v>
      </c>
      <c r="D10" t="s">
        <v>12</v>
      </c>
      <c r="E10" t="s">
        <v>12</v>
      </c>
      <c r="F10" t="s">
        <v>21</v>
      </c>
      <c r="G10" t="s">
        <v>21</v>
      </c>
      <c r="H10" t="s">
        <v>12</v>
      </c>
      <c r="I10" t="s">
        <v>21</v>
      </c>
      <c r="J10" t="s">
        <v>12</v>
      </c>
      <c r="K10" t="s">
        <v>21</v>
      </c>
      <c r="L10" s="10" t="str" cm="1">
        <f t="array" aca="1" ref="L10" ca="1">HYPERLINK(MID(CELL("filename"),FIND("[",CELL("filename")),SUM(FIND({"[";"]"},CELL("filename"))*{-1;1})+1)&amp;"'"&amp;F10&amp;" "&amp;G10&amp;"'!A1","Onglet "&amp;F10&amp;" "&amp;G10)</f>
        <v>Onglet etc etc</v>
      </c>
    </row>
    <row r="11" spans="1:12" x14ac:dyDescent="0.35">
      <c r="A11" s="9" t="str">
        <f t="shared" si="0"/>
        <v>BNATetc etcetc</v>
      </c>
      <c r="B11" t="s">
        <v>9</v>
      </c>
      <c r="C11" t="s">
        <v>11</v>
      </c>
      <c r="D11" t="s">
        <v>12</v>
      </c>
      <c r="E11" t="s">
        <v>12</v>
      </c>
      <c r="F11" t="s">
        <v>21</v>
      </c>
      <c r="G11" t="s">
        <v>21</v>
      </c>
      <c r="H11" t="s">
        <v>12</v>
      </c>
      <c r="I11" t="s">
        <v>21</v>
      </c>
      <c r="J11" t="s">
        <v>12</v>
      </c>
      <c r="K11" t="s">
        <v>21</v>
      </c>
      <c r="L11" s="10" t="str" cm="1">
        <f t="array" aca="1" ref="L11" ca="1">HYPERLINK(MID(CELL("filename"),FIND("[",CELL("filename")),SUM(FIND({"[";"]"},CELL("filename"))*{-1;1})+1)&amp;"'"&amp;F11&amp;" "&amp;G11&amp;"'!A1","Onglet "&amp;F11&amp;" "&amp;G11)</f>
        <v>Onglet etc etc</v>
      </c>
    </row>
    <row r="12" spans="1:12" x14ac:dyDescent="0.35">
      <c r="A12" s="9" t="str">
        <f t="shared" si="0"/>
        <v>VATSJUM ClaraAnnulé</v>
      </c>
      <c r="B12" t="s">
        <v>10</v>
      </c>
      <c r="C12" t="s">
        <v>11</v>
      </c>
      <c r="D12" t="s">
        <v>12</v>
      </c>
      <c r="E12" t="s">
        <v>12</v>
      </c>
      <c r="F12" t="s">
        <v>17</v>
      </c>
      <c r="G12" t="s">
        <v>15</v>
      </c>
      <c r="H12" t="s">
        <v>12</v>
      </c>
      <c r="I12" t="s">
        <v>23</v>
      </c>
      <c r="J12" t="s">
        <v>12</v>
      </c>
      <c r="K12" s="2">
        <v>42252</v>
      </c>
      <c r="L12" s="10" t="str" cm="1">
        <f t="array" aca="1" ref="L12" ca="1">HYPERLINK(MID(CELL("filename"),FIND("[",CELL("filename")),SUM(FIND({"[";"]"},CELL("filename"))*{-1;1})+1)&amp;"'"&amp;F12&amp;" "&amp;G12&amp;"'!A1","Onglet "&amp;F12&amp;" "&amp;G12)</f>
        <v>Onglet JUM Clara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80BCD-A34B-4146-9EEF-A2921ACE99FA}">
  <sheetPr codeName="Feuil2"/>
  <dimension ref="A1:J10"/>
  <sheetViews>
    <sheetView workbookViewId="0">
      <selection activeCell="D4" sqref="D4"/>
    </sheetView>
  </sheetViews>
  <sheetFormatPr baseColWidth="10" defaultRowHeight="14.5" x14ac:dyDescent="0.35"/>
  <cols>
    <col min="3" max="3" width="16" customWidth="1"/>
    <col min="4" max="4" width="21.26953125" bestFit="1" customWidth="1"/>
    <col min="8" max="8" width="16.26953125" customWidth="1"/>
  </cols>
  <sheetData>
    <row r="1" spans="1:10" x14ac:dyDescent="0.35">
      <c r="A1" t="s">
        <v>35</v>
      </c>
      <c r="F1" s="5"/>
      <c r="G1" s="5"/>
      <c r="H1" s="5"/>
      <c r="I1" s="5"/>
      <c r="J1" s="5"/>
    </row>
    <row r="2" spans="1:10" x14ac:dyDescent="0.35">
      <c r="B2" s="7"/>
      <c r="C2" s="11" t="s">
        <v>26</v>
      </c>
      <c r="D2" s="12"/>
      <c r="G2" s="3"/>
      <c r="H2" s="12" t="s">
        <v>28</v>
      </c>
      <c r="I2" s="12"/>
    </row>
    <row r="3" spans="1:10" x14ac:dyDescent="0.35">
      <c r="B3" s="6"/>
      <c r="C3" s="4" t="s">
        <v>31</v>
      </c>
      <c r="D3" s="3" t="s">
        <v>30</v>
      </c>
      <c r="G3" s="3"/>
      <c r="H3" s="3" t="s">
        <v>31</v>
      </c>
      <c r="I3" s="3" t="s">
        <v>30</v>
      </c>
    </row>
    <row r="4" spans="1:10" x14ac:dyDescent="0.35">
      <c r="B4" s="13" t="s">
        <v>27</v>
      </c>
      <c r="C4" s="3" t="s">
        <v>1</v>
      </c>
      <c r="D4" s="8">
        <f>IFERROR(INDEX(Data!$A:$K,MATCH(TRIM(C4)&amp;TRIM($A$1)&amp;"Présent",Data!$A:$A,0),11),"na")</f>
        <v>43497</v>
      </c>
      <c r="G4" s="14" t="s">
        <v>32</v>
      </c>
      <c r="H4" s="3" t="s">
        <v>9</v>
      </c>
      <c r="I4" s="8" t="str">
        <f>IFERROR(INDEX(Data!$A:$K,MATCH(TRIM(H4)&amp;TRIM($A$1)&amp;"Présent",Data!$A:$A,0),11),"na")</f>
        <v>na</v>
      </c>
    </row>
    <row r="5" spans="1:10" x14ac:dyDescent="0.35">
      <c r="B5" s="13"/>
      <c r="C5" s="3" t="s">
        <v>2</v>
      </c>
      <c r="D5" s="8" t="str">
        <f>IFERROR(INDEX(Data!$A:$K,MATCH(TRIM(C5)&amp;TRIM($A$1)&amp;"Présent",Data!$A:$A,0),11),"na")</f>
        <v>na</v>
      </c>
      <c r="G5" s="16"/>
      <c r="H5" s="3" t="s">
        <v>10</v>
      </c>
      <c r="I5" s="8" t="str">
        <f>IFERROR(INDEX(Data!$A:$K,MATCH(TRIM(H5)&amp;TRIM($A$1)&amp;"Présent",Data!$A:$A,0),11),"na")</f>
        <v>na</v>
      </c>
    </row>
    <row r="6" spans="1:10" x14ac:dyDescent="0.35">
      <c r="B6" s="3"/>
      <c r="C6" s="3"/>
      <c r="D6" s="3"/>
    </row>
    <row r="7" spans="1:10" x14ac:dyDescent="0.35">
      <c r="B7" s="3"/>
      <c r="C7" s="3"/>
      <c r="D7" s="3"/>
    </row>
    <row r="8" spans="1:10" x14ac:dyDescent="0.35">
      <c r="B8" s="14" t="s">
        <v>29</v>
      </c>
      <c r="C8" s="3" t="s">
        <v>3</v>
      </c>
      <c r="D8" s="8" t="str">
        <f>IFERROR(INDEX(Data!$A:$K,MATCH(TRIM(C8)&amp;TRIM($A$1)&amp;"Présent",Data!$A:$A,0),11),"na")</f>
        <v>na</v>
      </c>
    </row>
    <row r="9" spans="1:10" x14ac:dyDescent="0.35">
      <c r="B9" s="15"/>
      <c r="C9" s="3" t="s">
        <v>5</v>
      </c>
      <c r="D9" s="8">
        <f>IFERROR(INDEX(Data!$A:$K,MATCH(TRIM(C9)&amp;TRIM($A$1)&amp;"Présent",Data!$A:$A,0),11),"na")</f>
        <v>43166</v>
      </c>
    </row>
    <row r="10" spans="1:10" x14ac:dyDescent="0.35">
      <c r="B10" s="16"/>
      <c r="C10" s="3" t="s">
        <v>8</v>
      </c>
      <c r="D10" s="8" t="str">
        <f>IFERROR(INDEX(Data!$A:$K,MATCH(TRIM(C10)&amp;TRIM($A$1)&amp;"Présent",Data!$A:$A,0),11),"na")</f>
        <v>na</v>
      </c>
    </row>
  </sheetData>
  <mergeCells count="5">
    <mergeCell ref="C2:D2"/>
    <mergeCell ref="B4:B5"/>
    <mergeCell ref="H2:I2"/>
    <mergeCell ref="B8:B10"/>
    <mergeCell ref="G4:G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AA2E5-7B6C-4892-B4BE-050A3B6A28F1}">
  <sheetPr codeName="Feuil3"/>
  <dimension ref="A1:K12"/>
  <sheetViews>
    <sheetView tabSelected="1" workbookViewId="0">
      <selection activeCell="K6" sqref="K6"/>
    </sheetView>
  </sheetViews>
  <sheetFormatPr baseColWidth="10" defaultRowHeight="14.5" x14ac:dyDescent="0.35"/>
  <cols>
    <col min="4" max="4" width="15.26953125" customWidth="1"/>
    <col min="10" max="10" width="15" customWidth="1"/>
  </cols>
  <sheetData>
    <row r="1" spans="1:11" x14ac:dyDescent="0.35">
      <c r="A1" t="s">
        <v>33</v>
      </c>
    </row>
    <row r="4" spans="1:11" x14ac:dyDescent="0.35">
      <c r="C4" s="7"/>
      <c r="D4" s="11" t="s">
        <v>26</v>
      </c>
      <c r="E4" s="12"/>
      <c r="I4" s="3"/>
      <c r="J4" s="12" t="s">
        <v>28</v>
      </c>
      <c r="K4" s="12"/>
    </row>
    <row r="5" spans="1:11" x14ac:dyDescent="0.35">
      <c r="C5" s="6"/>
      <c r="D5" s="4" t="s">
        <v>31</v>
      </c>
      <c r="E5" s="3" t="s">
        <v>30</v>
      </c>
      <c r="I5" s="3"/>
      <c r="J5" s="3" t="s">
        <v>31</v>
      </c>
      <c r="K5" s="3" t="s">
        <v>30</v>
      </c>
    </row>
    <row r="6" spans="1:11" x14ac:dyDescent="0.35">
      <c r="C6" s="13" t="s">
        <v>27</v>
      </c>
      <c r="D6" s="3" t="s">
        <v>1</v>
      </c>
      <c r="E6" s="8" t="str">
        <f>IFERROR(INDEX(Data!$A:$K,MATCH(TRIM(D6)&amp;TRIM($A$1)&amp;"Présent",Data!$A:$A,0),11),"na")</f>
        <v>na</v>
      </c>
      <c r="I6" s="14" t="s">
        <v>32</v>
      </c>
      <c r="J6" s="3" t="s">
        <v>9</v>
      </c>
      <c r="K6" s="8" t="str">
        <f>IFERROR(INDEX(Data!$A:$K,MATCH(TRIM(J6)&amp;TRIM($A$1)&amp;"Présent",Data!$A:$A,0),11),"na")</f>
        <v>na</v>
      </c>
    </row>
    <row r="7" spans="1:11" x14ac:dyDescent="0.35">
      <c r="C7" s="13"/>
      <c r="D7" s="3" t="s">
        <v>2</v>
      </c>
      <c r="E7" s="8">
        <f>IFERROR(INDEX(Data!$A:$K,MATCH(TRIM(D7)&amp;TRIM($A$1)&amp;"Présent",Data!$A:$A,0),11),"na")</f>
        <v>44716</v>
      </c>
      <c r="I7" s="16"/>
      <c r="J7" s="3" t="s">
        <v>10</v>
      </c>
      <c r="K7" s="8" t="str">
        <f>IFERROR(INDEX(Data!$A:$K,MATCH(TRIM(J7)&amp;TRIM($A$1)&amp;"Présent",Data!$A:$A,0),11),"na")</f>
        <v>na</v>
      </c>
    </row>
    <row r="8" spans="1:11" x14ac:dyDescent="0.35">
      <c r="C8" s="3"/>
      <c r="D8" s="3"/>
      <c r="E8" s="3"/>
    </row>
    <row r="9" spans="1:11" x14ac:dyDescent="0.35">
      <c r="C9" s="3"/>
      <c r="D9" s="3"/>
      <c r="E9" s="3"/>
    </row>
    <row r="10" spans="1:11" x14ac:dyDescent="0.35">
      <c r="C10" s="14" t="s">
        <v>29</v>
      </c>
      <c r="D10" s="3" t="s">
        <v>3</v>
      </c>
      <c r="E10" s="8" t="str">
        <f>IFERROR(INDEX(Data!$A:$K,MATCH(TRIM(D10)&amp;TRIM($A$1)&amp;"Présent",Data!$A:$A,0),11),"na")</f>
        <v>na</v>
      </c>
    </row>
    <row r="11" spans="1:11" x14ac:dyDescent="0.35">
      <c r="C11" s="15"/>
      <c r="D11" s="3" t="s">
        <v>5</v>
      </c>
      <c r="E11" s="8" t="str">
        <f>IFERROR(INDEX(Data!$A:$K,MATCH(TRIM(D11)&amp;TRIM($A$1)&amp;"Présent",Data!$A:$A,0),11),"na")</f>
        <v>na</v>
      </c>
    </row>
    <row r="12" spans="1:11" x14ac:dyDescent="0.35">
      <c r="C12" s="16"/>
      <c r="D12" s="3" t="s">
        <v>8</v>
      </c>
      <c r="E12" s="8" t="str">
        <f>IFERROR(INDEX(Data!$A:$K,MATCH(TRIM(D12)&amp;TRIM($A$1)&amp;"Présent",Data!$A:$A,0),11),"na")</f>
        <v>na</v>
      </c>
    </row>
  </sheetData>
  <mergeCells count="5">
    <mergeCell ref="D4:E4"/>
    <mergeCell ref="C6:C7"/>
    <mergeCell ref="C10:C12"/>
    <mergeCell ref="J4:K4"/>
    <mergeCell ref="I6:I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JUM Clara</vt:lpstr>
      <vt:lpstr>GUI Albert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VASSALLUCCI Guillaume</dc:creator>
  <cp:lastModifiedBy>DUVERNOIS Arnaud</cp:lastModifiedBy>
  <dcterms:created xsi:type="dcterms:W3CDTF">2022-07-01T09:49:31Z</dcterms:created>
  <dcterms:modified xsi:type="dcterms:W3CDTF">2022-07-04T09:23:43Z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2022-07-04T06:39:32Z</vt:lpwstr>
  </property>
  <property fmtid="{D5CDD505-2E9C-101B-9397-08002B2CF9AE}" pid="4" name="MSIP_Label_2d26f538-337a-4593-a7e6-123667b1a538_Method">
    <vt:lpwstr>Privileged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c2c461eb-f6fa-495c-9f92-b9c599bff95a</vt:lpwstr>
  </property>
  <property fmtid="{D5CDD505-2E9C-101B-9397-08002B2CF9AE}" pid="8" name="MSIP_Label_2d26f538-337a-4593-a7e6-123667b1a538_ContentBits">
    <vt:lpwstr>0</vt:lpwstr>
  </property>
</Properties>
</file>