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pivotCache/pivotCacheDefinition5.xml" ContentType="application/vnd.openxmlformats-officedocument.spreadsheetml.pivotCacheDefinition+xml"/>
  <Override PartName="/xl/pivotCache/pivotCacheRecords5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28.xml" ContentType="application/vnd.openxmlformats-officedocument.drawing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pivotTables/pivotTable9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 codeName="{B6124F1A-AFFB-F854-7757-9A1D4C6FC43C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5C131BE0-8261-4B77-AEE9-5AD5E2EA5FE6}" xr6:coauthVersionLast="47" xr6:coauthVersionMax="47" xr10:uidLastSave="{00000000-0000-0000-0000-000000000000}"/>
  <bookViews>
    <workbookView xWindow="-110" yWindow="-110" windowWidth="25820" windowHeight="14020" tabRatio="963" firstSheet="6" activeTab="30" xr2:uid="{9A6A29E8-E1F8-42BF-A9E3-BE48A73FD01F}"/>
  </bookViews>
  <sheets>
    <sheet name="01-04" sheetId="31" r:id="rId1"/>
    <sheet name="02-04" sheetId="32" r:id="rId2"/>
    <sheet name="03-04" sheetId="27" r:id="rId3"/>
    <sheet name="04-04" sheetId="28" r:id="rId4"/>
    <sheet name="05-04" sheetId="29" r:id="rId5"/>
    <sheet name="06-04" sheetId="25" r:id="rId6"/>
    <sheet name="07-04" sheetId="26" r:id="rId7"/>
    <sheet name="08-04" sheetId="21" r:id="rId8"/>
    <sheet name="09-04" sheetId="23" r:id="rId9"/>
    <sheet name="10-04" sheetId="22" r:id="rId10"/>
    <sheet name="11-04" sheetId="1" r:id="rId11"/>
    <sheet name="12-04" sheetId="8" r:id="rId12"/>
    <sheet name="13-04" sheetId="12" r:id="rId13"/>
    <sheet name="14-04" sheetId="13" r:id="rId14"/>
    <sheet name="15-04" sheetId="24" r:id="rId15"/>
    <sheet name="16-04" sheetId="14" r:id="rId16"/>
    <sheet name="17-04" sheetId="15" r:id="rId17"/>
    <sheet name="18-04" sheetId="16" r:id="rId18"/>
    <sheet name="19-04" sheetId="17" r:id="rId19"/>
    <sheet name="20-04" sheetId="30" r:id="rId20"/>
    <sheet name="21-04" sheetId="33" r:id="rId21"/>
    <sheet name="22-04" sheetId="34" r:id="rId22"/>
    <sheet name="23-04" sheetId="35" r:id="rId23"/>
    <sheet name="24-04" sheetId="36" r:id="rId24"/>
    <sheet name="25-04" sheetId="37" r:id="rId25"/>
    <sheet name="26-04" sheetId="38" r:id="rId26"/>
    <sheet name="27-04" sheetId="39" r:id="rId27"/>
    <sheet name="Récap tcd J" sheetId="10" r:id="rId28"/>
    <sheet name="Récap tcd J+1" sheetId="18" r:id="rId29"/>
    <sheet name="Récap tcd J+2" sheetId="20" r:id="rId30"/>
    <sheet name="Feuil1" sheetId="40" r:id="rId31"/>
  </sheets>
  <definedNames>
    <definedName name="_xlnm._FilterDatabase" localSheetId="0" hidden="1">'01-04'!$H$1:$H$101</definedName>
    <definedName name="_xlnm._FilterDatabase" localSheetId="1" hidden="1">'02-04'!$H$1:$H$101</definedName>
    <definedName name="_xlnm._FilterDatabase" localSheetId="2" hidden="1">'03-04'!$H$1:$H$101</definedName>
    <definedName name="_xlnm._FilterDatabase" localSheetId="3" hidden="1">'04-04'!$H$1:$H$101</definedName>
    <definedName name="_xlnm._FilterDatabase" localSheetId="4" hidden="1">'05-04'!$H$1:$H$101</definedName>
    <definedName name="_xlnm._FilterDatabase" localSheetId="5" hidden="1">'06-04'!$H$1:$H$101</definedName>
    <definedName name="_xlnm._FilterDatabase" localSheetId="6" hidden="1">'07-04'!$H$1:$H$101</definedName>
    <definedName name="_xlnm._FilterDatabase" localSheetId="7" hidden="1">'08-04'!$H$1:$H$101</definedName>
    <definedName name="_xlnm._FilterDatabase" localSheetId="8" hidden="1">'09-04'!$H$1:$H$101</definedName>
    <definedName name="_xlnm._FilterDatabase" localSheetId="9" hidden="1">'10-04'!$H$1:$H$101</definedName>
    <definedName name="_xlnm._FilterDatabase" localSheetId="10" hidden="1">'11-04'!$H$1:$H$101</definedName>
    <definedName name="_xlnm._FilterDatabase" localSheetId="11" hidden="1">'12-04'!$H$1:$H$101</definedName>
    <definedName name="_xlnm._FilterDatabase" localSheetId="12" hidden="1">'13-04'!$H$1:$H$101</definedName>
    <definedName name="_xlnm._FilterDatabase" localSheetId="13" hidden="1">'14-04'!$H$1:$H$101</definedName>
    <definedName name="_xlnm._FilterDatabase" localSheetId="14" hidden="1">'15-04'!$H$1:$H$101</definedName>
    <definedName name="_xlnm._FilterDatabase" localSheetId="15" hidden="1">'16-04'!$H$1:$H$101</definedName>
    <definedName name="_xlnm._FilterDatabase" localSheetId="16" hidden="1">'17-04'!$H$1:$H$101</definedName>
    <definedName name="_xlnm._FilterDatabase" localSheetId="17" hidden="1">'18-04'!$H$1:$H$101</definedName>
    <definedName name="_xlnm._FilterDatabase" localSheetId="18" hidden="1">'19-04'!$H$1:$H$101</definedName>
    <definedName name="_xlnm._FilterDatabase" localSheetId="19" hidden="1">'20-04'!$H$1:$H$101</definedName>
    <definedName name="_xlnm._FilterDatabase" localSheetId="20" hidden="1">'21-04'!$H$1:$H$101</definedName>
    <definedName name="_xlnm._FilterDatabase" localSheetId="21" hidden="1">'22-04'!$H$1:$H$101</definedName>
    <definedName name="_xlnm._FilterDatabase" localSheetId="22" hidden="1">'23-04'!$H$1:$H$101</definedName>
    <definedName name="_xlnm._FilterDatabase" localSheetId="23" hidden="1">'24-04'!$H$1:$H$101</definedName>
    <definedName name="_xlnm._FilterDatabase" localSheetId="24" hidden="1">'25-04'!$H$1:$H$101</definedName>
    <definedName name="_xlnm._FilterDatabase" localSheetId="25" hidden="1">'26-04'!$H$1:$H$101</definedName>
    <definedName name="_xlnm._FilterDatabase" localSheetId="26" hidden="1">'27-04'!$H$1:$H$101</definedName>
    <definedName name="ID" localSheetId="0" hidden="1">"88743422-5e3b-4881-8aef-5a1c4fb56a2f"</definedName>
    <definedName name="ID" localSheetId="1" hidden="1">"2b5fe43a-fb16-49ca-8b5c-f8d05672d78c"</definedName>
    <definedName name="ID" localSheetId="2" hidden="1">"aa707a96-dd72-4607-8976-79b427bbc894"</definedName>
    <definedName name="ID" localSheetId="3" hidden="1">"84852a22-e544-4c92-8664-64c95b0ea07f"</definedName>
    <definedName name="ID" localSheetId="4" hidden="1">"abf18a03-09e8-4e5b-93c3-ad0703cdb0c2"</definedName>
    <definedName name="ID" localSheetId="5" hidden="1">"fefe5e35-ec92-4c00-bed8-ae5201a01437"</definedName>
    <definedName name="ID" localSheetId="6" hidden="1">"be0873c3-f475-40de-ae14-0a07fc18c58c"</definedName>
    <definedName name="ID" localSheetId="7" hidden="1">"e54e063f-1307-4503-a9d5-1aacea33fa0d"</definedName>
    <definedName name="ID" localSheetId="8" hidden="1">"f10dbeb5-3240-417a-a55d-6078a5c6c4fd"</definedName>
    <definedName name="ID" localSheetId="9" hidden="1">"06fead97-9ec3-4159-952b-41cd4207960a"</definedName>
    <definedName name="ID" localSheetId="10" hidden="1">"1c72b3b0-c7ce-4e7c-a3b2-69986d039621"</definedName>
    <definedName name="ID" localSheetId="11" hidden="1">"c738e6a9-c70f-4088-883a-3782bd83112a"</definedName>
    <definedName name="ID" localSheetId="12" hidden="1">"47dd5bab-4520-423b-95f6-ab781137e852"</definedName>
    <definedName name="ID" localSheetId="13" hidden="1">"75120012-35a6-4602-9699-9eadbfc63464"</definedName>
    <definedName name="ID" localSheetId="14" hidden="1">"baaf2277-8bfa-46d6-b12d-13c67a93200c"</definedName>
    <definedName name="ID" localSheetId="15" hidden="1">"0aea2476-ae8a-4d3e-8484-6a833a977e50"</definedName>
    <definedName name="ID" localSheetId="16" hidden="1">"a993e4da-4bb6-4679-afb6-3ee74885b035"</definedName>
    <definedName name="ID" localSheetId="17" hidden="1">"ef808d7c-c983-4bc3-8c85-2796b9828913"</definedName>
    <definedName name="ID" localSheetId="18" hidden="1">"33f25b12-454a-412d-8c0b-4ee9e89c7ea9"</definedName>
    <definedName name="ID" localSheetId="19" hidden="1">"21bbec54-0fc8-4407-b306-6840b423222b"</definedName>
    <definedName name="ID" localSheetId="20" hidden="1">"cfb0cf97-ab6d-4d7f-ae8b-9782421c9934"</definedName>
    <definedName name="ID" localSheetId="21" hidden="1">"cd0715c5-9ec4-4f95-8232-82f14975da83"</definedName>
    <definedName name="ID" localSheetId="22" hidden="1">"d0d7c304-a897-4ebb-bf7c-fc55bff3d729"</definedName>
    <definedName name="ID" localSheetId="23" hidden="1">"4656ef0f-7bd1-494d-96be-527964839654"</definedName>
    <definedName name="ID" localSheetId="24" hidden="1">"86581730-8586-40b8-893c-c9ea6f1f1803"</definedName>
    <definedName name="ID" localSheetId="25" hidden="1">"d88b8329-392f-486d-820a-857903697319"</definedName>
    <definedName name="ID" localSheetId="26" hidden="1">"24f2a7f7-3688-4367-90d1-cb7f272b2387"</definedName>
    <definedName name="ID" localSheetId="30" hidden="1">"3306d6c4-e616-4eaa-b103-792e921e652b"</definedName>
    <definedName name="ID" localSheetId="27" hidden="1">"8a277671-3491-47dd-a453-809f82719a27"</definedName>
    <definedName name="ID" localSheetId="28" hidden="1">"24dd9619-be72-4007-ae3c-16797ede4e91"</definedName>
    <definedName name="ID" localSheetId="29" hidden="1">"e1c54a2e-591c-4661-bd31-9f7e94119b3f"</definedName>
    <definedName name="Recap_TCD_J">OFFSET(INDIRECT("'"&amp;'Récap tcd J'!$E$5&amp;"'!G1"),0,0,MATCH("Total",INDIRECT("'"&amp;'Récap tcd J'!$E$5&amp;"'!G:G"),0)-1,5)</definedName>
    <definedName name="Recap_TCD_J_1">OFFSET(INDIRECT("'"&amp;'Récap tcd J+1'!$E$5&amp;"'!G1"),0,0,MATCH("Total",INDIRECT("'"&amp;'Récap tcd J+1'!$E$5&amp;"'!G:G"),0)-1,5)</definedName>
    <definedName name="Recap_TCD_J_2">OFFSET(INDIRECT("'"&amp;'Récap tcd J+2'!$E$5&amp;"'!G1"),0,0,MATCH("Total",INDIRECT("'"&amp;'Récap tcd J+2'!$E$5&amp;"'!G:G"),0)-1,5)</definedName>
  </definedNames>
  <calcPr calcId="191029"/>
  <pivotCaches>
    <pivotCache cacheId="943" r:id="rId32"/>
    <pivotCache cacheId="944" r:id="rId33"/>
    <pivotCache cacheId="945" r:id="rId34"/>
    <pivotCache cacheId="946" r:id="rId35"/>
    <pivotCache cacheId="947" r:id="rId36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" i="40" l="1"/>
  <c r="E1" i="20"/>
  <c r="E5" i="20" s="1"/>
  <c r="E1" i="18"/>
  <c r="E5" i="18" s="1"/>
  <c r="E5" i="10"/>
  <c r="K102" i="39"/>
  <c r="K102" i="38"/>
  <c r="K102" i="37"/>
  <c r="K102" i="36"/>
  <c r="K102" i="35"/>
  <c r="K102" i="34"/>
  <c r="K102" i="33"/>
  <c r="K102" i="32"/>
  <c r="K102" i="31"/>
  <c r="K102" i="30"/>
  <c r="K102" i="29"/>
  <c r="K102" i="28"/>
  <c r="K102" i="27"/>
  <c r="K102" i="26"/>
  <c r="K102" i="25"/>
  <c r="K102" i="24"/>
  <c r="K102" i="23"/>
  <c r="K102" i="22"/>
  <c r="K102" i="21"/>
  <c r="B6" i="20"/>
  <c r="B5" i="20"/>
  <c r="I4" i="40"/>
  <c r="A1" i="40" a="1"/>
  <c r="A1" i="40" l="1"/>
  <c r="K102" i="17"/>
  <c r="K102" i="16"/>
  <c r="K102" i="15"/>
  <c r="K102" i="14"/>
  <c r="K102" i="13"/>
  <c r="K102" i="12"/>
  <c r="B5" i="18"/>
  <c r="B6" i="18"/>
  <c r="K102" i="8" l="1"/>
  <c r="B6" i="10"/>
  <c r="B5" i="10"/>
  <c r="K10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<sst xmlns="http://schemas.openxmlformats.org/spreadsheetml/2006/main" count="2910" uniqueCount="105">
  <si>
    <t>Transporteur</t>
  </si>
  <si>
    <t>Contact</t>
  </si>
  <si>
    <t>Téléphone</t>
  </si>
  <si>
    <t>Tonnage</t>
  </si>
  <si>
    <t>Site expéditeur</t>
  </si>
  <si>
    <t>Site de réception</t>
  </si>
  <si>
    <t>Produit</t>
  </si>
  <si>
    <t>Commune</t>
  </si>
  <si>
    <t>N°</t>
  </si>
  <si>
    <t>BLE BIO</t>
  </si>
  <si>
    <t>CHATAIGNERAIE</t>
  </si>
  <si>
    <t>STE GEMME</t>
  </si>
  <si>
    <t>BLE M</t>
  </si>
  <si>
    <t xml:space="preserve">FOUGERE </t>
  </si>
  <si>
    <t>LSO</t>
  </si>
  <si>
    <t>TRITICAL</t>
  </si>
  <si>
    <t>AIZENAY</t>
  </si>
  <si>
    <t>MOTHE</t>
  </si>
  <si>
    <t>BLE ARKEOS</t>
  </si>
  <si>
    <t>COEX</t>
  </si>
  <si>
    <t>BLE BISC</t>
  </si>
  <si>
    <t>LANDEVIEILLE</t>
  </si>
  <si>
    <t>ORGE</t>
  </si>
  <si>
    <t>ST MATHURIN</t>
  </si>
  <si>
    <t>FOUGERE</t>
  </si>
  <si>
    <t>BOURNEZEAU</t>
  </si>
  <si>
    <t>ORGE PLANETE</t>
  </si>
  <si>
    <t>STE HERMINE</t>
  </si>
  <si>
    <t>ST CYR DES GATS</t>
  </si>
  <si>
    <t>FONTENAY</t>
  </si>
  <si>
    <t>POUZAUGES</t>
  </si>
  <si>
    <t>CERIZAY</t>
  </si>
  <si>
    <t>ORGE BIO</t>
  </si>
  <si>
    <t>ST PROUANT</t>
  </si>
  <si>
    <t>BLE NFV</t>
  </si>
  <si>
    <t>OUVRARD</t>
  </si>
  <si>
    <t>POIRE</t>
  </si>
  <si>
    <t>Étiquettes de lignes</t>
  </si>
  <si>
    <t>Total général</t>
  </si>
  <si>
    <t>Étiquettes de colonnes</t>
  </si>
  <si>
    <t>Somme de Tonnage</t>
  </si>
  <si>
    <t>MAIS STD</t>
  </si>
  <si>
    <t>S87508</t>
  </si>
  <si>
    <t>HERBERGEMENT</t>
  </si>
  <si>
    <t>(vide)</t>
  </si>
  <si>
    <t>BLE KORASAN</t>
  </si>
  <si>
    <t>RDN</t>
  </si>
  <si>
    <t>VERTYS</t>
  </si>
  <si>
    <t>Plannifié</t>
  </si>
  <si>
    <t>Tpts</t>
  </si>
  <si>
    <t>Variété</t>
  </si>
  <si>
    <t>LUCON</t>
  </si>
  <si>
    <t>Nbr de tour jrs</t>
  </si>
  <si>
    <t xml:space="preserve">Capacité </t>
  </si>
  <si>
    <t>Tpt</t>
  </si>
  <si>
    <t>SITES EXPEDITEURS DES MARCHANDISES en J+1</t>
  </si>
  <si>
    <t>Somme de Tpt</t>
  </si>
  <si>
    <t>SITES DE RECEPTIONS DES MARCHANDISES en J+1</t>
  </si>
  <si>
    <t>BLE</t>
  </si>
  <si>
    <t>MAIS HOMINY</t>
  </si>
  <si>
    <t>ST MARTIN</t>
  </si>
  <si>
    <t>KORASAN</t>
  </si>
  <si>
    <t>TARDIERE</t>
  </si>
  <si>
    <t>VENANSAULT</t>
  </si>
  <si>
    <t>CBD</t>
  </si>
  <si>
    <t>HERBREGEMENT</t>
  </si>
  <si>
    <t>BOISSIERE</t>
  </si>
  <si>
    <t>Somme de TRANSPORTEURS</t>
  </si>
  <si>
    <t>GRAVIER</t>
  </si>
  <si>
    <t>MAILLEZAIS</t>
  </si>
  <si>
    <t>BLE AME</t>
  </si>
  <si>
    <t>ST HILAIRE DES L</t>
  </si>
  <si>
    <t>USSEAU</t>
  </si>
  <si>
    <t>SITES EXPEDITEURS DES MARCHANDISES POUR J</t>
  </si>
  <si>
    <t>SITES DE RECEPTIONS DES MARCHANDISES POUR J</t>
  </si>
  <si>
    <t>Trans1</t>
  </si>
  <si>
    <t>xx</t>
  </si>
  <si>
    <t xml:space="preserve">Trans 2 </t>
  </si>
  <si>
    <t>Trans3</t>
  </si>
  <si>
    <t>Trans 4</t>
  </si>
  <si>
    <t xml:space="preserve">Trans 5 </t>
  </si>
  <si>
    <t>Trans 6</t>
  </si>
  <si>
    <t>Trans 7</t>
  </si>
  <si>
    <t>Trans 8</t>
  </si>
  <si>
    <t>Trans 9</t>
  </si>
  <si>
    <t>Trans 10</t>
  </si>
  <si>
    <t>Trans 11</t>
  </si>
  <si>
    <t>Trans 12</t>
  </si>
  <si>
    <t>Total</t>
  </si>
  <si>
    <t>Jour J</t>
  </si>
  <si>
    <t>Mois</t>
  </si>
  <si>
    <t>04</t>
  </si>
  <si>
    <t>onglet</t>
  </si>
  <si>
    <t>Jour J+1</t>
  </si>
  <si>
    <t>Argument 1</t>
  </si>
  <si>
    <t>Argument 2</t>
  </si>
  <si>
    <t>Argument 3</t>
  </si>
  <si>
    <t>Argument 4</t>
  </si>
  <si>
    <t>Argument 5</t>
  </si>
  <si>
    <t>Le 0 signifie que je décale de 0 ligne par rapport à la cellule en argument 1</t>
  </si>
  <si>
    <t>Le 0 signifie que je décale de 0 colonne par rapport à la cellule en argument 1</t>
  </si>
  <si>
    <t>Détermine la dernière ligne de la plage du tableau grâce au "Total" renseigné en fin de tableau</t>
  </si>
  <si>
    <t>Nombre de colonne de la plage</t>
  </si>
  <si>
    <t>Je récupère la cellule de départ de la plage dépendant de ce que tu renseignes en E1 et E2 dans l'onglet récap tcd J</t>
  </si>
  <si>
    <t>Et la fonction INDIRECT permet d'interpréter toutes ces formules, je te laisse aller voir sur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</si>
</sst>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i/>
      <sz val="1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  <font>
      <sz val="26"/>
      <color theme="1"/>
      <name val="Calibri"/>
      <family val="2"/>
      <scheme val="minor"/>
    </font>
    <font>
      <sz val="11"/>
      <color theme="6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2" borderId="7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/>
    <xf numFmtId="0" fontId="0" fillId="0" borderId="11" xfId="0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20" xfId="0" applyBorder="1"/>
    <xf numFmtId="0" fontId="0" fillId="0" borderId="0" xfId="0" applyBorder="1"/>
    <xf numFmtId="0" fontId="0" fillId="5" borderId="0" xfId="0" applyFill="1" applyBorder="1"/>
    <xf numFmtId="0" fontId="0" fillId="0" borderId="0" xfId="0" applyFill="1"/>
    <xf numFmtId="0" fontId="8" fillId="2" borderId="12" xfId="0" applyFont="1" applyFill="1" applyBorder="1" applyAlignment="1">
      <alignment horizontal="center" vertical="center"/>
    </xf>
    <xf numFmtId="0" fontId="8" fillId="2" borderId="13" xfId="0" applyFont="1" applyFill="1" applyBorder="1" applyAlignment="1">
      <alignment horizontal="center" vertical="center"/>
    </xf>
    <xf numFmtId="0" fontId="9" fillId="0" borderId="11" xfId="0" applyFont="1" applyBorder="1" applyAlignment="1">
      <alignment horizontal="center" vertical="center"/>
    </xf>
    <xf numFmtId="0" fontId="0" fillId="7" borderId="0" xfId="0" applyFill="1"/>
    <xf numFmtId="0" fontId="0" fillId="7" borderId="0" xfId="0" applyFill="1" applyAlignment="1">
      <alignment horizontal="left"/>
    </xf>
    <xf numFmtId="0" fontId="0" fillId="7" borderId="0" xfId="0" applyNumberFormat="1" applyFill="1"/>
    <xf numFmtId="0" fontId="0" fillId="7" borderId="1" xfId="0" applyFill="1" applyBorder="1" applyAlignment="1">
      <alignment horizontal="center" vertical="center"/>
    </xf>
    <xf numFmtId="0" fontId="0" fillId="7" borderId="1" xfId="0" applyNumberFormat="1" applyFill="1" applyBorder="1" applyAlignment="1">
      <alignment horizontal="center" vertical="center"/>
    </xf>
    <xf numFmtId="0" fontId="0" fillId="8" borderId="0" xfId="0" applyFill="1"/>
    <xf numFmtId="0" fontId="0" fillId="8" borderId="0" xfId="0" applyFill="1" applyAlignment="1">
      <alignment horizontal="center" vertical="center"/>
    </xf>
    <xf numFmtId="0" fontId="2" fillId="8" borderId="0" xfId="0" applyFont="1" applyFill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8" borderId="1" xfId="0" applyNumberFormat="1" applyFill="1" applyBorder="1" applyAlignment="1">
      <alignment horizontal="center" vertical="center"/>
    </xf>
    <xf numFmtId="0" fontId="0" fillId="0" borderId="0" xfId="0" applyFill="1" applyAlignment="1">
      <alignment horizontal="left"/>
    </xf>
    <xf numFmtId="0" fontId="10" fillId="0" borderId="1" xfId="0" applyNumberFormat="1" applyFont="1" applyBorder="1" applyAlignment="1">
      <alignment horizontal="center" vertical="center"/>
    </xf>
    <xf numFmtId="0" fontId="10" fillId="8" borderId="1" xfId="0" applyNumberFormat="1" applyFont="1" applyFill="1" applyBorder="1" applyAlignment="1">
      <alignment horizontal="center" vertical="center"/>
    </xf>
    <xf numFmtId="0" fontId="11" fillId="8" borderId="1" xfId="0" applyNumberFormat="1" applyFont="1" applyFill="1" applyBorder="1" applyAlignment="1">
      <alignment horizontal="center" vertical="center"/>
    </xf>
    <xf numFmtId="0" fontId="0" fillId="6" borderId="21" xfId="0" applyFill="1" applyBorder="1"/>
    <xf numFmtId="0" fontId="12" fillId="6" borderId="21" xfId="0" applyFont="1" applyFill="1" applyBorder="1" applyAlignment="1">
      <alignment horizontal="center" vertical="center"/>
    </xf>
    <xf numFmtId="0" fontId="0" fillId="0" borderId="21" xfId="0" applyBorder="1"/>
    <xf numFmtId="0" fontId="12" fillId="0" borderId="0" xfId="0" applyFont="1" applyFill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12" fillId="0" borderId="0" xfId="0" applyNumberFormat="1" applyFont="1"/>
    <xf numFmtId="0" fontId="13" fillId="0" borderId="0" xfId="0" applyFont="1"/>
    <xf numFmtId="0" fontId="13" fillId="6" borderId="0" xfId="0" applyFont="1" applyFill="1"/>
    <xf numFmtId="0" fontId="13" fillId="0" borderId="0" xfId="0" applyFont="1" applyFill="1" applyAlignment="1">
      <alignment horizontal="left"/>
    </xf>
    <xf numFmtId="0" fontId="12" fillId="0" borderId="0" xfId="0" applyFont="1"/>
    <xf numFmtId="0" fontId="12" fillId="6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9" borderId="0" xfId="0" applyFill="1" applyAlignment="1">
      <alignment horizontal="right"/>
    </xf>
    <xf numFmtId="49" fontId="0" fillId="9" borderId="0" xfId="0" applyNumberFormat="1" applyFill="1" applyAlignment="1">
      <alignment horizontal="right"/>
    </xf>
    <xf numFmtId="0" fontId="0" fillId="0" borderId="21" xfId="0" applyBorder="1" applyAlignment="1">
      <alignment horizontal="right"/>
    </xf>
    <xf numFmtId="0" fontId="0" fillId="0" borderId="0" xfId="0" applyFill="1" applyAlignment="1">
      <alignment horizontal="right"/>
    </xf>
    <xf numFmtId="49" fontId="0" fillId="0" borderId="0" xfId="0" applyNumberFormat="1" applyFill="1" applyAlignment="1">
      <alignment horizontal="right"/>
    </xf>
    <xf numFmtId="0" fontId="7" fillId="4" borderId="14" xfId="0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horizontal="center" vertical="center"/>
    </xf>
    <xf numFmtId="0" fontId="7" fillId="4" borderId="16" xfId="0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horizontal="center" vertical="center"/>
    </xf>
    <xf numFmtId="0" fontId="0" fillId="9" borderId="0" xfId="0" applyFill="1"/>
  </cellXfs>
  <cellStyles count="1">
    <cellStyle name="Normal" xfId="0" builtinId="0"/>
  </cellStyles>
  <dxfs count="112"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b/>
      </font>
    </dxf>
    <dxf>
      <font>
        <sz val="16"/>
      </font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b/>
      </font>
    </dxf>
    <dxf>
      <font>
        <sz val="16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ill>
        <patternFill patternType="solid">
          <bgColor rgb="FF00B0F0"/>
        </patternFill>
      </fill>
    </dxf>
    <dxf>
      <font>
        <b/>
      </font>
    </dxf>
    <dxf>
      <font>
        <sz val="16"/>
      </font>
    </dxf>
    <dxf>
      <fill>
        <patternFill patternType="none">
          <bgColor auto="1"/>
        </patternFill>
      </fill>
    </dxf>
    <dxf>
      <font>
        <sz val="14"/>
      </font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ont>
        <b/>
      </font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  <dxf>
      <font>
        <sz val="14"/>
      </font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ill>
        <patternFill>
          <bgColor theme="9" tint="0.59999389629810485"/>
        </patternFill>
      </fill>
    </dxf>
    <dxf>
      <font>
        <b/>
      </font>
    </dxf>
    <dxf>
      <font>
        <b/>
      </font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fill>
        <patternFill patternType="solid">
          <bgColor theme="3" tint="0.79998168889431442"/>
        </patternFill>
      </fill>
    </dxf>
    <dxf>
      <alignment vertical="center"/>
    </dxf>
    <dxf>
      <alignment vertical="center"/>
    </dxf>
    <dxf>
      <alignment horizontal="center"/>
    </dxf>
    <dxf>
      <alignment horizontal="center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vertical="center"/>
    </dxf>
    <dxf>
      <alignment vertical="center"/>
    </dxf>
    <dxf>
      <alignment vertical="center"/>
    </dxf>
    <dxf>
      <alignment horizontal="center"/>
    </dxf>
    <dxf>
      <alignment horizontal="center"/>
    </dxf>
    <dxf>
      <alignment horizontal="center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haredStrings" Target="sharedStrings.xml"/><Relationship Id="rId21" Type="http://schemas.openxmlformats.org/officeDocument/2006/relationships/worksheet" Target="worksheets/sheet21.xml"/><Relationship Id="rId34" Type="http://schemas.openxmlformats.org/officeDocument/2006/relationships/pivotCacheDefinition" Target="pivotCache/pivotCacheDefinition3.xml"/><Relationship Id="rId42" Type="http://schemas.microsoft.com/office/2006/relationships/vbaProject" Target="vbaProject.bin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pivotCacheDefinition" Target="pivotCache/pivotCacheDefinition1.xml"/><Relationship Id="rId37" Type="http://schemas.openxmlformats.org/officeDocument/2006/relationships/theme" Target="theme/theme1.xml"/><Relationship Id="rId40" Type="http://schemas.openxmlformats.org/officeDocument/2006/relationships/sheetMetadata" Target="metadata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pivotCacheDefinition" Target="pivotCache/pivotCacheDefinition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pivotCacheDefinition" Target="pivotCache/pivotCacheDefinition4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pivotCacheDefinition" Target="pivotCache/pivotCacheDefinition2.xml"/><Relationship Id="rId38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23C3E77-803B-4DE0-A555-D6D758D78423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ADC89E9-61BF-439D-82B7-16305B51FBBF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431E57C-0223-484B-B728-889641131DA4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95F13A7-B2A3-4211-B50A-0CC013EF6614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23110BA-B902-4BFC-98A2-DD4320197296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B0E8676-466B-4460-93A5-325E6ACD229A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0D276D8-CDB6-467C-8C9C-0604D7558C2A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BEF20479-7B72-4DA8-A5DD-239A505003A3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343AB8E-F960-43CF-9FD0-278449CE1BE1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B0FF052-6C20-470F-B4F4-D3C2930E074F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19050</xdr:colOff>
      <xdr:row>7</xdr:row>
      <xdr:rowOff>0</xdr:rowOff>
    </xdr:from>
    <xdr:to>
      <xdr:col>21</xdr:col>
      <xdr:colOff>933450</xdr:colOff>
      <xdr:row>70</xdr:row>
      <xdr:rowOff>180975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4739AAF8-6807-4BCA-AF81-107ACE6AE9D8}"/>
            </a:ext>
          </a:extLst>
        </xdr:cNvPr>
        <xdr:cNvSpPr txBox="1"/>
      </xdr:nvSpPr>
      <xdr:spPr>
        <a:xfrm>
          <a:off x="10534650" y="971550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219075</xdr:colOff>
      <xdr:row>4</xdr:row>
      <xdr:rowOff>0</xdr:rowOff>
    </xdr:from>
    <xdr:to>
      <xdr:col>19</xdr:col>
      <xdr:colOff>390525</xdr:colOff>
      <xdr:row>29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3A96022-4893-419B-96B2-DEBA83A98681}"/>
            </a:ext>
          </a:extLst>
        </xdr:cNvPr>
        <xdr:cNvSpPr txBox="1"/>
      </xdr:nvSpPr>
      <xdr:spPr>
        <a:xfrm>
          <a:off x="10610850" y="77152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0</xdr:rowOff>
    </xdr:from>
    <xdr:to>
      <xdr:col>19</xdr:col>
      <xdr:colOff>323850</xdr:colOff>
      <xdr:row>29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70032F7-6C7C-469D-BD58-C4A09272E1D5}"/>
            </a:ext>
          </a:extLst>
        </xdr:cNvPr>
        <xdr:cNvSpPr txBox="1"/>
      </xdr:nvSpPr>
      <xdr:spPr>
        <a:xfrm>
          <a:off x="10544175" y="77152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9DD567EC-F7B0-471C-B8A0-249284A859CE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2865C8E-86C9-4A17-8B06-69AF83D2086A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142875</xdr:colOff>
      <xdr:row>4</xdr:row>
      <xdr:rowOff>0</xdr:rowOff>
    </xdr:from>
    <xdr:to>
      <xdr:col>19</xdr:col>
      <xdr:colOff>314325</xdr:colOff>
      <xdr:row>29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04459A41-DC17-4433-B5FB-EED49F024556}"/>
            </a:ext>
          </a:extLst>
        </xdr:cNvPr>
        <xdr:cNvSpPr txBox="1"/>
      </xdr:nvSpPr>
      <xdr:spPr>
        <a:xfrm>
          <a:off x="10534650" y="77152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104775</xdr:colOff>
      <xdr:row>4</xdr:row>
      <xdr:rowOff>161925</xdr:rowOff>
    </xdr:from>
    <xdr:to>
      <xdr:col>19</xdr:col>
      <xdr:colOff>276225</xdr:colOff>
      <xdr:row>30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DADA588-AB45-4F16-A08E-A51D2FE8FF82}"/>
            </a:ext>
          </a:extLst>
        </xdr:cNvPr>
        <xdr:cNvSpPr txBox="1"/>
      </xdr:nvSpPr>
      <xdr:spPr>
        <a:xfrm>
          <a:off x="10496550" y="933450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5</xdr:row>
      <xdr:rowOff>0</xdr:rowOff>
    </xdr:from>
    <xdr:to>
      <xdr:col>19</xdr:col>
      <xdr:colOff>238125</xdr:colOff>
      <xdr:row>30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86B90424-0356-48F6-955B-455152A5BA2F}"/>
            </a:ext>
          </a:extLst>
        </xdr:cNvPr>
        <xdr:cNvSpPr txBox="1"/>
      </xdr:nvSpPr>
      <xdr:spPr>
        <a:xfrm>
          <a:off x="10458450" y="96202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4</xdr:row>
      <xdr:rowOff>9525</xdr:rowOff>
    </xdr:from>
    <xdr:to>
      <xdr:col>19</xdr:col>
      <xdr:colOff>304800</xdr:colOff>
      <xdr:row>29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0C349F4-876F-47CC-AF4D-EC576519BF32}"/>
            </a:ext>
          </a:extLst>
        </xdr:cNvPr>
        <xdr:cNvSpPr txBox="1"/>
      </xdr:nvSpPr>
      <xdr:spPr>
        <a:xfrm>
          <a:off x="10525125" y="781050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FFFFDE47-B96B-4EB2-9D08-0A62EBABC360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357160F-E716-4F3F-9670-E985BF2640B3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6B984610-F497-4129-8CCE-46EDD4ACDE3B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142875</xdr:colOff>
      <xdr:row>4</xdr:row>
      <xdr:rowOff>0</xdr:rowOff>
    </xdr:from>
    <xdr:to>
      <xdr:col>19</xdr:col>
      <xdr:colOff>314325</xdr:colOff>
      <xdr:row>29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9450626-0FAB-45CD-AE2C-F06FEDC4A6E9}"/>
            </a:ext>
          </a:extLst>
        </xdr:cNvPr>
        <xdr:cNvSpPr txBox="1"/>
      </xdr:nvSpPr>
      <xdr:spPr>
        <a:xfrm>
          <a:off x="10534650" y="77152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104775</xdr:colOff>
      <xdr:row>4</xdr:row>
      <xdr:rowOff>161925</xdr:rowOff>
    </xdr:from>
    <xdr:to>
      <xdr:col>19</xdr:col>
      <xdr:colOff>276225</xdr:colOff>
      <xdr:row>30</xdr:row>
      <xdr:rowOff>28575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27F6D41-F0B2-4830-B2BA-C6D236A705E9}"/>
            </a:ext>
          </a:extLst>
        </xdr:cNvPr>
        <xdr:cNvSpPr txBox="1"/>
      </xdr:nvSpPr>
      <xdr:spPr>
        <a:xfrm>
          <a:off x="10496550" y="933450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66675</xdr:colOff>
      <xdr:row>5</xdr:row>
      <xdr:rowOff>0</xdr:rowOff>
    </xdr:from>
    <xdr:to>
      <xdr:col>19</xdr:col>
      <xdr:colOff>238125</xdr:colOff>
      <xdr:row>30</xdr:row>
      <xdr:rowOff>57150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72EB4AAD-FF37-45F9-9986-731FDC3D9C75}"/>
            </a:ext>
          </a:extLst>
        </xdr:cNvPr>
        <xdr:cNvSpPr txBox="1"/>
      </xdr:nvSpPr>
      <xdr:spPr>
        <a:xfrm>
          <a:off x="10458450" y="96202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133350</xdr:colOff>
      <xdr:row>4</xdr:row>
      <xdr:rowOff>9525</xdr:rowOff>
    </xdr:from>
    <xdr:to>
      <xdr:col>19</xdr:col>
      <xdr:colOff>304800</xdr:colOff>
      <xdr:row>29</xdr:row>
      <xdr:rowOff>66675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386AB59D-7C55-4CAC-9F7C-C7D26AFBA792}"/>
            </a:ext>
          </a:extLst>
        </xdr:cNvPr>
        <xdr:cNvSpPr txBox="1"/>
      </xdr:nvSpPr>
      <xdr:spPr>
        <a:xfrm>
          <a:off x="10525125" y="781050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152400</xdr:colOff>
      <xdr:row>4</xdr:row>
      <xdr:rowOff>19050</xdr:rowOff>
    </xdr:from>
    <xdr:to>
      <xdr:col>19</xdr:col>
      <xdr:colOff>323850</xdr:colOff>
      <xdr:row>29</xdr:row>
      <xdr:rowOff>76200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E8E399AE-192F-4703-BFBF-F172332EAEDA}"/>
            </a:ext>
          </a:extLst>
        </xdr:cNvPr>
        <xdr:cNvSpPr txBox="1"/>
      </xdr:nvSpPr>
      <xdr:spPr>
        <a:xfrm>
          <a:off x="10544175" y="790575"/>
          <a:ext cx="6267450" cy="4867275"/>
        </a:xfrm>
        <a:prstGeom prst="rect">
          <a:avLst/>
        </a:prstGeom>
        <a:solidFill>
          <a:schemeClr val="lt1"/>
        </a:solidFill>
        <a:ln w="28575" cmpd="sng">
          <a:solidFill>
            <a:schemeClr val="tx1"/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1" u="sng">
              <a:solidFill>
                <a:srgbClr val="FF0000"/>
              </a:solidFill>
            </a:rPr>
            <a:t>Annotations:</a:t>
          </a: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20</xdr:col>
      <xdr:colOff>176213</xdr:colOff>
      <xdr:row>0</xdr:row>
      <xdr:rowOff>95249</xdr:rowOff>
    </xdr:from>
    <xdr:to>
      <xdr:col>22</xdr:col>
      <xdr:colOff>833439</xdr:colOff>
      <xdr:row>4</xdr:row>
      <xdr:rowOff>183356</xdr:rowOff>
    </xdr:to>
    <xdr:sp macro="[0]!ACTUALISER" textlink="">
      <xdr:nvSpPr>
        <xdr:cNvPr id="2" name="Rectangle 1">
          <a:extLst>
            <a:ext uri="{FF2B5EF4-FFF2-40B4-BE49-F238E27FC236}">
              <a16:creationId xmlns:a16="http://schemas.microsoft.com/office/drawing/2014/main" id="{4188568F-7320-4FE9-84A9-B3989BEBCE80}"/>
            </a:ext>
          </a:extLst>
        </xdr:cNvPr>
        <xdr:cNvSpPr/>
      </xdr:nvSpPr>
      <xdr:spPr>
        <a:xfrm>
          <a:off x="18059401" y="95249"/>
          <a:ext cx="2347913" cy="850107"/>
        </a:xfrm>
        <a:prstGeom prst="rect">
          <a:avLst/>
        </a:prstGeom>
        <a:solidFill>
          <a:srgbClr val="FF0000"/>
        </a:solidFill>
        <a:ln w="28575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/>
            <a:t>ACTUALISER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_rels/pivotCacheDefinition5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5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BORIEAU Gauthier" refreshedDate="44662.62632210648" createdVersion="6" refreshedVersion="6" minRefreshableVersion="3" recordCount="102" xr:uid="{C8AD6DBD-4CAC-4EB0-A3DA-40A73C23EB28}">
  <cacheSource type="worksheet">
    <worksheetSource ref="G1:G1048576" sheet="11-04"/>
  </cacheSource>
  <cacheFields count="1">
    <cacheField name="Tpts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GABORIEAU Gauthier" refreshedDate="44662.626322337965" createdVersion="6" refreshedVersion="6" minRefreshableVersion="3" recordCount="102" xr:uid="{95ABD53A-42AA-4116-80F4-6A85A990A707}">
  <cacheSource type="worksheet">
    <worksheetSource ref="G1:G1048576" sheet="12-04"/>
  </cacheSource>
  <cacheFields count="1">
    <cacheField name="Tpt" numFmtId="0">
      <sharedItems containsString="0" containsBlank="1" containsNumber="1" containsInteger="1" minValue="0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664.74114583333" createdVersion="7" refreshedVersion="7" minRefreshableVersion="3" recordCount="100" xr:uid="{5893A3C8-43AF-49E4-80C4-9488D3D28DB5}">
  <cacheSource type="worksheet">
    <worksheetSource name="Recap_TCD_J"/>
  </cacheSource>
  <cacheFields count="5">
    <cacheField name="Tpts" numFmtId="0">
      <sharedItems containsSemiMixedTypes="0" containsString="0" containsNumber="1" containsInteger="1" minValue="0" maxValue="1"/>
    </cacheField>
    <cacheField name="Produit" numFmtId="0">
      <sharedItems containsBlank="1" count="18">
        <s v="BLE BIO"/>
        <s v="MAIS STD"/>
        <s v="BLE"/>
        <s v="MAIS HOMINY"/>
        <m/>
        <s v="BLE M"/>
        <s v="TRITICAL"/>
        <s v="BLE ARKEOS"/>
        <s v="BLE BISC"/>
        <s v="BLE KORASAN"/>
        <s v="ORGE"/>
        <s v="ORGE PLANETE"/>
        <s v="ORGE BIO"/>
        <s v="BLE NFV"/>
        <s v="KORASAN"/>
        <s v="CBD"/>
        <s v="GRAVIER"/>
        <s v="BLE AME"/>
      </sharedItems>
    </cacheField>
    <cacheField name="Site expéditeur" numFmtId="0">
      <sharedItems containsBlank="1" count="23">
        <s v="CHATAIGNERAIE"/>
        <s v="S87508"/>
        <s v="LUCON"/>
        <s v="ST MARTIN"/>
        <m/>
        <s v="FOUGERE "/>
        <s v="AIZENAY"/>
        <s v="COEX"/>
        <s v="LANDEVIEILLE"/>
        <s v="RDN"/>
        <s v="ST MATHURIN"/>
        <s v="STE HERMINE"/>
        <s v="ST CYR DES GATS"/>
        <s v="POUZAUGES"/>
        <s v="ST PROUANT"/>
        <s v="OUVRARD"/>
        <s v="POIRE"/>
        <s v="TARDIERE"/>
        <s v="VENANSAULT"/>
        <s v="HERBREGEMENT"/>
        <s v="BOISSIERE"/>
        <s v="ST HILAIRE DES L"/>
        <s v="STE GEMME"/>
      </sharedItems>
    </cacheField>
    <cacheField name="Site de réception" numFmtId="0">
      <sharedItems containsBlank="1" count="15">
        <s v="STE GEMME"/>
        <s v="HERBERGEMENT"/>
        <s v="LSO"/>
        <m/>
        <s v="MOTHE"/>
        <s v="AIZENAY"/>
        <s v="VERTYS"/>
        <s v="FOUGERE"/>
        <s v="FONTENAY"/>
        <s v="CERIZAY"/>
        <s v="LUCON"/>
        <s v="POIRE"/>
        <s v="BOISSIERE"/>
        <s v="MAILLEZAIS"/>
        <s v="USSEAU"/>
      </sharedItems>
    </cacheField>
    <cacheField name="Tonnage" numFmtId="0">
      <sharedItems containsString="0" containsBlank="1" containsNumber="1" containsInteger="1" minValue="20" maxValue="2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664.744026273147" createdVersion="7" refreshedVersion="7" minRefreshableVersion="3" recordCount="100" xr:uid="{37BB4A5E-8E18-4DDE-AD05-38E0642D13D3}">
  <cacheSource type="worksheet">
    <worksheetSource name="Recap_TCD_J_1"/>
  </cacheSource>
  <cacheFields count="5">
    <cacheField name="Tpt" numFmtId="0">
      <sharedItems containsSemiMixedTypes="0" containsString="0" containsNumber="1" containsInteger="1" minValue="0" maxValue="1"/>
    </cacheField>
    <cacheField name="Produit" numFmtId="0">
      <sharedItems containsBlank="1" count="11">
        <s v="BLE BIO"/>
        <s v="MAIS STD"/>
        <m/>
        <s v="BLE M"/>
        <s v="TRITICAL"/>
        <s v="BLE ARKEOS"/>
        <s v="BLE BISC"/>
        <s v="ORGE"/>
        <s v="ORGE PLANETE"/>
        <s v="ORGE BIO"/>
        <s v="BLE NFV"/>
      </sharedItems>
    </cacheField>
    <cacheField name="Site expéditeur" numFmtId="0">
      <sharedItems containsBlank="1" count="15">
        <s v="CHATAIGNERAIE"/>
        <s v="S87508"/>
        <m/>
        <s v="FOUGERE "/>
        <s v="AIZENAY"/>
        <s v="COEX"/>
        <s v="LANDEVIEILLE"/>
        <s v="ST MATHURIN"/>
        <s v="BOURNEZEAU"/>
        <s v="STE HERMINE"/>
        <s v="ST CYR DES GATS"/>
        <s v="POUZAUGES"/>
        <s v="ST PROUANT"/>
        <s v="OUVRARD"/>
        <s v="POIRE"/>
      </sharedItems>
    </cacheField>
    <cacheField name="Site de réception" numFmtId="0">
      <sharedItems containsBlank="1" count="9">
        <s v="STE GEMME"/>
        <s v="HERBERGEMENT"/>
        <m/>
        <s v="LSO"/>
        <s v="MOTHE"/>
        <s v="AIZENAY"/>
        <s v="FOUGERE"/>
        <s v="FONTENAY"/>
        <s v="CERIZAY"/>
      </sharedItems>
    </cacheField>
    <cacheField name="Tonnage" numFmtId="0">
      <sharedItems containsString="0" containsBlank="1" containsNumber="1" containsInteger="1" minValue="20" maxValue="1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5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DUVERNOIS Arnaud" refreshedDate="44664.744436226851" createdVersion="7" refreshedVersion="7" minRefreshableVersion="3" recordCount="100" xr:uid="{4D728762-BCF5-4A59-8532-A03CC497D60F}">
  <cacheSource type="worksheet">
    <worksheetSource name="Recap_TCD_J_2"/>
  </cacheSource>
  <cacheFields count="5">
    <cacheField name="Tpt" numFmtId="0">
      <sharedItems containsSemiMixedTypes="0" containsString="0" containsNumber="1" containsInteger="1" minValue="0" maxValue="1"/>
    </cacheField>
    <cacheField name="Produit" numFmtId="0">
      <sharedItems containsBlank="1" count="11">
        <s v="BLE BIO"/>
        <s v="MAIS STD"/>
        <m/>
        <s v="BLE M"/>
        <s v="TRITICAL"/>
        <s v="BLE ARKEOS"/>
        <s v="BLE BISC"/>
        <s v="ORGE"/>
        <s v="ORGE PLANETE"/>
        <s v="ORGE BIO"/>
        <s v="BLE NFV"/>
      </sharedItems>
    </cacheField>
    <cacheField name="Site expéditeur" numFmtId="0">
      <sharedItems containsBlank="1" count="15">
        <s v="CHATAIGNERAIE"/>
        <s v="S87508"/>
        <m/>
        <s v="FOUGERE "/>
        <s v="AIZENAY"/>
        <s v="COEX"/>
        <s v="LANDEVIEILLE"/>
        <s v="ST MATHURIN"/>
        <s v="BOURNEZEAU"/>
        <s v="STE HERMINE"/>
        <s v="ST CYR DES GATS"/>
        <s v="POUZAUGES"/>
        <s v="ST PROUANT"/>
        <s v="OUVRARD"/>
        <s v="POIRE"/>
      </sharedItems>
    </cacheField>
    <cacheField name="Site de réception" numFmtId="0">
      <sharedItems containsBlank="1" count="9">
        <s v="STE GEMME"/>
        <s v="HERBERGEMENT"/>
        <m/>
        <s v="LSO"/>
        <s v="MOTHE"/>
        <s v="AIZENAY"/>
        <s v="FOUGERE"/>
        <s v="FONTENAY"/>
        <s v="CERIZAY"/>
      </sharedItems>
    </cacheField>
    <cacheField name="Tonnage" numFmtId="0">
      <sharedItems containsString="0" containsBlank="1" containsNumber="1" containsInteger="1" minValue="20" maxValue="18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m/>
  </r>
  <r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2"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n v="1"/>
  </r>
  <r>
    <n v="0"/>
  </r>
  <r>
    <n v="0"/>
  </r>
  <r>
    <n v="0"/>
  </r>
  <r>
    <n v="0"/>
  </r>
  <r>
    <m/>
  </r>
  <r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n v="1"/>
    <x v="0"/>
    <x v="0"/>
    <x v="0"/>
    <n v="60"/>
  </r>
  <r>
    <n v="0"/>
    <x v="1"/>
    <x v="1"/>
    <x v="1"/>
    <n v="90"/>
  </r>
  <r>
    <n v="0"/>
    <x v="2"/>
    <x v="2"/>
    <x v="0"/>
    <n v="120"/>
  </r>
  <r>
    <n v="0"/>
    <x v="3"/>
    <x v="3"/>
    <x v="2"/>
    <n v="60"/>
  </r>
  <r>
    <n v="0"/>
    <x v="4"/>
    <x v="4"/>
    <x v="3"/>
    <m/>
  </r>
  <r>
    <n v="1"/>
    <x v="5"/>
    <x v="5"/>
    <x v="2"/>
    <n v="120"/>
  </r>
  <r>
    <n v="0"/>
    <x v="6"/>
    <x v="6"/>
    <x v="4"/>
    <n v="2000"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7"/>
    <x v="7"/>
    <x v="5"/>
    <n v="9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8"/>
    <x v="8"/>
    <x v="5"/>
    <n v="120"/>
  </r>
  <r>
    <n v="0"/>
    <x v="9"/>
    <x v="9"/>
    <x v="6"/>
    <n v="30"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0"/>
    <x v="10"/>
    <x v="7"/>
    <n v="3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1"/>
    <x v="11"/>
    <x v="4"/>
    <n v="6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5"/>
    <x v="12"/>
    <x v="8"/>
    <n v="120"/>
  </r>
  <r>
    <n v="0"/>
    <x v="10"/>
    <x v="7"/>
    <x v="8"/>
    <n v="30"/>
  </r>
  <r>
    <n v="0"/>
    <x v="0"/>
    <x v="7"/>
    <x v="5"/>
    <n v="60"/>
  </r>
  <r>
    <n v="0"/>
    <x v="4"/>
    <x v="4"/>
    <x v="3"/>
    <m/>
  </r>
  <r>
    <n v="0"/>
    <x v="4"/>
    <x v="4"/>
    <x v="3"/>
    <m/>
  </r>
  <r>
    <n v="1"/>
    <x v="6"/>
    <x v="13"/>
    <x v="9"/>
    <n v="18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2"/>
    <x v="14"/>
    <x v="0"/>
    <n v="12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3"/>
    <x v="15"/>
    <x v="8"/>
    <n v="12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1"/>
    <x v="16"/>
    <x v="5"/>
    <n v="12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6"/>
    <x v="0"/>
    <x v="5"/>
    <n v="2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4"/>
    <x v="17"/>
    <x v="10"/>
    <n v="12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6"/>
    <x v="18"/>
    <x v="11"/>
    <n v="60"/>
  </r>
  <r>
    <n v="1"/>
    <x v="6"/>
    <x v="5"/>
    <x v="2"/>
    <n v="12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5"/>
    <x v="19"/>
    <x v="12"/>
    <n v="15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6"/>
    <x v="20"/>
    <x v="13"/>
    <n v="28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1"/>
    <x v="17"/>
    <x v="21"/>
    <x v="8"/>
    <n v="3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0"/>
    <x v="22"/>
    <x v="14"/>
    <n v="30"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  <r>
    <n v="0"/>
    <x v="4"/>
    <x v="4"/>
    <x v="3"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n v="1"/>
    <x v="0"/>
    <x v="0"/>
    <x v="0"/>
    <n v="60"/>
  </r>
  <r>
    <n v="0"/>
    <x v="1"/>
    <x v="1"/>
    <x v="1"/>
    <n v="90"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3"/>
    <x v="3"/>
    <x v="3"/>
    <n v="120"/>
  </r>
  <r>
    <n v="0"/>
    <x v="4"/>
    <x v="4"/>
    <x v="4"/>
    <n v="30"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5"/>
    <x v="5"/>
    <x v="5"/>
    <n v="9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6"/>
    <x v="6"/>
    <x v="5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7"/>
    <x v="7"/>
    <x v="6"/>
    <n v="3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4"/>
    <x v="8"/>
    <x v="6"/>
    <n v="90"/>
  </r>
  <r>
    <n v="1"/>
    <x v="8"/>
    <x v="9"/>
    <x v="4"/>
    <n v="6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3"/>
    <x v="10"/>
    <x v="7"/>
    <n v="120"/>
  </r>
  <r>
    <n v="0"/>
    <x v="7"/>
    <x v="5"/>
    <x v="7"/>
    <n v="30"/>
  </r>
  <r>
    <n v="0"/>
    <x v="0"/>
    <x v="5"/>
    <x v="5"/>
    <n v="60"/>
  </r>
  <r>
    <n v="0"/>
    <x v="2"/>
    <x v="2"/>
    <x v="2"/>
    <m/>
  </r>
  <r>
    <n v="0"/>
    <x v="2"/>
    <x v="2"/>
    <x v="2"/>
    <m/>
  </r>
  <r>
    <n v="1"/>
    <x v="4"/>
    <x v="11"/>
    <x v="8"/>
    <n v="18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9"/>
    <x v="12"/>
    <x v="0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10"/>
    <x v="13"/>
    <x v="7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8"/>
    <x v="14"/>
    <x v="5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4"/>
    <x v="0"/>
    <x v="5"/>
    <n v="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</pivotCacheRecords>
</file>

<file path=xl/pivotCache/pivotCacheRecords5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0">
  <r>
    <n v="1"/>
    <x v="0"/>
    <x v="0"/>
    <x v="0"/>
    <n v="60"/>
  </r>
  <r>
    <n v="0"/>
    <x v="1"/>
    <x v="1"/>
    <x v="1"/>
    <n v="90"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3"/>
    <x v="3"/>
    <x v="3"/>
    <n v="120"/>
  </r>
  <r>
    <n v="0"/>
    <x v="4"/>
    <x v="4"/>
    <x v="4"/>
    <n v="30"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5"/>
    <x v="5"/>
    <x v="5"/>
    <n v="9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6"/>
    <x v="6"/>
    <x v="5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7"/>
    <x v="7"/>
    <x v="6"/>
    <n v="3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4"/>
    <x v="8"/>
    <x v="6"/>
    <n v="90"/>
  </r>
  <r>
    <n v="1"/>
    <x v="8"/>
    <x v="9"/>
    <x v="4"/>
    <n v="6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3"/>
    <x v="10"/>
    <x v="7"/>
    <n v="120"/>
  </r>
  <r>
    <n v="0"/>
    <x v="7"/>
    <x v="5"/>
    <x v="7"/>
    <n v="30"/>
  </r>
  <r>
    <n v="0"/>
    <x v="0"/>
    <x v="5"/>
    <x v="5"/>
    <n v="60"/>
  </r>
  <r>
    <n v="0"/>
    <x v="2"/>
    <x v="2"/>
    <x v="2"/>
    <m/>
  </r>
  <r>
    <n v="0"/>
    <x v="2"/>
    <x v="2"/>
    <x v="2"/>
    <m/>
  </r>
  <r>
    <n v="1"/>
    <x v="4"/>
    <x v="11"/>
    <x v="8"/>
    <n v="18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9"/>
    <x v="12"/>
    <x v="0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10"/>
    <x v="13"/>
    <x v="7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8"/>
    <x v="14"/>
    <x v="5"/>
    <n v="1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4"/>
    <x v="0"/>
    <x v="5"/>
    <n v="20"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1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  <r>
    <n v="0"/>
    <x v="2"/>
    <x v="2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5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A64EAF4-7C81-4BDD-ABBB-5C8AD92CABD2}" name="Tableau croisé dynamique2" cacheId="943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2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RANSPORTEURS" fld="0" baseField="0" baseItem="0"/>
  </dataFields>
  <formats count="3">
    <format dxfId="56">
      <pivotArea dataOnly="0" labelOnly="1" outline="0" axis="axisValues" fieldPosition="0"/>
    </format>
    <format dxfId="55">
      <pivotArea outline="0" collapsedLevelsAreSubtotals="1" fieldPosition="0"/>
    </format>
    <format dxfId="54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A6F17C8D-912A-4B22-AFDC-6B18317C80AF}" name="Tableau croisé dynamique5" cacheId="945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42:T59" firstHeaderRow="1" firstDataRow="2" firstDataCol="1"/>
  <pivotFields count="5">
    <pivotField showAll="0"/>
    <pivotField axis="axisCol" showAll="0" sortType="ascending">
      <items count="19">
        <item x="2"/>
        <item x="17"/>
        <item x="7"/>
        <item x="0"/>
        <item x="8"/>
        <item x="9"/>
        <item x="5"/>
        <item x="13"/>
        <item x="15"/>
        <item x="16"/>
        <item x="14"/>
        <item x="3"/>
        <item x="1"/>
        <item x="10"/>
        <item x="12"/>
        <item x="11"/>
        <item x="6"/>
        <item x="4"/>
        <item t="default"/>
      </items>
    </pivotField>
    <pivotField showAll="0"/>
    <pivotField axis="axisRow" showAll="0" sortType="descending">
      <items count="16">
        <item x="5"/>
        <item x="9"/>
        <item x="8"/>
        <item x="7"/>
        <item x="1"/>
        <item x="2"/>
        <item x="4"/>
        <item x="0"/>
        <item x="3"/>
        <item x="6"/>
        <item x="10"/>
        <item x="11"/>
        <item x="12"/>
        <item x="13"/>
        <item x="14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dataField="1" showAll="0"/>
  </pivotFields>
  <rowFields count="1">
    <field x="3"/>
  </rowFields>
  <rowItems count="16">
    <i>
      <x v="6"/>
    </i>
    <i>
      <x/>
    </i>
    <i>
      <x v="5"/>
    </i>
    <i>
      <x v="2"/>
    </i>
    <i>
      <x v="7"/>
    </i>
    <i>
      <x v="1"/>
    </i>
    <i>
      <x v="12"/>
    </i>
    <i>
      <x v="10"/>
    </i>
    <i>
      <x v="4"/>
    </i>
    <i>
      <x v="11"/>
    </i>
    <i>
      <x v="3"/>
    </i>
    <i>
      <x v="14"/>
    </i>
    <i>
      <x v="9"/>
    </i>
    <i>
      <x v="13"/>
    </i>
    <i>
      <x v="8"/>
    </i>
    <i t="grand">
      <x/>
    </i>
  </rowItems>
  <colFields count="1">
    <field x="1"/>
  </colFields>
  <col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Somme de Tonnage" fld="4" baseField="0" baseItem="0"/>
  </dataFields>
  <formats count="23">
    <format dxfId="79">
      <pivotArea outline="0" collapsedLevelsAreSubtotals="1" fieldPosition="0"/>
    </format>
    <format dxfId="78">
      <pivotArea dataOnly="0" labelOnly="1" fieldPosition="0">
        <references count="1">
          <reference field="1" count="0"/>
        </references>
      </pivotArea>
    </format>
    <format dxfId="77">
      <pivotArea dataOnly="0" labelOnly="1" grandCol="1" outline="0" fieldPosition="0"/>
    </format>
    <format dxfId="76">
      <pivotArea outline="0" collapsedLevelsAreSubtotals="1" fieldPosition="0"/>
    </format>
    <format dxfId="75">
      <pivotArea dataOnly="0" labelOnly="1" fieldPosition="0">
        <references count="1">
          <reference field="1" count="0"/>
        </references>
      </pivotArea>
    </format>
    <format dxfId="74">
      <pivotArea dataOnly="0" labelOnly="1" grandCol="1" outline="0" fieldPosition="0"/>
    </format>
    <format dxfId="73">
      <pivotArea outline="0" collapsedLevelsAreSubtotals="1" fieldPosition="0"/>
    </format>
    <format dxfId="72">
      <pivotArea dataOnly="0" labelOnly="1" fieldPosition="0">
        <references count="1">
          <reference field="3" count="0"/>
        </references>
      </pivotArea>
    </format>
    <format dxfId="71">
      <pivotArea dataOnly="0" labelOnly="1" grandRow="1" outline="0" fieldPosition="0"/>
    </format>
    <format dxfId="70">
      <pivotArea dataOnly="0" labelOnly="1" fieldPosition="0">
        <references count="1">
          <reference field="3" count="0"/>
        </references>
      </pivotArea>
    </format>
    <format dxfId="69">
      <pivotArea dataOnly="0" labelOnly="1" grandRow="1" outline="0" fieldPosition="0"/>
    </format>
    <format dxfId="68">
      <pivotArea dataOnly="0" labelOnly="1" fieldPosition="0">
        <references count="1">
          <reference field="3" count="0"/>
        </references>
      </pivotArea>
    </format>
    <format dxfId="67">
      <pivotArea dataOnly="0" labelOnly="1" grandRow="1" outline="0" fieldPosition="0"/>
    </format>
    <format dxfId="66">
      <pivotArea field="3" grandCol="1" collapsedLevelsAreSubtotals="1" axis="axisRow" fieldPosition="0">
        <references count="1">
          <reference field="3" count="0"/>
        </references>
      </pivotArea>
    </format>
    <format dxfId="65">
      <pivotArea type="origin" dataOnly="0" labelOnly="1" outline="0" fieldPosition="0"/>
    </format>
    <format dxfId="64">
      <pivotArea field="1" type="button" dataOnly="0" labelOnly="1" outline="0" axis="axisCol" fieldPosition="0"/>
    </format>
    <format dxfId="63">
      <pivotArea type="topRight" dataOnly="0" labelOnly="1" outline="0" fieldPosition="0"/>
    </format>
    <format dxfId="62">
      <pivotArea field="3" type="button" dataOnly="0" labelOnly="1" outline="0" axis="axisRow" fieldPosition="0"/>
    </format>
    <format dxfId="61">
      <pivotArea dataOnly="0" labelOnly="1" fieldPosition="0">
        <references count="1">
          <reference field="1" count="0"/>
        </references>
      </pivotArea>
    </format>
    <format dxfId="60">
      <pivotArea dataOnly="0" labelOnly="1" grandCol="1" outline="0" fieldPosition="0"/>
    </format>
    <format dxfId="59">
      <pivotArea grandRow="1" outline="0" collapsedLevelsAreSubtotals="1" fieldPosition="0"/>
    </format>
    <format dxfId="58">
      <pivotArea dataOnly="0" labelOnly="1" grandRow="1" outline="0" fieldPosition="0"/>
    </format>
    <format dxfId="57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D8E3656A-E911-4F77-ADE2-27753D67A24B}" name="Tableau croisé dynamique4" cacheId="945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 colHeaderCaption="Variété">
  <location ref="A9:T34" firstHeaderRow="1" firstDataRow="2" firstDataCol="1"/>
  <pivotFields count="5">
    <pivotField showAll="0"/>
    <pivotField axis="axisCol" showAll="0" sortType="ascending">
      <items count="19">
        <item x="2"/>
        <item x="17"/>
        <item x="7"/>
        <item x="0"/>
        <item x="8"/>
        <item x="9"/>
        <item x="5"/>
        <item x="13"/>
        <item x="15"/>
        <item x="16"/>
        <item x="14"/>
        <item x="3"/>
        <item x="1"/>
        <item x="10"/>
        <item x="12"/>
        <item x="11"/>
        <item x="6"/>
        <item x="4"/>
        <item t="default"/>
      </items>
    </pivotField>
    <pivotField axis="axisRow" showAll="0" sortType="descending">
      <items count="24">
        <item x="6"/>
        <item x="0"/>
        <item x="7"/>
        <item x="5"/>
        <item x="8"/>
        <item x="15"/>
        <item x="16"/>
        <item x="13"/>
        <item x="1"/>
        <item x="12"/>
        <item x="10"/>
        <item x="14"/>
        <item x="11"/>
        <item x="4"/>
        <item x="9"/>
        <item x="2"/>
        <item x="3"/>
        <item x="17"/>
        <item x="18"/>
        <item x="19"/>
        <item x="20"/>
        <item x="21"/>
        <item x="22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dataField="1" showAll="0"/>
  </pivotFields>
  <rowFields count="1">
    <field x="2"/>
  </rowFields>
  <rowItems count="24">
    <i>
      <x/>
    </i>
    <i>
      <x v="3"/>
    </i>
    <i>
      <x v="7"/>
    </i>
    <i>
      <x v="2"/>
    </i>
    <i>
      <x v="19"/>
    </i>
    <i>
      <x v="15"/>
    </i>
    <i>
      <x v="9"/>
    </i>
    <i>
      <x v="4"/>
    </i>
    <i>
      <x v="17"/>
    </i>
    <i>
      <x v="5"/>
    </i>
    <i>
      <x v="6"/>
    </i>
    <i>
      <x v="11"/>
    </i>
    <i>
      <x v="8"/>
    </i>
    <i>
      <x v="1"/>
    </i>
    <i>
      <x v="18"/>
    </i>
    <i>
      <x v="12"/>
    </i>
    <i>
      <x v="16"/>
    </i>
    <i>
      <x v="22"/>
    </i>
    <i>
      <x v="21"/>
    </i>
    <i>
      <x v="14"/>
    </i>
    <i>
      <x v="10"/>
    </i>
    <i>
      <x v="20"/>
    </i>
    <i>
      <x v="13"/>
    </i>
    <i t="grand">
      <x/>
    </i>
  </rowItems>
  <colFields count="1">
    <field x="1"/>
  </colFields>
  <colItems count="19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 t="grand">
      <x/>
    </i>
  </colItems>
  <dataFields count="1">
    <dataField name="Somme de Tonnage" fld="4" baseField="0" baseItem="0"/>
  </dataFields>
  <formats count="32">
    <format dxfId="111">
      <pivotArea outline="0" collapsedLevelsAreSubtotals="1" fieldPosition="0"/>
    </format>
    <format dxfId="110">
      <pivotArea dataOnly="0" labelOnly="1" fieldPosition="0">
        <references count="1">
          <reference field="1" count="0"/>
        </references>
      </pivotArea>
    </format>
    <format dxfId="109">
      <pivotArea dataOnly="0" labelOnly="1" grandCol="1" outline="0" fieldPosition="0"/>
    </format>
    <format dxfId="108">
      <pivotArea outline="0" collapsedLevelsAreSubtotals="1" fieldPosition="0"/>
    </format>
    <format dxfId="107">
      <pivotArea dataOnly="0" labelOnly="1" fieldPosition="0">
        <references count="1">
          <reference field="1" count="0"/>
        </references>
      </pivotArea>
    </format>
    <format dxfId="106">
      <pivotArea dataOnly="0" labelOnly="1" grandCol="1" outline="0" fieldPosition="0"/>
    </format>
    <format dxfId="105">
      <pivotArea outline="0" collapsedLevelsAreSubtotals="1" fieldPosition="0"/>
    </format>
    <format dxfId="104">
      <pivotArea dataOnly="0" labelOnly="1" fieldPosition="0">
        <references count="1">
          <reference field="2" count="0"/>
        </references>
      </pivotArea>
    </format>
    <format dxfId="103">
      <pivotArea dataOnly="0" labelOnly="1" grandRow="1" outline="0" fieldPosition="0"/>
    </format>
    <format dxfId="102">
      <pivotArea dataOnly="0" labelOnly="1" fieldPosition="0">
        <references count="1">
          <reference field="2" count="0"/>
        </references>
      </pivotArea>
    </format>
    <format dxfId="101">
      <pivotArea dataOnly="0" labelOnly="1" grandRow="1" outline="0" fieldPosition="0"/>
    </format>
    <format dxfId="100">
      <pivotArea dataOnly="0" labelOnly="1" fieldPosition="0">
        <references count="1">
          <reference field="2" count="0"/>
        </references>
      </pivotArea>
    </format>
    <format dxfId="99">
      <pivotArea dataOnly="0" labelOnly="1" grandRow="1" outline="0" fieldPosition="0"/>
    </format>
    <format dxfId="98">
      <pivotArea type="origin" dataOnly="0" labelOnly="1" outline="0" fieldPosition="0"/>
    </format>
    <format dxfId="97">
      <pivotArea field="1" type="button" dataOnly="0" labelOnly="1" outline="0" axis="axisCol" fieldPosition="0"/>
    </format>
    <format dxfId="96">
      <pivotArea type="topRight" dataOnly="0" labelOnly="1" outline="0" fieldPosition="0"/>
    </format>
    <format dxfId="95">
      <pivotArea field="2" type="button" dataOnly="0" labelOnly="1" outline="0" axis="axisRow" fieldPosition="0"/>
    </format>
    <format dxfId="94">
      <pivotArea dataOnly="0" labelOnly="1" fieldPosition="0">
        <references count="1">
          <reference field="1" count="0"/>
        </references>
      </pivotArea>
    </format>
    <format dxfId="93">
      <pivotArea dataOnly="0" labelOnly="1" grandCol="1" outline="0" fieldPosition="0"/>
    </format>
    <format dxfId="92">
      <pivotArea grandRow="1" outline="0" collapsedLevelsAreSubtotals="1" fieldPosition="0"/>
    </format>
    <format dxfId="91">
      <pivotArea dataOnly="0" labelOnly="1" grandRow="1" outline="0" fieldPosition="0"/>
    </format>
    <format dxfId="90">
      <pivotArea grandCol="1" outline="0" collapsedLevelsAreSubtotals="1" fieldPosition="0"/>
    </format>
    <format dxfId="89">
      <pivotArea dataOnly="0" labelOnly="1" grandCol="1" outline="0" fieldPosition="0"/>
    </format>
    <format dxfId="88">
      <pivotArea type="origin" dataOnly="0" labelOnly="1" outline="0" fieldPosition="0"/>
    </format>
    <format dxfId="87">
      <pivotArea field="1" type="button" dataOnly="0" labelOnly="1" outline="0" axis="axisCol" fieldPosition="0"/>
    </format>
    <format dxfId="86">
      <pivotArea type="topRight" dataOnly="0" labelOnly="1" outline="0" fieldPosition="0"/>
    </format>
    <format dxfId="85">
      <pivotArea field="2" type="button" dataOnly="0" labelOnly="1" outline="0" axis="axisRow" fieldPosition="0"/>
    </format>
    <format dxfId="84">
      <pivotArea dataOnly="0" labelOnly="1" fieldPosition="0">
        <references count="1">
          <reference field="1" count="0"/>
        </references>
      </pivotArea>
    </format>
    <format dxfId="83">
      <pivotArea dataOnly="0" labelOnly="1" grandCol="1" outline="0" fieldPosition="0"/>
    </format>
    <format dxfId="82">
      <pivotArea grandRow="1" outline="0" collapsedLevelsAreSubtotals="1" fieldPosition="0"/>
    </format>
    <format dxfId="81">
      <pivotArea dataOnly="0" labelOnly="1" grandRow="1" outline="0" fieldPosition="0"/>
    </format>
    <format dxfId="80">
      <pivotArea grandCol="1"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4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AC0B5AD-626A-4042-9F43-5B4E668E098C}" name="Tableau croisé dynamique6" cacheId="946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39:M50" firstHeaderRow="1" firstDataRow="2" firstDataCol="1"/>
  <pivotFields count="5">
    <pivotField showAll="0"/>
    <pivotField axis="axisCol" showAll="0">
      <items count="12">
        <item x="5"/>
        <item x="0"/>
        <item x="6"/>
        <item x="3"/>
        <item x="10"/>
        <item x="1"/>
        <item x="7"/>
        <item x="9"/>
        <item x="8"/>
        <item x="4"/>
        <item x="2"/>
        <item t="default"/>
      </items>
    </pivotField>
    <pivotField showAll="0"/>
    <pivotField axis="axisRow" showAll="0">
      <items count="10">
        <item x="5"/>
        <item x="8"/>
        <item x="7"/>
        <item x="6"/>
        <item x="1"/>
        <item x="3"/>
        <item x="4"/>
        <item x="0"/>
        <item x="2"/>
        <item t="default"/>
      </items>
    </pivotField>
    <pivotField dataField="1"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de Tonnage" fld="4" baseField="0" baseItem="0"/>
  </dataFields>
  <formats count="8">
    <format dxfId="34">
      <pivotArea type="origin" dataOnly="0" labelOnly="1" outline="0" fieldPosition="0"/>
    </format>
    <format dxfId="33">
      <pivotArea field="1" type="button" dataOnly="0" labelOnly="1" outline="0" axis="axisCol" fieldPosition="0"/>
    </format>
    <format dxfId="32">
      <pivotArea type="topRight" dataOnly="0" labelOnly="1" outline="0" fieldPosition="0"/>
    </format>
    <format dxfId="31">
      <pivotArea field="3" type="button" dataOnly="0" labelOnly="1" outline="0" axis="axisRow" fieldPosition="0"/>
    </format>
    <format dxfId="30">
      <pivotArea dataOnly="0" labelOnly="1" fieldPosition="0">
        <references count="1">
          <reference field="1" count="0"/>
        </references>
      </pivotArea>
    </format>
    <format dxfId="29">
      <pivotArea dataOnly="0" labelOnly="1" grandCol="1" outline="0" fieldPosition="0"/>
    </format>
    <format dxfId="28">
      <pivotArea grandRow="1" outline="0" collapsedLevelsAreSubtotals="1" fieldPosition="0"/>
    </format>
    <format dxfId="27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5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C9D3F60-9CFE-4F23-8DB6-7C77DD57DE5A}" name="Tableau croisé dynamique5" cacheId="9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2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pt" fld="0" baseField="0" baseItem="0"/>
  </dataFields>
  <formats count="2">
    <format dxfId="36">
      <pivotArea outline="0" collapsedLevelsAreSubtotals="1" fieldPosition="0"/>
    </format>
    <format dxfId="3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6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7569F30-922C-482A-B9A2-73AC58C25A94}" name="Tableau croisé dynamique3" cacheId="946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9:M26" firstHeaderRow="1" firstDataRow="2" firstDataCol="1"/>
  <pivotFields count="5">
    <pivotField showAll="0"/>
    <pivotField axis="axisCol" showAll="0">
      <items count="12">
        <item x="5"/>
        <item x="0"/>
        <item x="6"/>
        <item x="3"/>
        <item x="10"/>
        <item x="1"/>
        <item x="7"/>
        <item x="9"/>
        <item x="8"/>
        <item x="4"/>
        <item x="2"/>
        <item t="default"/>
      </items>
    </pivotField>
    <pivotField axis="axisRow" showAll="0">
      <items count="16">
        <item x="4"/>
        <item x="8"/>
        <item x="0"/>
        <item x="5"/>
        <item x="3"/>
        <item x="6"/>
        <item x="13"/>
        <item x="14"/>
        <item x="11"/>
        <item x="1"/>
        <item x="10"/>
        <item x="7"/>
        <item x="12"/>
        <item x="9"/>
        <item x="2"/>
        <item t="default"/>
      </items>
    </pivotField>
    <pivotField showAll="0"/>
    <pivotField dataField="1" showAll="0"/>
  </pivotFields>
  <rowFields count="1">
    <field x="2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de Tonnage" fld="4" baseField="0" baseItem="0"/>
  </dataFields>
  <formats count="17">
    <format dxfId="53">
      <pivotArea type="origin" dataOnly="0" labelOnly="1" outline="0" fieldPosition="0"/>
    </format>
    <format dxfId="52">
      <pivotArea field="1" type="button" dataOnly="0" labelOnly="1" outline="0" axis="axisCol" fieldPosition="0"/>
    </format>
    <format dxfId="51">
      <pivotArea type="topRight" dataOnly="0" labelOnly="1" outline="0" fieldPosition="0"/>
    </format>
    <format dxfId="50">
      <pivotArea field="2" type="button" dataOnly="0" labelOnly="1" outline="0" axis="axisRow" fieldPosition="0"/>
    </format>
    <format dxfId="49">
      <pivotArea dataOnly="0" labelOnly="1" fieldPosition="0">
        <references count="1">
          <reference field="1" count="0"/>
        </references>
      </pivotArea>
    </format>
    <format dxfId="48">
      <pivotArea dataOnly="0" labelOnly="1" grandCol="1" outline="0" fieldPosition="0"/>
    </format>
    <format dxfId="47">
      <pivotArea grandRow="1" outline="0" collapsedLevelsAreSubtotals="1" fieldPosition="0"/>
    </format>
    <format dxfId="46">
      <pivotArea dataOnly="0" labelOnly="1" grandRow="1" outline="0" fieldPosition="0"/>
    </format>
    <format dxfId="45">
      <pivotArea outline="0" collapsedLevelsAreSubtotals="1" fieldPosition="0"/>
    </format>
    <format dxfId="44">
      <pivotArea dataOnly="0" labelOnly="1" fieldPosition="0">
        <references count="1">
          <reference field="2" count="0"/>
        </references>
      </pivotArea>
    </format>
    <format dxfId="43">
      <pivotArea dataOnly="0" labelOnly="1" grandRow="1" outline="0" fieldPosition="0"/>
    </format>
    <format dxfId="42">
      <pivotArea outline="0" collapsedLevelsAreSubtotals="1" fieldPosition="0"/>
    </format>
    <format dxfId="41">
      <pivotArea dataOnly="0" labelOnly="1" fieldPosition="0">
        <references count="1">
          <reference field="2" count="0"/>
        </references>
      </pivotArea>
    </format>
    <format dxfId="40">
      <pivotArea dataOnly="0" labelOnly="1" grandRow="1" outline="0" fieldPosition="0"/>
    </format>
    <format dxfId="39">
      <pivotArea outline="0" collapsedLevelsAreSubtotals="1" fieldPosition="0"/>
    </format>
    <format dxfId="38">
      <pivotArea dataOnly="0" labelOnly="1" fieldPosition="0">
        <references count="1">
          <reference field="2" count="0"/>
        </references>
      </pivotArea>
    </format>
    <format dxfId="37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7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26EE92F6-E586-44B2-A454-45CB302F35F3}" name="Tableau croisé dynamique6" cacheId="947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39:M50" firstHeaderRow="1" firstDataRow="2" firstDataCol="1"/>
  <pivotFields count="5">
    <pivotField showAll="0"/>
    <pivotField axis="axisCol" showAll="0">
      <items count="12">
        <item x="5"/>
        <item x="0"/>
        <item x="6"/>
        <item x="3"/>
        <item x="10"/>
        <item x="1"/>
        <item x="7"/>
        <item x="9"/>
        <item x="8"/>
        <item x="4"/>
        <item x="2"/>
        <item t="default"/>
      </items>
    </pivotField>
    <pivotField showAll="0"/>
    <pivotField axis="axisRow" showAll="0">
      <items count="10">
        <item x="5"/>
        <item x="8"/>
        <item x="7"/>
        <item x="6"/>
        <item x="1"/>
        <item x="3"/>
        <item x="4"/>
        <item x="0"/>
        <item x="2"/>
        <item t="default"/>
      </items>
    </pivotField>
    <pivotField dataField="1" showAll="0"/>
  </pivotFields>
  <rowFields count="1">
    <field x="3"/>
  </rowFields>
  <rowItems count="10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de Tonnage" fld="4" baseField="0" baseItem="0"/>
  </dataFields>
  <formats count="8">
    <format dxfId="7">
      <pivotArea type="origin" dataOnly="0" labelOnly="1" outline="0" fieldPosition="0"/>
    </format>
    <format dxfId="6">
      <pivotArea field="1" type="button" dataOnly="0" labelOnly="1" outline="0" axis="axisCol" fieldPosition="0"/>
    </format>
    <format dxfId="5">
      <pivotArea type="topRight" dataOnly="0" labelOnly="1" outline="0" fieldPosition="0"/>
    </format>
    <format dxfId="4">
      <pivotArea field="3" type="button" dataOnly="0" labelOnly="1" outline="0" axis="axisRow" fieldPosition="0"/>
    </format>
    <format dxfId="3">
      <pivotArea dataOnly="0" labelOnly="1" fieldPosition="0">
        <references count="1">
          <reference field="1" count="0"/>
        </references>
      </pivotArea>
    </format>
    <format dxfId="2">
      <pivotArea dataOnly="0" labelOnly="1" grandCol="1" outline="0" fieldPosition="0"/>
    </format>
    <format dxfId="1">
      <pivotArea grandRow="1" outline="0" collapsedLevelsAreSubtotals="1" fieldPosition="0"/>
    </format>
    <format dxfId="0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8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5EA7AED-A19F-431B-80DF-9DA17F8E51DA}" name="Tableau croisé dynamique3" cacheId="947" applyNumberFormats="0" applyBorderFormats="0" applyFontFormats="0" applyPatternFormats="0" applyAlignmentFormats="0" applyWidthHeightFormats="1" dataCaption="Valeurs" updatedVersion="7" minRefreshableVersion="3" useAutoFormatting="1" itemPrintTitles="1" createdVersion="6" indent="0" outline="1" outlineData="1" multipleFieldFilters="0">
  <location ref="A9:M26" firstHeaderRow="1" firstDataRow="2" firstDataCol="1"/>
  <pivotFields count="5">
    <pivotField showAll="0"/>
    <pivotField axis="axisCol" showAll="0">
      <items count="12">
        <item x="5"/>
        <item x="0"/>
        <item x="6"/>
        <item x="3"/>
        <item x="10"/>
        <item x="1"/>
        <item x="7"/>
        <item x="9"/>
        <item x="8"/>
        <item x="4"/>
        <item x="2"/>
        <item t="default"/>
      </items>
    </pivotField>
    <pivotField axis="axisRow" showAll="0">
      <items count="16">
        <item x="4"/>
        <item x="8"/>
        <item x="0"/>
        <item x="5"/>
        <item x="3"/>
        <item x="6"/>
        <item x="13"/>
        <item x="14"/>
        <item x="11"/>
        <item x="1"/>
        <item x="10"/>
        <item x="7"/>
        <item x="12"/>
        <item x="9"/>
        <item x="2"/>
        <item t="default"/>
      </items>
    </pivotField>
    <pivotField showAll="0"/>
    <pivotField dataField="1" showAll="0"/>
  </pivotFields>
  <rowFields count="1">
    <field x="2"/>
  </rowFields>
  <rowItems count="16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 t="grand">
      <x/>
    </i>
  </rowItems>
  <colFields count="1">
    <field x="1"/>
  </colFields>
  <col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colItems>
  <dataFields count="1">
    <dataField name="Somme de Tonnage" fld="4" baseField="0" baseItem="0"/>
  </dataFields>
  <formats count="17">
    <format dxfId="24">
      <pivotArea type="origin" dataOnly="0" labelOnly="1" outline="0" fieldPosition="0"/>
    </format>
    <format dxfId="23">
      <pivotArea field="1" type="button" dataOnly="0" labelOnly="1" outline="0" axis="axisCol" fieldPosition="0"/>
    </format>
    <format dxfId="22">
      <pivotArea type="topRight" dataOnly="0" labelOnly="1" outline="0" fieldPosition="0"/>
    </format>
    <format dxfId="21">
      <pivotArea field="2" type="button" dataOnly="0" labelOnly="1" outline="0" axis="axisRow" fieldPosition="0"/>
    </format>
    <format dxfId="20">
      <pivotArea dataOnly="0" labelOnly="1" fieldPosition="0">
        <references count="1">
          <reference field="1" count="0"/>
        </references>
      </pivotArea>
    </format>
    <format dxfId="19">
      <pivotArea dataOnly="0" labelOnly="1" grandCol="1" outline="0" fieldPosition="0"/>
    </format>
    <format dxfId="18">
      <pivotArea grandRow="1" outline="0" collapsedLevelsAreSubtotals="1" fieldPosition="0"/>
    </format>
    <format dxfId="17">
      <pivotArea dataOnly="0" labelOnly="1" grandRow="1" outline="0" fieldPosition="0"/>
    </format>
    <format dxfId="16">
      <pivotArea outline="0" collapsedLevelsAreSubtotals="1" fieldPosition="0"/>
    </format>
    <format dxfId="15">
      <pivotArea dataOnly="0" labelOnly="1" fieldPosition="0">
        <references count="1">
          <reference field="2" count="0"/>
        </references>
      </pivotArea>
    </format>
    <format dxfId="14">
      <pivotArea dataOnly="0" labelOnly="1" grandRow="1" outline="0" fieldPosition="0"/>
    </format>
    <format dxfId="13">
      <pivotArea outline="0" collapsedLevelsAreSubtotals="1" fieldPosition="0"/>
    </format>
    <format dxfId="12">
      <pivotArea dataOnly="0" labelOnly="1" fieldPosition="0">
        <references count="1">
          <reference field="2" count="0"/>
        </references>
      </pivotArea>
    </format>
    <format dxfId="11">
      <pivotArea dataOnly="0" labelOnly="1" grandRow="1" outline="0" fieldPosition="0"/>
    </format>
    <format dxfId="10">
      <pivotArea outline="0" collapsedLevelsAreSubtotals="1" fieldPosition="0"/>
    </format>
    <format dxfId="9">
      <pivotArea dataOnly="0" labelOnly="1" fieldPosition="0">
        <references count="1">
          <reference field="2" count="0"/>
        </references>
      </pivotArea>
    </format>
    <format dxfId="8">
      <pivotArea dataOnly="0" labelOnly="1" grandRow="1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9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B3FCF7C-999D-43B4-8CED-FBE59864C5ED}" name="Tableau croisé dynamique5" cacheId="94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1:A2" firstHeaderRow="1" firstDataRow="1" firstDataCol="0"/>
  <pivotFields count="1">
    <pivotField dataField="1" showAll="0"/>
  </pivotFields>
  <rowItems count="1">
    <i/>
  </rowItems>
  <colItems count="1">
    <i/>
  </colItems>
  <dataFields count="1">
    <dataField name="Somme de Tpt" fld="0" baseField="0" baseItem="0"/>
  </dataFields>
  <formats count="2">
    <format dxfId="26">
      <pivotArea outline="0" collapsedLevelsAreSubtotals="1" fieldPosition="0"/>
    </format>
    <format dxfId="25">
      <pivotArea outline="0" collapsedLevelsAreSubtotals="1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28.xml"/><Relationship Id="rId4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6.xml"/><Relationship Id="rId2" Type="http://schemas.openxmlformats.org/officeDocument/2006/relationships/pivotTable" Target="../pivotTables/pivotTable5.xml"/><Relationship Id="rId1" Type="http://schemas.openxmlformats.org/officeDocument/2006/relationships/pivotTable" Target="../pivotTables/pivotTable4.xm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9.xml"/><Relationship Id="rId2" Type="http://schemas.openxmlformats.org/officeDocument/2006/relationships/pivotTable" Target="../pivotTables/pivotTable8.xml"/><Relationship Id="rId1" Type="http://schemas.openxmlformats.org/officeDocument/2006/relationships/pivotTable" Target="../pivotTables/pivotTable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90DFA2-A51F-4EE0-AFB8-9BE38637ED99}">
  <sheetPr codeName="Feuil24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honeticPr fontId="14" type="noConversion"/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CB6A39-D106-4AFB-8C39-3F497710C900}">
  <sheetPr codeName="Feuil25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0C8F66A-0BEB-4D97-9EA4-5A2FE48B2720}">
  <sheetPr codeName="Feuil20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33B28D-6714-457D-A694-D97D226ADA9D}">
  <sheetPr codeName="Feuil21"/>
  <dimension ref="B1:K102"/>
  <sheetViews>
    <sheetView topLeftCell="A70"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47F1E1-488E-482F-9478-3F02F5BB84A9}">
  <sheetPr codeName="Feuil22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30FB2B-B687-480C-B5DB-B0A4ACCD5161}">
  <sheetPr codeName="Feuil18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126134-1238-42F8-82D1-B017BE25B0EB}">
  <sheetPr codeName="Feuil19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86C66A-C246-4751-B155-C12C8484C059}">
  <sheetPr codeName="Feuil14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73F02-B4B5-457F-A6A4-BACBB2B23672}">
  <sheetPr codeName="Feuil16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DB19B-0110-4E5C-B05F-6378724C378E}">
  <sheetPr codeName="Feuil15"/>
  <dimension ref="B1:K102"/>
  <sheetViews>
    <sheetView topLeftCell="A73"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/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/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/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/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/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/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/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/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/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/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/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/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/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/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/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/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/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/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/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/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/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/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/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/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/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/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/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/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/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/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/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/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/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/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/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/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/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/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/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/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/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/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DB91BE-FE09-4F3E-A2D6-33025E5368DB}">
  <sheetPr codeName="Feuil1">
    <tabColor theme="9"/>
  </sheetPr>
  <dimension ref="B1:M102"/>
  <sheetViews>
    <sheetView workbookViewId="0">
      <pane ySplit="1" topLeftCell="A56" activePane="bottomLeft" state="frozen"/>
      <selection activeCell="G102" sqref="G102"/>
      <selection pane="bottomLeft" activeCell="G103" sqref="G103"/>
    </sheetView>
  </sheetViews>
  <sheetFormatPr baseColWidth="10" defaultRowHeight="14.5" outlineLevelRow="2" x14ac:dyDescent="0.35"/>
  <cols>
    <col min="1" max="1" width="3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7" style="1" customWidth="1"/>
    <col min="8" max="8" width="16" style="1" customWidth="1"/>
    <col min="9" max="10" width="26.81640625" style="1" customWidth="1"/>
    <col min="11" max="11" width="7.7265625" style="1" customWidth="1"/>
    <col min="12" max="12" width="4.453125" customWidth="1"/>
    <col min="13" max="13" width="17.1796875" customWidth="1"/>
    <col min="14" max="14" width="7.81640625" customWidth="1"/>
    <col min="15" max="15" width="7.54296875" bestFit="1" customWidth="1"/>
    <col min="16" max="16" width="8.26953125" bestFit="1" customWidth="1"/>
    <col min="17" max="17" width="6.26953125" bestFit="1" customWidth="1"/>
    <col min="18" max="18" width="8.1796875" bestFit="1" customWidth="1"/>
    <col min="19" max="19" width="9.453125" bestFit="1" customWidth="1"/>
    <col min="20" max="20" width="6" bestFit="1" customWidth="1"/>
    <col min="21" max="21" width="9.54296875" bestFit="1" customWidth="1"/>
    <col min="22" max="22" width="14.1796875" bestFit="1" customWidth="1"/>
    <col min="23" max="23" width="8.54296875" bestFit="1" customWidth="1"/>
    <col min="24" max="24" width="6.26953125" bestFit="1" customWidth="1"/>
    <col min="25" max="25" width="7.453125" customWidth="1"/>
  </cols>
  <sheetData>
    <row r="1" spans="2:13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49</v>
      </c>
      <c r="H1" s="11" t="s">
        <v>6</v>
      </c>
      <c r="I1" s="11" t="s">
        <v>4</v>
      </c>
      <c r="J1" s="11" t="s">
        <v>5</v>
      </c>
      <c r="K1" s="11" t="s">
        <v>3</v>
      </c>
      <c r="M1" s="64"/>
    </row>
    <row r="2" spans="2:13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3" ht="15" thickBot="1" x14ac:dyDescent="0.4">
      <c r="C3" s="15"/>
      <c r="D3" s="12"/>
      <c r="E3" s="13"/>
      <c r="F3" s="16"/>
      <c r="G3" s="28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3" hidden="1" outlineLevel="1" x14ac:dyDescent="0.35">
      <c r="C4" s="17"/>
      <c r="D4" s="13"/>
      <c r="E4" s="13"/>
      <c r="F4" s="16"/>
      <c r="G4" s="28">
        <v>0</v>
      </c>
      <c r="H4" s="7" t="s">
        <v>58</v>
      </c>
      <c r="I4" s="2" t="s">
        <v>51</v>
      </c>
      <c r="J4" s="2" t="s">
        <v>11</v>
      </c>
      <c r="K4" s="6">
        <v>120</v>
      </c>
    </row>
    <row r="5" spans="2:13" hidden="1" outlineLevel="1" x14ac:dyDescent="0.35">
      <c r="C5" s="17"/>
      <c r="D5" s="13"/>
      <c r="E5" s="13"/>
      <c r="F5" s="16"/>
      <c r="G5" s="28">
        <v>0</v>
      </c>
      <c r="H5" s="7" t="s">
        <v>59</v>
      </c>
      <c r="I5" s="2" t="s">
        <v>60</v>
      </c>
      <c r="J5" s="2" t="s">
        <v>14</v>
      </c>
      <c r="K5" s="6">
        <v>60</v>
      </c>
    </row>
    <row r="6" spans="2:13" ht="15" hidden="1" outlineLevel="1" thickBot="1" x14ac:dyDescent="0.4">
      <c r="C6" s="18"/>
      <c r="D6" s="19"/>
      <c r="E6" s="19"/>
      <c r="F6" s="20"/>
      <c r="G6" s="29">
        <v>0</v>
      </c>
      <c r="H6" s="8"/>
      <c r="I6" s="9"/>
      <c r="J6" s="9"/>
      <c r="K6" s="10"/>
    </row>
    <row r="7" spans="2:13" collapsed="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3" ht="15" thickBot="1" x14ac:dyDescent="0.4">
      <c r="C8" s="15"/>
      <c r="D8" s="12"/>
      <c r="E8" s="13"/>
      <c r="F8" s="16"/>
      <c r="G8" s="28">
        <v>0</v>
      </c>
      <c r="H8" s="7" t="s">
        <v>15</v>
      </c>
      <c r="I8" s="2" t="s">
        <v>16</v>
      </c>
      <c r="J8" s="2" t="s">
        <v>17</v>
      </c>
      <c r="K8" s="6">
        <v>2000</v>
      </c>
    </row>
    <row r="9" spans="2:13" hidden="1" outlineLevel="1" x14ac:dyDescent="0.35">
      <c r="C9" s="17"/>
      <c r="D9" s="13"/>
      <c r="E9" s="13"/>
      <c r="F9" s="16"/>
      <c r="G9" s="28">
        <v>0</v>
      </c>
      <c r="H9" s="7"/>
      <c r="I9" s="2"/>
      <c r="J9" s="2"/>
      <c r="K9" s="6"/>
    </row>
    <row r="10" spans="2:13" hidden="1" outlineLevel="1" x14ac:dyDescent="0.35">
      <c r="C10" s="17"/>
      <c r="D10" s="13"/>
      <c r="E10" s="13"/>
      <c r="F10" s="16"/>
      <c r="G10" s="28">
        <v>0</v>
      </c>
      <c r="H10" s="7"/>
      <c r="I10" s="2"/>
      <c r="J10" s="2"/>
      <c r="K10" s="6"/>
    </row>
    <row r="11" spans="2:13" ht="15" hidden="1" outlineLevel="1" thickBot="1" x14ac:dyDescent="0.4">
      <c r="C11" s="18"/>
      <c r="D11" s="19"/>
      <c r="E11" s="19"/>
      <c r="F11" s="20"/>
      <c r="G11" s="29">
        <v>0</v>
      </c>
      <c r="H11" s="8"/>
      <c r="I11" s="9"/>
      <c r="J11" s="9"/>
      <c r="K11" s="10"/>
    </row>
    <row r="12" spans="2:13" collapsed="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3" hidden="1" outlineLevel="1" x14ac:dyDescent="0.35">
      <c r="C13" s="15"/>
      <c r="D13" s="12"/>
      <c r="E13" s="13"/>
      <c r="F13" s="16"/>
      <c r="G13" s="28">
        <v>0</v>
      </c>
      <c r="H13" s="7"/>
      <c r="I13" s="2"/>
      <c r="J13" s="2"/>
      <c r="K13" s="6"/>
    </row>
    <row r="14" spans="2:13" hidden="1" outlineLevel="1" x14ac:dyDescent="0.35">
      <c r="C14" s="17"/>
      <c r="D14" s="13"/>
      <c r="E14" s="13"/>
      <c r="F14" s="16"/>
      <c r="G14" s="28">
        <v>0</v>
      </c>
      <c r="H14" s="7"/>
      <c r="I14" s="2"/>
      <c r="J14" s="2"/>
      <c r="K14" s="6"/>
    </row>
    <row r="15" spans="2:13" hidden="1" outlineLevel="1" x14ac:dyDescent="0.35">
      <c r="C15" s="17"/>
      <c r="D15" s="13"/>
      <c r="E15" s="13"/>
      <c r="F15" s="16"/>
      <c r="G15" s="28">
        <v>0</v>
      </c>
      <c r="H15" s="7"/>
      <c r="I15" s="2"/>
      <c r="J15" s="2"/>
      <c r="K15" s="6"/>
    </row>
    <row r="16" spans="2:13" ht="15" collapsed="1" thickBot="1" x14ac:dyDescent="0.4">
      <c r="C16" s="18"/>
      <c r="D16" s="19"/>
      <c r="E16" s="19"/>
      <c r="F16" s="20"/>
      <c r="G16" s="29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hidden="1" outlineLevel="1" x14ac:dyDescent="0.35">
      <c r="C18" s="15"/>
      <c r="D18" s="12"/>
      <c r="E18" s="13"/>
      <c r="F18" s="16"/>
      <c r="G18" s="28">
        <v>0</v>
      </c>
      <c r="H18" s="7" t="s">
        <v>45</v>
      </c>
      <c r="I18" s="2" t="s">
        <v>46</v>
      </c>
      <c r="J18" s="2" t="s">
        <v>47</v>
      </c>
      <c r="K18" s="6">
        <v>30</v>
      </c>
    </row>
    <row r="19" spans="2:11" hidden="1" outlineLevel="1" x14ac:dyDescent="0.35">
      <c r="C19" s="17"/>
      <c r="D19" s="13"/>
      <c r="E19" s="13"/>
      <c r="F19" s="16"/>
      <c r="G19" s="28">
        <v>0</v>
      </c>
      <c r="H19" s="7"/>
      <c r="I19" s="2"/>
      <c r="J19" s="2"/>
      <c r="K19" s="6"/>
    </row>
    <row r="20" spans="2:11" hidden="1" outlineLevel="1" x14ac:dyDescent="0.35">
      <c r="C20" s="17"/>
      <c r="D20" s="13"/>
      <c r="E20" s="13"/>
      <c r="F20" s="16"/>
      <c r="G20" s="28">
        <v>0</v>
      </c>
      <c r="H20" s="7"/>
      <c r="I20" s="2"/>
      <c r="J20" s="2"/>
      <c r="K20" s="6"/>
    </row>
    <row r="21" spans="2:11" ht="15" collapsed="1" thickBot="1" x14ac:dyDescent="0.4">
      <c r="C21" s="18"/>
      <c r="D21" s="19"/>
      <c r="E21" s="19"/>
      <c r="F21" s="20"/>
      <c r="G21" s="29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hidden="1" outlineLevel="1" x14ac:dyDescent="0.35">
      <c r="C23" s="15"/>
      <c r="D23" s="12"/>
      <c r="E23" s="13"/>
      <c r="F23" s="16"/>
      <c r="G23" s="28">
        <v>0</v>
      </c>
      <c r="H23" s="7"/>
      <c r="I23" s="2"/>
      <c r="J23" s="2"/>
      <c r="K23" s="6"/>
    </row>
    <row r="24" spans="2:11" hidden="1" outlineLevel="1" x14ac:dyDescent="0.35">
      <c r="C24" s="17"/>
      <c r="D24" s="13"/>
      <c r="E24" s="13"/>
      <c r="F24" s="16"/>
      <c r="G24" s="28">
        <v>0</v>
      </c>
      <c r="H24" s="7"/>
      <c r="I24" s="2"/>
      <c r="J24" s="2"/>
      <c r="K24" s="6"/>
    </row>
    <row r="25" spans="2:11" hidden="1" outlineLevel="1" x14ac:dyDescent="0.35">
      <c r="C25" s="17"/>
      <c r="D25" s="13"/>
      <c r="E25" s="13"/>
      <c r="F25" s="16"/>
      <c r="G25" s="28">
        <v>0</v>
      </c>
      <c r="H25" s="7"/>
      <c r="I25" s="2"/>
      <c r="J25" s="2"/>
      <c r="K25" s="6"/>
    </row>
    <row r="26" spans="2:11" ht="15" collapsed="1" thickBot="1" x14ac:dyDescent="0.4">
      <c r="C26" s="18"/>
      <c r="D26" s="19"/>
      <c r="E26" s="19"/>
      <c r="F26" s="20"/>
      <c r="G26" s="29">
        <v>0</v>
      </c>
      <c r="H26" s="8"/>
      <c r="I26" s="9"/>
      <c r="J26" s="9"/>
      <c r="K26" s="10"/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hidden="1" outlineLevel="1" x14ac:dyDescent="0.35">
      <c r="C28" s="15"/>
      <c r="D28" s="12"/>
      <c r="E28" s="13"/>
      <c r="F28" s="16"/>
      <c r="G28" s="28">
        <v>0</v>
      </c>
      <c r="H28" s="7"/>
      <c r="I28" s="2"/>
      <c r="J28" s="2"/>
      <c r="K28" s="6"/>
    </row>
    <row r="29" spans="2:11" hidden="1" outlineLevel="1" x14ac:dyDescent="0.35">
      <c r="C29" s="17"/>
      <c r="D29" s="13"/>
      <c r="E29" s="13"/>
      <c r="F29" s="16"/>
      <c r="G29" s="28">
        <v>0</v>
      </c>
      <c r="H29" s="7"/>
      <c r="I29" s="2"/>
      <c r="J29" s="2"/>
      <c r="K29" s="6"/>
    </row>
    <row r="30" spans="2:11" hidden="1" outlineLevel="1" x14ac:dyDescent="0.35">
      <c r="C30" s="17"/>
      <c r="D30" s="13"/>
      <c r="E30" s="13"/>
      <c r="F30" s="16"/>
      <c r="G30" s="28">
        <v>0</v>
      </c>
      <c r="H30" s="7"/>
      <c r="I30" s="2"/>
      <c r="J30" s="2"/>
      <c r="K30" s="6"/>
    </row>
    <row r="31" spans="2:11" ht="15" collapsed="1" thickBot="1" x14ac:dyDescent="0.4">
      <c r="C31" s="18"/>
      <c r="D31" s="19"/>
      <c r="E31" s="19"/>
      <c r="F31" s="20"/>
      <c r="G31" s="29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hidden="1" outlineLevel="1" x14ac:dyDescent="0.35">
      <c r="C33" s="15"/>
      <c r="D33" s="12"/>
      <c r="E33" s="13"/>
      <c r="F33" s="16"/>
      <c r="G33" s="28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hidden="1" outlineLevel="1" x14ac:dyDescent="0.35">
      <c r="C34" s="17"/>
      <c r="D34" s="13"/>
      <c r="E34" s="13"/>
      <c r="F34" s="16"/>
      <c r="G34" s="28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hidden="1" outlineLevel="1" x14ac:dyDescent="0.35">
      <c r="C35" s="17"/>
      <c r="D35" s="13"/>
      <c r="E35" s="13"/>
      <c r="F35" s="16"/>
      <c r="G35" s="28">
        <v>0</v>
      </c>
      <c r="H35" s="7"/>
      <c r="I35" s="2"/>
      <c r="J35" s="2"/>
      <c r="K35" s="6"/>
    </row>
    <row r="36" spans="2:11" ht="15" collapsed="1" thickBot="1" x14ac:dyDescent="0.4">
      <c r="C36" s="18"/>
      <c r="D36" s="19"/>
      <c r="E36" s="19"/>
      <c r="F36" s="20"/>
      <c r="G36" s="29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hidden="1" outlineLevel="1" x14ac:dyDescent="0.35">
      <c r="C38" s="15"/>
      <c r="D38" s="12"/>
      <c r="E38" s="13"/>
      <c r="F38" s="16"/>
      <c r="G38" s="28">
        <v>0</v>
      </c>
      <c r="H38" s="7"/>
      <c r="I38" s="2"/>
      <c r="J38" s="2"/>
      <c r="K38" s="6"/>
    </row>
    <row r="39" spans="2:11" hidden="1" outlineLevel="1" x14ac:dyDescent="0.35">
      <c r="C39" s="17"/>
      <c r="D39" s="13"/>
      <c r="E39" s="13"/>
      <c r="F39" s="16"/>
      <c r="G39" s="28">
        <v>0</v>
      </c>
      <c r="H39" s="7"/>
      <c r="I39" s="2"/>
      <c r="J39" s="2"/>
      <c r="K39" s="6"/>
    </row>
    <row r="40" spans="2:11" hidden="1" outlineLevel="1" x14ac:dyDescent="0.35">
      <c r="C40" s="17"/>
      <c r="D40" s="13"/>
      <c r="E40" s="13"/>
      <c r="F40" s="16"/>
      <c r="G40" s="28">
        <v>0</v>
      </c>
      <c r="H40" s="7"/>
      <c r="I40" s="2"/>
      <c r="J40" s="2"/>
      <c r="K40" s="6"/>
    </row>
    <row r="41" spans="2:11" ht="15" collapsed="1" thickBot="1" x14ac:dyDescent="0.4">
      <c r="C41" s="18"/>
      <c r="D41" s="19"/>
      <c r="E41" s="19"/>
      <c r="F41" s="20"/>
      <c r="G41" s="29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hidden="1" outlineLevel="2" x14ac:dyDescent="0.35">
      <c r="C43" s="15"/>
      <c r="D43" s="12"/>
      <c r="E43" s="13"/>
      <c r="F43" s="16"/>
      <c r="G43" s="28">
        <v>0</v>
      </c>
      <c r="H43" s="7"/>
      <c r="I43" s="2"/>
      <c r="J43" s="2"/>
      <c r="K43" s="6"/>
    </row>
    <row r="44" spans="2:11" hidden="1" outlineLevel="2" x14ac:dyDescent="0.35">
      <c r="C44" s="17"/>
      <c r="D44" s="13"/>
      <c r="E44" s="13"/>
      <c r="F44" s="16"/>
      <c r="G44" s="28">
        <v>0</v>
      </c>
      <c r="H44" s="7"/>
      <c r="I44" s="2"/>
      <c r="J44" s="2"/>
      <c r="K44" s="6"/>
    </row>
    <row r="45" spans="2:11" hidden="1" outlineLevel="2" x14ac:dyDescent="0.35">
      <c r="C45" s="17"/>
      <c r="D45" s="13"/>
      <c r="E45" s="13"/>
      <c r="F45" s="16"/>
      <c r="G45" s="28">
        <v>0</v>
      </c>
      <c r="H45" s="7"/>
      <c r="I45" s="2"/>
      <c r="J45" s="2"/>
      <c r="K45" s="6"/>
    </row>
    <row r="46" spans="2:11" ht="15" collapsed="1" thickBot="1" x14ac:dyDescent="0.4">
      <c r="C46" s="18"/>
      <c r="D46" s="19"/>
      <c r="E46" s="19"/>
      <c r="F46" s="20"/>
      <c r="G46" s="29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hidden="1" outlineLevel="1" x14ac:dyDescent="0.35">
      <c r="C48" s="15"/>
      <c r="D48" s="12"/>
      <c r="E48" s="13"/>
      <c r="F48" s="16"/>
      <c r="G48" s="28">
        <v>0</v>
      </c>
      <c r="H48" s="7"/>
      <c r="I48" s="2"/>
      <c r="J48" s="2"/>
      <c r="K48" s="6"/>
    </row>
    <row r="49" spans="2:11" hidden="1" outlineLevel="1" x14ac:dyDescent="0.35">
      <c r="C49" s="17"/>
      <c r="D49" s="13"/>
      <c r="E49" s="13"/>
      <c r="F49" s="16"/>
      <c r="G49" s="28">
        <v>0</v>
      </c>
      <c r="H49" s="7"/>
      <c r="I49" s="2"/>
      <c r="J49" s="2"/>
      <c r="K49" s="6"/>
    </row>
    <row r="50" spans="2:11" hidden="1" outlineLevel="1" x14ac:dyDescent="0.35">
      <c r="C50" s="17"/>
      <c r="D50" s="13"/>
      <c r="E50" s="13"/>
      <c r="F50" s="16"/>
      <c r="G50" s="28">
        <v>0</v>
      </c>
      <c r="H50" s="7"/>
      <c r="I50" s="2"/>
      <c r="J50" s="2"/>
      <c r="K50" s="6"/>
    </row>
    <row r="51" spans="2:11" ht="15" collapsed="1" thickBot="1" x14ac:dyDescent="0.4">
      <c r="C51" s="18"/>
      <c r="D51" s="19"/>
      <c r="E51" s="19"/>
      <c r="F51" s="20"/>
      <c r="G51" s="29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hidden="1" outlineLevel="1" x14ac:dyDescent="0.35">
      <c r="C53" s="15"/>
      <c r="D53" s="12"/>
      <c r="E53" s="13"/>
      <c r="F53" s="16"/>
      <c r="G53" s="28">
        <v>0</v>
      </c>
      <c r="H53" s="7"/>
      <c r="I53" s="2"/>
      <c r="J53" s="2"/>
      <c r="K53" s="6"/>
    </row>
    <row r="54" spans="2:11" hidden="1" outlineLevel="1" x14ac:dyDescent="0.35">
      <c r="C54" s="17"/>
      <c r="D54" s="13"/>
      <c r="E54" s="13"/>
      <c r="F54" s="16"/>
      <c r="G54" s="28">
        <v>0</v>
      </c>
      <c r="H54" s="7"/>
      <c r="I54" s="2"/>
      <c r="J54" s="2"/>
      <c r="K54" s="6"/>
    </row>
    <row r="55" spans="2:11" hidden="1" outlineLevel="1" x14ac:dyDescent="0.35">
      <c r="C55" s="17"/>
      <c r="D55" s="13"/>
      <c r="E55" s="13"/>
      <c r="F55" s="16"/>
      <c r="G55" s="28">
        <v>0</v>
      </c>
      <c r="H55" s="7"/>
      <c r="I55" s="2"/>
      <c r="J55" s="2"/>
      <c r="K55" s="6"/>
    </row>
    <row r="56" spans="2:11" ht="15" collapsed="1" thickBot="1" x14ac:dyDescent="0.4">
      <c r="C56" s="18"/>
      <c r="D56" s="19"/>
      <c r="E56" s="19"/>
      <c r="F56" s="20"/>
      <c r="G56" s="29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27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hidden="1" outlineLevel="1" x14ac:dyDescent="0.35">
      <c r="C58" s="15"/>
      <c r="D58" s="12"/>
      <c r="E58" s="13"/>
      <c r="F58" s="16"/>
      <c r="G58" s="28">
        <v>0</v>
      </c>
      <c r="H58" s="7"/>
      <c r="I58" s="2"/>
      <c r="J58" s="2"/>
      <c r="K58" s="6"/>
    </row>
    <row r="59" spans="2:11" hidden="1" outlineLevel="1" x14ac:dyDescent="0.35">
      <c r="C59" s="17"/>
      <c r="D59" s="13"/>
      <c r="E59" s="13"/>
      <c r="F59" s="16"/>
      <c r="G59" s="28">
        <v>0</v>
      </c>
      <c r="H59" s="7"/>
      <c r="I59" s="2"/>
      <c r="J59" s="2"/>
      <c r="K59" s="6"/>
    </row>
    <row r="60" spans="2:11" hidden="1" outlineLevel="1" x14ac:dyDescent="0.35">
      <c r="C60" s="17"/>
      <c r="D60" s="13"/>
      <c r="E60" s="13"/>
      <c r="F60" s="16"/>
      <c r="G60" s="28">
        <v>0</v>
      </c>
      <c r="H60" s="7"/>
      <c r="I60" s="2"/>
      <c r="J60" s="2"/>
      <c r="K60" s="6"/>
    </row>
    <row r="61" spans="2:11" ht="15" collapsed="1" thickBot="1" x14ac:dyDescent="0.4">
      <c r="C61" s="18"/>
      <c r="D61" s="19"/>
      <c r="E61" s="19"/>
      <c r="F61" s="20"/>
      <c r="G61" s="29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 t="s">
        <v>61</v>
      </c>
      <c r="I62" s="4" t="s">
        <v>62</v>
      </c>
      <c r="J62" s="4" t="s">
        <v>51</v>
      </c>
      <c r="K62" s="5">
        <v>120</v>
      </c>
    </row>
    <row r="63" spans="2:11" hidden="1" outlineLevel="1" x14ac:dyDescent="0.35">
      <c r="C63" s="15"/>
      <c r="D63" s="12"/>
      <c r="E63" s="13"/>
      <c r="F63" s="16"/>
      <c r="G63" s="28">
        <v>0</v>
      </c>
      <c r="H63" s="7"/>
      <c r="I63" s="2"/>
      <c r="J63" s="2"/>
      <c r="K63" s="6"/>
    </row>
    <row r="64" spans="2:11" hidden="1" outlineLevel="1" x14ac:dyDescent="0.35">
      <c r="C64" s="17"/>
      <c r="D64" s="13"/>
      <c r="E64" s="13"/>
      <c r="F64" s="16"/>
      <c r="G64" s="28">
        <v>0</v>
      </c>
      <c r="H64" s="7"/>
      <c r="I64" s="2"/>
      <c r="J64" s="2"/>
      <c r="K64" s="6"/>
    </row>
    <row r="65" spans="2:11" hidden="1" outlineLevel="1" x14ac:dyDescent="0.35">
      <c r="C65" s="17"/>
      <c r="D65" s="13"/>
      <c r="E65" s="13"/>
      <c r="F65" s="16"/>
      <c r="G65" s="28">
        <v>0</v>
      </c>
      <c r="H65" s="7"/>
      <c r="I65" s="2"/>
      <c r="J65" s="2"/>
      <c r="K65" s="6"/>
    </row>
    <row r="66" spans="2:11" ht="15" collapsed="1" thickBot="1" x14ac:dyDescent="0.4">
      <c r="C66" s="18"/>
      <c r="D66" s="19"/>
      <c r="E66" s="19"/>
      <c r="F66" s="20"/>
      <c r="G66" s="29">
        <v>0</v>
      </c>
      <c r="H66" s="8" t="s">
        <v>15</v>
      </c>
      <c r="I66" s="9" t="s">
        <v>63</v>
      </c>
      <c r="J66" s="9" t="s">
        <v>36</v>
      </c>
      <c r="K66" s="10">
        <v>60</v>
      </c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 t="s">
        <v>15</v>
      </c>
      <c r="I67" s="4" t="s">
        <v>13</v>
      </c>
      <c r="J67" s="4" t="s">
        <v>14</v>
      </c>
      <c r="K67" s="5">
        <v>120</v>
      </c>
    </row>
    <row r="68" spans="2:11" hidden="1" outlineLevel="1" x14ac:dyDescent="0.35">
      <c r="C68" s="15"/>
      <c r="D68" s="12"/>
      <c r="E68" s="13"/>
      <c r="F68" s="16"/>
      <c r="G68" s="28">
        <v>0</v>
      </c>
      <c r="H68" s="7"/>
      <c r="I68" s="2"/>
      <c r="J68" s="2"/>
      <c r="K68" s="6"/>
    </row>
    <row r="69" spans="2:11" hidden="1" outlineLevel="1" x14ac:dyDescent="0.35">
      <c r="C69" s="17"/>
      <c r="D69" s="13"/>
      <c r="E69" s="13"/>
      <c r="F69" s="16"/>
      <c r="G69" s="28">
        <v>0</v>
      </c>
      <c r="H69" s="7"/>
      <c r="I69" s="2"/>
      <c r="J69" s="2"/>
      <c r="K69" s="6"/>
    </row>
    <row r="70" spans="2:11" hidden="1" outlineLevel="1" x14ac:dyDescent="0.35">
      <c r="C70" s="17"/>
      <c r="D70" s="13"/>
      <c r="E70" s="13"/>
      <c r="F70" s="16"/>
      <c r="G70" s="28">
        <v>0</v>
      </c>
      <c r="H70" s="7"/>
      <c r="I70" s="2"/>
      <c r="J70" s="2"/>
      <c r="K70" s="6"/>
    </row>
    <row r="71" spans="2:11" ht="15" collapsed="1" thickBot="1" x14ac:dyDescent="0.4">
      <c r="C71" s="18"/>
      <c r="D71" s="19"/>
      <c r="E71" s="19"/>
      <c r="F71" s="20"/>
      <c r="G71" s="29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 t="s">
        <v>64</v>
      </c>
      <c r="I72" s="4" t="s">
        <v>65</v>
      </c>
      <c r="J72" s="4" t="s">
        <v>66</v>
      </c>
      <c r="K72" s="5">
        <v>150</v>
      </c>
    </row>
    <row r="73" spans="2:11" hidden="1" outlineLevel="1" x14ac:dyDescent="0.35">
      <c r="C73" s="15"/>
      <c r="D73" s="12"/>
      <c r="E73" s="13"/>
      <c r="F73" s="16"/>
      <c r="G73" s="28">
        <v>0</v>
      </c>
      <c r="H73" s="7"/>
      <c r="I73" s="2"/>
      <c r="J73" s="2"/>
      <c r="K73" s="6"/>
    </row>
    <row r="74" spans="2:11" hidden="1" outlineLevel="1" x14ac:dyDescent="0.35">
      <c r="C74" s="17"/>
      <c r="D74" s="13"/>
      <c r="E74" s="13"/>
      <c r="F74" s="16"/>
      <c r="G74" s="28">
        <v>0</v>
      </c>
      <c r="H74" s="7"/>
      <c r="I74" s="2"/>
      <c r="J74" s="2"/>
      <c r="K74" s="6"/>
    </row>
    <row r="75" spans="2:11" hidden="1" outlineLevel="1" x14ac:dyDescent="0.35">
      <c r="C75" s="17"/>
      <c r="D75" s="13"/>
      <c r="E75" s="13"/>
      <c r="F75" s="16"/>
      <c r="G75" s="28">
        <v>0</v>
      </c>
      <c r="H75" s="7"/>
      <c r="I75" s="2"/>
      <c r="J75" s="2"/>
      <c r="K75" s="6"/>
    </row>
    <row r="76" spans="2:11" ht="15" collapsed="1" thickBot="1" x14ac:dyDescent="0.4">
      <c r="C76" s="18"/>
      <c r="D76" s="19"/>
      <c r="E76" s="19"/>
      <c r="F76" s="20"/>
      <c r="G76" s="29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 t="s">
        <v>68</v>
      </c>
      <c r="I77" s="4" t="s">
        <v>66</v>
      </c>
      <c r="J77" s="4" t="s">
        <v>69</v>
      </c>
      <c r="K77" s="5">
        <v>28</v>
      </c>
    </row>
    <row r="78" spans="2:11" hidden="1" outlineLevel="1" x14ac:dyDescent="0.35">
      <c r="C78" s="15"/>
      <c r="D78" s="12"/>
      <c r="E78" s="13"/>
      <c r="F78" s="16"/>
      <c r="G78" s="28">
        <v>0</v>
      </c>
      <c r="H78" s="7"/>
      <c r="I78" s="2"/>
      <c r="J78" s="2"/>
      <c r="K78" s="6"/>
    </row>
    <row r="79" spans="2:11" hidden="1" outlineLevel="1" x14ac:dyDescent="0.35">
      <c r="C79" s="17"/>
      <c r="D79" s="13"/>
      <c r="E79" s="13"/>
      <c r="F79" s="16"/>
      <c r="G79" s="28">
        <v>0</v>
      </c>
      <c r="H79" s="7"/>
      <c r="I79" s="2"/>
      <c r="J79" s="2"/>
      <c r="K79" s="6"/>
    </row>
    <row r="80" spans="2:11" hidden="1" outlineLevel="1" x14ac:dyDescent="0.35">
      <c r="C80" s="17"/>
      <c r="D80" s="13"/>
      <c r="E80" s="13"/>
      <c r="F80" s="16"/>
      <c r="G80" s="28">
        <v>0</v>
      </c>
      <c r="H80" s="7"/>
      <c r="I80" s="2"/>
      <c r="J80" s="2"/>
      <c r="K80" s="6"/>
    </row>
    <row r="81" spans="2:11" ht="15" collapsed="1" thickBot="1" x14ac:dyDescent="0.4">
      <c r="C81" s="18"/>
      <c r="D81" s="19"/>
      <c r="E81" s="19"/>
      <c r="F81" s="20"/>
      <c r="G81" s="29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 t="s">
        <v>70</v>
      </c>
      <c r="I82" s="4" t="s">
        <v>71</v>
      </c>
      <c r="J82" s="4" t="s">
        <v>29</v>
      </c>
      <c r="K82" s="5">
        <v>30</v>
      </c>
    </row>
    <row r="83" spans="2:11" hidden="1" outlineLevel="1" x14ac:dyDescent="0.35">
      <c r="C83" s="15"/>
      <c r="D83" s="12"/>
      <c r="E83" s="13"/>
      <c r="F83" s="16"/>
      <c r="G83" s="28">
        <v>0</v>
      </c>
      <c r="H83" s="7"/>
      <c r="I83" s="2"/>
      <c r="J83" s="2"/>
      <c r="K83" s="6"/>
    </row>
    <row r="84" spans="2:11" hidden="1" outlineLevel="1" x14ac:dyDescent="0.35">
      <c r="C84" s="17"/>
      <c r="D84" s="13"/>
      <c r="E84" s="13"/>
      <c r="F84" s="16"/>
      <c r="G84" s="28">
        <v>0</v>
      </c>
      <c r="H84" s="7"/>
      <c r="I84" s="2"/>
      <c r="J84" s="2"/>
      <c r="K84" s="6"/>
    </row>
    <row r="85" spans="2:11" hidden="1" outlineLevel="1" x14ac:dyDescent="0.35">
      <c r="C85" s="17"/>
      <c r="D85" s="13"/>
      <c r="E85" s="13"/>
      <c r="F85" s="16"/>
      <c r="G85" s="28">
        <v>0</v>
      </c>
      <c r="H85" s="7"/>
      <c r="I85" s="2"/>
      <c r="J85" s="2"/>
      <c r="K85" s="6"/>
    </row>
    <row r="86" spans="2:11" ht="15" collapsed="1" thickBot="1" x14ac:dyDescent="0.4">
      <c r="C86" s="18"/>
      <c r="D86" s="19"/>
      <c r="E86" s="19"/>
      <c r="F86" s="20"/>
      <c r="G86" s="29">
        <v>0</v>
      </c>
      <c r="H86" s="8" t="s">
        <v>9</v>
      </c>
      <c r="I86" s="9" t="s">
        <v>11</v>
      </c>
      <c r="J86" s="9" t="s">
        <v>72</v>
      </c>
      <c r="K86" s="10">
        <v>30</v>
      </c>
    </row>
    <row r="87" spans="2:11" x14ac:dyDescent="0.35">
      <c r="B87" s="23">
        <v>18</v>
      </c>
      <c r="C87" s="3"/>
      <c r="D87" s="14"/>
      <c r="E87" s="4"/>
      <c r="F87" s="5"/>
      <c r="G87" s="27">
        <v>0</v>
      </c>
      <c r="H87" s="21"/>
      <c r="I87" s="4"/>
      <c r="J87" s="4"/>
      <c r="K87" s="5"/>
    </row>
    <row r="88" spans="2:11" hidden="1" outlineLevel="1" x14ac:dyDescent="0.35">
      <c r="C88" s="15"/>
      <c r="D88" s="12"/>
      <c r="E88" s="13"/>
      <c r="F88" s="16"/>
      <c r="G88" s="28">
        <v>0</v>
      </c>
      <c r="H88" s="7"/>
      <c r="I88" s="2"/>
      <c r="J88" s="2"/>
      <c r="K88" s="6"/>
    </row>
    <row r="89" spans="2:11" hidden="1" outlineLevel="1" x14ac:dyDescent="0.35">
      <c r="C89" s="17"/>
      <c r="D89" s="13"/>
      <c r="E89" s="13"/>
      <c r="F89" s="16"/>
      <c r="G89" s="28">
        <v>0</v>
      </c>
      <c r="H89" s="7"/>
      <c r="I89" s="2"/>
      <c r="J89" s="2"/>
      <c r="K89" s="6"/>
    </row>
    <row r="90" spans="2:11" hidden="1" outlineLevel="1" x14ac:dyDescent="0.35">
      <c r="C90" s="17"/>
      <c r="D90" s="13"/>
      <c r="E90" s="13"/>
      <c r="F90" s="16"/>
      <c r="G90" s="28">
        <v>0</v>
      </c>
      <c r="H90" s="7"/>
      <c r="I90" s="2"/>
      <c r="J90" s="2"/>
      <c r="K90" s="6"/>
    </row>
    <row r="91" spans="2:11" ht="15" collapsed="1" thickBot="1" x14ac:dyDescent="0.4">
      <c r="C91" s="18"/>
      <c r="D91" s="19"/>
      <c r="E91" s="19"/>
      <c r="F91" s="20"/>
      <c r="G91" s="29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0</v>
      </c>
      <c r="H92" s="21"/>
      <c r="I92" s="4"/>
      <c r="J92" s="4"/>
      <c r="K92" s="5"/>
    </row>
    <row r="93" spans="2:11" hidden="1" outlineLevel="1" x14ac:dyDescent="0.35">
      <c r="C93" s="15"/>
      <c r="D93" s="12"/>
      <c r="E93" s="13"/>
      <c r="F93" s="16"/>
      <c r="G93" s="28">
        <v>0</v>
      </c>
      <c r="H93" s="7"/>
      <c r="I93" s="2"/>
      <c r="J93" s="2"/>
      <c r="K93" s="6"/>
    </row>
    <row r="94" spans="2:11" hidden="1" outlineLevel="1" x14ac:dyDescent="0.35">
      <c r="C94" s="17"/>
      <c r="D94" s="13"/>
      <c r="E94" s="13"/>
      <c r="F94" s="16"/>
      <c r="G94" s="28">
        <v>0</v>
      </c>
      <c r="H94" s="7"/>
      <c r="I94" s="2"/>
      <c r="J94" s="2"/>
      <c r="K94" s="6"/>
    </row>
    <row r="95" spans="2:11" hidden="1" outlineLevel="1" x14ac:dyDescent="0.35">
      <c r="C95" s="17"/>
      <c r="D95" s="13"/>
      <c r="E95" s="13"/>
      <c r="F95" s="16"/>
      <c r="G95" s="28">
        <v>0</v>
      </c>
      <c r="H95" s="7"/>
      <c r="I95" s="2"/>
      <c r="J95" s="2"/>
      <c r="K95" s="6"/>
    </row>
    <row r="96" spans="2:11" ht="15" collapsed="1" thickBot="1" x14ac:dyDescent="0.4">
      <c r="C96" s="18"/>
      <c r="D96" s="19"/>
      <c r="E96" s="19"/>
      <c r="F96" s="20"/>
      <c r="G96" s="29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0</v>
      </c>
      <c r="H97" s="21"/>
      <c r="I97" s="4"/>
      <c r="J97" s="4"/>
      <c r="K97" s="5"/>
    </row>
    <row r="98" spans="2:11" hidden="1" outlineLevel="1" x14ac:dyDescent="0.35">
      <c r="C98" s="15"/>
      <c r="D98" s="12"/>
      <c r="E98" s="13"/>
      <c r="F98" s="16"/>
      <c r="G98" s="28">
        <v>0</v>
      </c>
      <c r="H98" s="7"/>
      <c r="I98" s="2"/>
      <c r="J98" s="2"/>
      <c r="K98" s="6"/>
    </row>
    <row r="99" spans="2:11" hidden="1" outlineLevel="1" x14ac:dyDescent="0.35">
      <c r="C99" s="17"/>
      <c r="D99" s="13"/>
      <c r="E99" s="13"/>
      <c r="F99" s="16"/>
      <c r="G99" s="28">
        <v>0</v>
      </c>
      <c r="H99" s="7"/>
      <c r="I99" s="2"/>
      <c r="J99" s="2"/>
      <c r="K99" s="6"/>
    </row>
    <row r="100" spans="2:11" hidden="1" outlineLevel="1" x14ac:dyDescent="0.35">
      <c r="C100" s="17"/>
      <c r="D100" s="13"/>
      <c r="E100" s="13"/>
      <c r="F100" s="16"/>
      <c r="G100" s="28">
        <v>0</v>
      </c>
      <c r="H100" s="7"/>
      <c r="I100" s="2"/>
      <c r="J100" s="2"/>
      <c r="K100" s="6"/>
    </row>
    <row r="101" spans="2:11" ht="15" collapsed="1" thickBot="1" x14ac:dyDescent="0.4">
      <c r="C101" s="18"/>
      <c r="D101" s="19"/>
      <c r="E101" s="19"/>
      <c r="F101" s="20"/>
      <c r="G101" s="29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4088</v>
      </c>
    </row>
  </sheetData>
  <dataValidations count="1">
    <dataValidation type="custom" allowBlank="1" showInputMessage="1" showErrorMessage="1" error="Saisie en majuscule obligatoire !!!" sqref="H2:J101" xr:uid="{FA82B580-D20D-4C82-839A-99E3B694CFBD}">
      <formula1>EXACT(UPPER(H2:J101),H2:J101)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89B423-22DC-41F2-9AFE-09AA07376F6A}">
  <sheetPr codeName="Feuil2">
    <tabColor rgb="FF00B0F0"/>
  </sheetPr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0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0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B8F32-23EB-446B-A008-79721AEDFFB4}">
  <sheetPr codeName="Feuil3">
    <tabColor theme="3"/>
  </sheetPr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CFEF2F-519E-40DD-8877-1EDB1E4AEA84}">
  <sheetPr codeName="Feuil4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7E0044-594D-4B60-AA1D-F30D4D068FDA}">
  <sheetPr codeName="Feuil17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3EDB5C-49F7-4C05-93E6-1CA3CCDF5306}">
  <sheetPr codeName="Feuil5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6E3B1F-56D5-4E6F-871A-6932E63727BB}">
  <sheetPr codeName="Feuil6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C5924-72FC-4B5A-9D78-A34B5D13771D}">
  <sheetPr codeName="Feuil7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981BE5-1094-4092-976A-A10DEE822A35}">
  <sheetPr codeName="Feuil8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F9BACD-CF41-4A0C-B78C-D8CADBA422C4}">
  <sheetPr codeName="Feuil23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D6EF45-8C9E-4B94-B39C-A67FFA8A48D7}">
  <sheetPr codeName="Feuil26"/>
  <dimension ref="B1:K102"/>
  <sheetViews>
    <sheetView workbookViewId="0">
      <selection activeCell="G1" sqref="G1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6FCF85-6806-4426-B9B4-0F709BF0721D}">
  <sheetPr codeName="Feuil27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2E49D8-9C1D-471C-9375-66E66F107761}">
  <sheetPr codeName="Feuil28"/>
  <dimension ref="B1:K102"/>
  <sheetViews>
    <sheetView workbookViewId="0">
      <selection activeCell="M36" sqref="M36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1215FF-3358-45A8-852A-CACED2C1DE0A}">
  <sheetPr codeName="Feuil29"/>
  <dimension ref="B1:K102"/>
  <sheetViews>
    <sheetView topLeftCell="A76"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471182-1523-402D-8803-D88B21373BF6}">
  <sheetPr codeName="Feuil30"/>
  <dimension ref="B1:K102"/>
  <sheetViews>
    <sheetView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5CA3A9-8541-44D6-B0AC-292A359953DD}">
  <sheetPr codeName="Feuil31"/>
  <dimension ref="B1:K102"/>
  <sheetViews>
    <sheetView topLeftCell="A73"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F1FBBB-9FF5-4B99-BD65-FBA269B75354}">
  <sheetPr codeName="Feuil32"/>
  <dimension ref="B1:K102"/>
  <sheetViews>
    <sheetView topLeftCell="E82" workbookViewId="0">
      <selection activeCell="G102" sqref="G102"/>
    </sheetView>
  </sheetViews>
  <sheetFormatPr baseColWidth="10" defaultRowHeight="14.5" outlineLevelRow="2" x14ac:dyDescent="0.35"/>
  <cols>
    <col min="1" max="1" width="2.26953125" customWidth="1"/>
    <col min="2" max="2" width="3.54296875" style="23" customWidth="1"/>
    <col min="3" max="4" width="17.26953125" style="1" customWidth="1"/>
    <col min="5" max="5" width="14.7265625" style="1" customWidth="1"/>
    <col min="6" max="6" width="16" style="1" customWidth="1"/>
    <col min="7" max="7" width="6" style="1" customWidth="1"/>
    <col min="8" max="8" width="16" style="1" customWidth="1"/>
    <col min="9" max="10" width="26.81640625" style="1" customWidth="1"/>
    <col min="11" max="11" width="9" style="1" customWidth="1"/>
  </cols>
  <sheetData>
    <row r="1" spans="2:11" ht="15" thickBot="1" x14ac:dyDescent="0.4">
      <c r="B1" s="22" t="s">
        <v>8</v>
      </c>
      <c r="C1" s="11" t="s">
        <v>0</v>
      </c>
      <c r="D1" s="11" t="s">
        <v>7</v>
      </c>
      <c r="E1" s="11" t="s">
        <v>1</v>
      </c>
      <c r="F1" s="11" t="s">
        <v>2</v>
      </c>
      <c r="G1" s="11" t="s">
        <v>54</v>
      </c>
      <c r="H1" s="11" t="s">
        <v>6</v>
      </c>
      <c r="I1" s="11" t="s">
        <v>4</v>
      </c>
      <c r="J1" s="11" t="s">
        <v>5</v>
      </c>
      <c r="K1" s="11" t="s">
        <v>3</v>
      </c>
    </row>
    <row r="2" spans="2:11" x14ac:dyDescent="0.35">
      <c r="B2" s="23">
        <v>1</v>
      </c>
      <c r="C2" s="3" t="s">
        <v>75</v>
      </c>
      <c r="D2" s="14" t="s">
        <v>76</v>
      </c>
      <c r="E2" s="4" t="s">
        <v>76</v>
      </c>
      <c r="F2" s="5"/>
      <c r="G2" s="27">
        <v>1</v>
      </c>
      <c r="H2" s="21" t="s">
        <v>9</v>
      </c>
      <c r="I2" s="4" t="s">
        <v>10</v>
      </c>
      <c r="J2" s="4" t="s">
        <v>11</v>
      </c>
      <c r="K2" s="5">
        <v>60</v>
      </c>
    </row>
    <row r="3" spans="2:11" x14ac:dyDescent="0.35">
      <c r="C3" s="15"/>
      <c r="D3" s="12"/>
      <c r="E3" s="13"/>
      <c r="F3" s="16"/>
      <c r="G3" s="36">
        <v>0</v>
      </c>
      <c r="H3" s="7" t="s">
        <v>41</v>
      </c>
      <c r="I3" s="2" t="s">
        <v>42</v>
      </c>
      <c r="J3" s="2" t="s">
        <v>43</v>
      </c>
      <c r="K3" s="6">
        <v>90</v>
      </c>
    </row>
    <row r="4" spans="2:11" outlineLevel="1" x14ac:dyDescent="0.35">
      <c r="C4" s="17"/>
      <c r="D4" s="13"/>
      <c r="E4" s="13"/>
      <c r="F4" s="16"/>
      <c r="G4" s="36">
        <v>0</v>
      </c>
      <c r="H4" s="7"/>
      <c r="I4" s="2"/>
      <c r="J4" s="2"/>
      <c r="K4" s="6"/>
    </row>
    <row r="5" spans="2:11" outlineLevel="1" x14ac:dyDescent="0.35">
      <c r="C5" s="17"/>
      <c r="D5" s="13"/>
      <c r="E5" s="13"/>
      <c r="F5" s="16"/>
      <c r="G5" s="36">
        <v>0</v>
      </c>
      <c r="H5" s="7"/>
      <c r="I5" s="2"/>
      <c r="J5" s="2"/>
      <c r="K5" s="6"/>
    </row>
    <row r="6" spans="2:11" ht="15" outlineLevel="1" thickBot="1" x14ac:dyDescent="0.4">
      <c r="C6" s="18"/>
      <c r="D6" s="19"/>
      <c r="E6" s="19"/>
      <c r="F6" s="20"/>
      <c r="G6" s="37">
        <v>0</v>
      </c>
      <c r="H6" s="8"/>
      <c r="I6" s="9"/>
      <c r="J6" s="9"/>
      <c r="K6" s="10"/>
    </row>
    <row r="7" spans="2:11" x14ac:dyDescent="0.35">
      <c r="B7" s="23">
        <v>2</v>
      </c>
      <c r="C7" s="3" t="s">
        <v>77</v>
      </c>
      <c r="D7" s="14" t="s">
        <v>76</v>
      </c>
      <c r="E7" s="4" t="s">
        <v>76</v>
      </c>
      <c r="F7" s="5"/>
      <c r="G7" s="27">
        <v>1</v>
      </c>
      <c r="H7" s="21" t="s">
        <v>12</v>
      </c>
      <c r="I7" s="4" t="s">
        <v>13</v>
      </c>
      <c r="J7" s="4" t="s">
        <v>14</v>
      </c>
      <c r="K7" s="5">
        <v>120</v>
      </c>
    </row>
    <row r="8" spans="2:11" x14ac:dyDescent="0.35">
      <c r="C8" s="15"/>
      <c r="D8" s="12"/>
      <c r="E8" s="13"/>
      <c r="F8" s="16"/>
      <c r="G8" s="36">
        <v>0</v>
      </c>
      <c r="H8" s="7" t="s">
        <v>15</v>
      </c>
      <c r="I8" s="2" t="s">
        <v>16</v>
      </c>
      <c r="J8" s="2" t="s">
        <v>17</v>
      </c>
      <c r="K8" s="6">
        <v>30</v>
      </c>
    </row>
    <row r="9" spans="2:11" outlineLevel="1" x14ac:dyDescent="0.35">
      <c r="C9" s="17"/>
      <c r="D9" s="13"/>
      <c r="E9" s="13"/>
      <c r="F9" s="16"/>
      <c r="G9" s="36">
        <v>0</v>
      </c>
      <c r="H9" s="7"/>
      <c r="I9" s="2"/>
      <c r="J9" s="2"/>
      <c r="K9" s="6"/>
    </row>
    <row r="10" spans="2:11" outlineLevel="1" x14ac:dyDescent="0.35">
      <c r="C10" s="17"/>
      <c r="D10" s="13"/>
      <c r="E10" s="13"/>
      <c r="F10" s="16"/>
      <c r="G10" s="36">
        <v>0</v>
      </c>
      <c r="H10" s="7"/>
      <c r="I10" s="2"/>
      <c r="J10" s="2"/>
      <c r="K10" s="6"/>
    </row>
    <row r="11" spans="2:11" ht="15" outlineLevel="1" thickBot="1" x14ac:dyDescent="0.4">
      <c r="C11" s="18"/>
      <c r="D11" s="19"/>
      <c r="E11" s="19"/>
      <c r="F11" s="20"/>
      <c r="G11" s="37">
        <v>0</v>
      </c>
      <c r="H11" s="8"/>
      <c r="I11" s="9"/>
      <c r="J11" s="9"/>
      <c r="K11" s="10"/>
    </row>
    <row r="12" spans="2:11" x14ac:dyDescent="0.35">
      <c r="B12" s="23">
        <v>3</v>
      </c>
      <c r="C12" s="3" t="s">
        <v>78</v>
      </c>
      <c r="D12" s="14" t="s">
        <v>76</v>
      </c>
      <c r="E12" s="4" t="s">
        <v>76</v>
      </c>
      <c r="F12" s="5"/>
      <c r="G12" s="27">
        <v>1</v>
      </c>
      <c r="H12" s="21" t="s">
        <v>18</v>
      </c>
      <c r="I12" s="4" t="s">
        <v>19</v>
      </c>
      <c r="J12" s="4" t="s">
        <v>16</v>
      </c>
      <c r="K12" s="5">
        <v>90</v>
      </c>
    </row>
    <row r="13" spans="2:11" outlineLevel="1" x14ac:dyDescent="0.35">
      <c r="C13" s="15"/>
      <c r="D13" s="12"/>
      <c r="E13" s="13"/>
      <c r="F13" s="16"/>
      <c r="G13" s="36">
        <v>0</v>
      </c>
      <c r="H13" s="7"/>
      <c r="I13" s="2"/>
      <c r="J13" s="2"/>
      <c r="K13" s="6"/>
    </row>
    <row r="14" spans="2:11" outlineLevel="1" x14ac:dyDescent="0.35">
      <c r="C14" s="17"/>
      <c r="D14" s="13"/>
      <c r="E14" s="13"/>
      <c r="F14" s="16"/>
      <c r="G14" s="36">
        <v>0</v>
      </c>
      <c r="H14" s="7"/>
      <c r="I14" s="2"/>
      <c r="J14" s="2"/>
      <c r="K14" s="6"/>
    </row>
    <row r="15" spans="2:11" outlineLevel="1" x14ac:dyDescent="0.35">
      <c r="C15" s="17"/>
      <c r="D15" s="13"/>
      <c r="E15" s="13"/>
      <c r="F15" s="16"/>
      <c r="G15" s="36">
        <v>0</v>
      </c>
      <c r="H15" s="7"/>
      <c r="I15" s="2"/>
      <c r="J15" s="2"/>
      <c r="K15" s="6"/>
    </row>
    <row r="16" spans="2:11" ht="15" thickBot="1" x14ac:dyDescent="0.4">
      <c r="C16" s="18"/>
      <c r="D16" s="19"/>
      <c r="E16" s="19"/>
      <c r="F16" s="20"/>
      <c r="G16" s="37">
        <v>0</v>
      </c>
      <c r="H16" s="8"/>
      <c r="I16" s="9"/>
      <c r="J16" s="9"/>
      <c r="K16" s="10"/>
    </row>
    <row r="17" spans="2:11" x14ac:dyDescent="0.35">
      <c r="B17" s="23">
        <v>4</v>
      </c>
      <c r="C17" s="3" t="s">
        <v>79</v>
      </c>
      <c r="D17" s="14" t="s">
        <v>76</v>
      </c>
      <c r="E17" s="4" t="s">
        <v>76</v>
      </c>
      <c r="F17" s="5"/>
      <c r="G17" s="27">
        <v>1</v>
      </c>
      <c r="H17" s="21" t="s">
        <v>20</v>
      </c>
      <c r="I17" s="4" t="s">
        <v>21</v>
      </c>
      <c r="J17" s="4" t="s">
        <v>16</v>
      </c>
      <c r="K17" s="5">
        <v>120</v>
      </c>
    </row>
    <row r="18" spans="2:11" outlineLevel="1" x14ac:dyDescent="0.35">
      <c r="C18" s="15"/>
      <c r="D18" s="12"/>
      <c r="E18" s="13"/>
      <c r="F18" s="16"/>
      <c r="G18" s="36">
        <v>0</v>
      </c>
      <c r="H18" s="7"/>
      <c r="I18" s="2"/>
      <c r="J18" s="2"/>
      <c r="K18" s="6"/>
    </row>
    <row r="19" spans="2:11" outlineLevel="1" x14ac:dyDescent="0.35">
      <c r="C19" s="17"/>
      <c r="D19" s="13"/>
      <c r="E19" s="13"/>
      <c r="F19" s="16"/>
      <c r="G19" s="36">
        <v>0</v>
      </c>
      <c r="H19" s="7"/>
      <c r="I19" s="2"/>
      <c r="J19" s="2"/>
      <c r="K19" s="6"/>
    </row>
    <row r="20" spans="2:11" outlineLevel="1" x14ac:dyDescent="0.35">
      <c r="C20" s="17"/>
      <c r="D20" s="13"/>
      <c r="E20" s="13"/>
      <c r="F20" s="16"/>
      <c r="G20" s="36">
        <v>0</v>
      </c>
      <c r="H20" s="7"/>
      <c r="I20" s="2"/>
      <c r="J20" s="2"/>
      <c r="K20" s="6"/>
    </row>
    <row r="21" spans="2:11" ht="15" thickBot="1" x14ac:dyDescent="0.4">
      <c r="C21" s="18"/>
      <c r="D21" s="19"/>
      <c r="E21" s="19"/>
      <c r="F21" s="20"/>
      <c r="G21" s="37">
        <v>0</v>
      </c>
      <c r="H21" s="8"/>
      <c r="I21" s="9"/>
      <c r="J21" s="9"/>
      <c r="K21" s="10"/>
    </row>
    <row r="22" spans="2:11" x14ac:dyDescent="0.35">
      <c r="B22" s="23">
        <v>5</v>
      </c>
      <c r="C22" s="3" t="s">
        <v>80</v>
      </c>
      <c r="D22" s="14" t="s">
        <v>76</v>
      </c>
      <c r="E22" s="4" t="s">
        <v>76</v>
      </c>
      <c r="F22" s="5"/>
      <c r="G22" s="27">
        <v>1</v>
      </c>
      <c r="H22" s="21" t="s">
        <v>22</v>
      </c>
      <c r="I22" s="4" t="s">
        <v>23</v>
      </c>
      <c r="J22" s="4" t="s">
        <v>24</v>
      </c>
      <c r="K22" s="5">
        <v>30</v>
      </c>
    </row>
    <row r="23" spans="2:11" outlineLevel="1" x14ac:dyDescent="0.35">
      <c r="C23" s="15"/>
      <c r="D23" s="12"/>
      <c r="E23" s="13"/>
      <c r="F23" s="16"/>
      <c r="G23" s="36">
        <v>0</v>
      </c>
      <c r="H23" s="7"/>
      <c r="I23" s="2"/>
      <c r="J23" s="2"/>
      <c r="K23" s="6"/>
    </row>
    <row r="24" spans="2:11" outlineLevel="1" x14ac:dyDescent="0.35">
      <c r="C24" s="17"/>
      <c r="D24" s="13"/>
      <c r="E24" s="13"/>
      <c r="F24" s="16"/>
      <c r="G24" s="36">
        <v>0</v>
      </c>
      <c r="H24" s="7"/>
      <c r="I24" s="2"/>
      <c r="J24" s="2"/>
      <c r="K24" s="6"/>
    </row>
    <row r="25" spans="2:11" outlineLevel="1" x14ac:dyDescent="0.35">
      <c r="C25" s="17"/>
      <c r="D25" s="13"/>
      <c r="E25" s="13"/>
      <c r="F25" s="16"/>
      <c r="G25" s="36">
        <v>0</v>
      </c>
      <c r="H25" s="7"/>
      <c r="I25" s="2"/>
      <c r="J25" s="2"/>
      <c r="K25" s="6"/>
    </row>
    <row r="26" spans="2:11" ht="15" thickBot="1" x14ac:dyDescent="0.4">
      <c r="C26" s="18"/>
      <c r="D26" s="19"/>
      <c r="E26" s="19"/>
      <c r="F26" s="20"/>
      <c r="G26" s="37">
        <v>0</v>
      </c>
      <c r="H26" s="8" t="s">
        <v>15</v>
      </c>
      <c r="I26" s="9" t="s">
        <v>25</v>
      </c>
      <c r="J26" s="9" t="s">
        <v>24</v>
      </c>
      <c r="K26" s="10">
        <v>90</v>
      </c>
    </row>
    <row r="27" spans="2:11" x14ac:dyDescent="0.35">
      <c r="B27" s="23">
        <v>6</v>
      </c>
      <c r="C27" s="3" t="s">
        <v>81</v>
      </c>
      <c r="D27" s="14" t="s">
        <v>76</v>
      </c>
      <c r="E27" s="4" t="s">
        <v>76</v>
      </c>
      <c r="F27" s="5"/>
      <c r="G27" s="27">
        <v>1</v>
      </c>
      <c r="H27" s="21" t="s">
        <v>26</v>
      </c>
      <c r="I27" s="4" t="s">
        <v>27</v>
      </c>
      <c r="J27" s="4" t="s">
        <v>17</v>
      </c>
      <c r="K27" s="5">
        <v>60</v>
      </c>
    </row>
    <row r="28" spans="2:11" outlineLevel="1" x14ac:dyDescent="0.35">
      <c r="C28" s="15"/>
      <c r="D28" s="12"/>
      <c r="E28" s="13"/>
      <c r="F28" s="16"/>
      <c r="G28" s="36">
        <v>0</v>
      </c>
      <c r="H28" s="7"/>
      <c r="I28" s="2"/>
      <c r="J28" s="2"/>
      <c r="K28" s="6"/>
    </row>
    <row r="29" spans="2:11" outlineLevel="1" x14ac:dyDescent="0.35">
      <c r="C29" s="17"/>
      <c r="D29" s="13"/>
      <c r="E29" s="13"/>
      <c r="F29" s="16"/>
      <c r="G29" s="36">
        <v>0</v>
      </c>
      <c r="H29" s="7"/>
      <c r="I29" s="2"/>
      <c r="J29" s="2"/>
      <c r="K29" s="6"/>
    </row>
    <row r="30" spans="2:11" outlineLevel="1" x14ac:dyDescent="0.35">
      <c r="C30" s="17"/>
      <c r="D30" s="13"/>
      <c r="E30" s="13"/>
      <c r="F30" s="16"/>
      <c r="G30" s="36">
        <v>0</v>
      </c>
      <c r="H30" s="7"/>
      <c r="I30" s="2"/>
      <c r="J30" s="2"/>
      <c r="K30" s="6"/>
    </row>
    <row r="31" spans="2:11" ht="15" thickBot="1" x14ac:dyDescent="0.4">
      <c r="C31" s="18"/>
      <c r="D31" s="19"/>
      <c r="E31" s="19"/>
      <c r="F31" s="20"/>
      <c r="G31" s="37">
        <v>0</v>
      </c>
      <c r="H31" s="8"/>
      <c r="I31" s="9"/>
      <c r="J31" s="9"/>
      <c r="K31" s="10"/>
    </row>
    <row r="32" spans="2:11" x14ac:dyDescent="0.35">
      <c r="B32" s="23">
        <v>7</v>
      </c>
      <c r="C32" s="3" t="s">
        <v>82</v>
      </c>
      <c r="D32" s="14" t="s">
        <v>76</v>
      </c>
      <c r="E32" s="4" t="s">
        <v>76</v>
      </c>
      <c r="F32" s="5"/>
      <c r="G32" s="27">
        <v>1</v>
      </c>
      <c r="H32" s="21" t="s">
        <v>12</v>
      </c>
      <c r="I32" s="4" t="s">
        <v>28</v>
      </c>
      <c r="J32" s="4" t="s">
        <v>29</v>
      </c>
      <c r="K32" s="5">
        <v>120</v>
      </c>
    </row>
    <row r="33" spans="2:11" outlineLevel="1" x14ac:dyDescent="0.35">
      <c r="C33" s="15"/>
      <c r="D33" s="12"/>
      <c r="E33" s="13"/>
      <c r="F33" s="16"/>
      <c r="G33" s="36">
        <v>0</v>
      </c>
      <c r="H33" s="7" t="s">
        <v>22</v>
      </c>
      <c r="I33" s="2" t="s">
        <v>19</v>
      </c>
      <c r="J33" s="2" t="s">
        <v>29</v>
      </c>
      <c r="K33" s="6">
        <v>30</v>
      </c>
    </row>
    <row r="34" spans="2:11" outlineLevel="1" x14ac:dyDescent="0.35">
      <c r="C34" s="17"/>
      <c r="D34" s="13"/>
      <c r="E34" s="13"/>
      <c r="F34" s="16"/>
      <c r="G34" s="36">
        <v>0</v>
      </c>
      <c r="H34" s="7" t="s">
        <v>9</v>
      </c>
      <c r="I34" s="2" t="s">
        <v>19</v>
      </c>
      <c r="J34" s="2" t="s">
        <v>16</v>
      </c>
      <c r="K34" s="6">
        <v>60</v>
      </c>
    </row>
    <row r="35" spans="2:11" outlineLevel="1" x14ac:dyDescent="0.35">
      <c r="C35" s="17"/>
      <c r="D35" s="13"/>
      <c r="E35" s="13"/>
      <c r="F35" s="16"/>
      <c r="G35" s="36">
        <v>0</v>
      </c>
      <c r="H35" s="7"/>
      <c r="I35" s="2"/>
      <c r="J35" s="2"/>
      <c r="K35" s="6"/>
    </row>
    <row r="36" spans="2:11" ht="15" thickBot="1" x14ac:dyDescent="0.4">
      <c r="C36" s="18"/>
      <c r="D36" s="19"/>
      <c r="E36" s="19"/>
      <c r="F36" s="20"/>
      <c r="G36" s="37">
        <v>0</v>
      </c>
      <c r="H36" s="8"/>
      <c r="I36" s="9"/>
      <c r="J36" s="9"/>
      <c r="K36" s="10"/>
    </row>
    <row r="37" spans="2:11" x14ac:dyDescent="0.35">
      <c r="B37" s="23">
        <v>8</v>
      </c>
      <c r="C37" s="3" t="s">
        <v>83</v>
      </c>
      <c r="D37" s="14" t="s">
        <v>76</v>
      </c>
      <c r="E37" s="4" t="s">
        <v>76</v>
      </c>
      <c r="F37" s="5"/>
      <c r="G37" s="27">
        <v>1</v>
      </c>
      <c r="H37" s="21" t="s">
        <v>15</v>
      </c>
      <c r="I37" s="4" t="s">
        <v>30</v>
      </c>
      <c r="J37" s="4" t="s">
        <v>31</v>
      </c>
      <c r="K37" s="5">
        <v>180</v>
      </c>
    </row>
    <row r="38" spans="2:11" outlineLevel="1" x14ac:dyDescent="0.35">
      <c r="C38" s="15"/>
      <c r="D38" s="12"/>
      <c r="E38" s="13"/>
      <c r="F38" s="16"/>
      <c r="G38" s="36">
        <v>0</v>
      </c>
      <c r="H38" s="7"/>
      <c r="I38" s="2"/>
      <c r="J38" s="2"/>
      <c r="K38" s="6"/>
    </row>
    <row r="39" spans="2:11" outlineLevel="1" x14ac:dyDescent="0.35">
      <c r="C39" s="17"/>
      <c r="D39" s="13"/>
      <c r="E39" s="13"/>
      <c r="F39" s="16"/>
      <c r="G39" s="36">
        <v>0</v>
      </c>
      <c r="H39" s="7"/>
      <c r="I39" s="2"/>
      <c r="J39" s="2"/>
      <c r="K39" s="6"/>
    </row>
    <row r="40" spans="2:11" outlineLevel="1" x14ac:dyDescent="0.35">
      <c r="C40" s="17"/>
      <c r="D40" s="13"/>
      <c r="E40" s="13"/>
      <c r="F40" s="16"/>
      <c r="G40" s="36">
        <v>0</v>
      </c>
      <c r="H40" s="7"/>
      <c r="I40" s="2"/>
      <c r="J40" s="2"/>
      <c r="K40" s="6"/>
    </row>
    <row r="41" spans="2:11" ht="15" thickBot="1" x14ac:dyDescent="0.4">
      <c r="C41" s="18"/>
      <c r="D41" s="19"/>
      <c r="E41" s="19"/>
      <c r="F41" s="20"/>
      <c r="G41" s="37">
        <v>0</v>
      </c>
      <c r="H41" s="8"/>
      <c r="I41" s="9"/>
      <c r="J41" s="9"/>
      <c r="K41" s="10"/>
    </row>
    <row r="42" spans="2:11" x14ac:dyDescent="0.35">
      <c r="B42" s="23">
        <v>9</v>
      </c>
      <c r="C42" s="3" t="s">
        <v>84</v>
      </c>
      <c r="D42" s="14" t="s">
        <v>76</v>
      </c>
      <c r="E42" s="4" t="s">
        <v>76</v>
      </c>
      <c r="F42" s="5"/>
      <c r="G42" s="27">
        <v>1</v>
      </c>
      <c r="H42" s="21" t="s">
        <v>32</v>
      </c>
      <c r="I42" s="4" t="s">
        <v>33</v>
      </c>
      <c r="J42" s="4" t="s">
        <v>11</v>
      </c>
      <c r="K42" s="5">
        <v>120</v>
      </c>
    </row>
    <row r="43" spans="2:11" outlineLevel="2" x14ac:dyDescent="0.35">
      <c r="C43" s="15"/>
      <c r="D43" s="12"/>
      <c r="E43" s="13"/>
      <c r="F43" s="16"/>
      <c r="G43" s="36">
        <v>0</v>
      </c>
      <c r="H43" s="7"/>
      <c r="I43" s="2"/>
      <c r="J43" s="2"/>
      <c r="K43" s="6"/>
    </row>
    <row r="44" spans="2:11" outlineLevel="2" x14ac:dyDescent="0.35">
      <c r="C44" s="17"/>
      <c r="D44" s="13"/>
      <c r="E44" s="13"/>
      <c r="F44" s="16"/>
      <c r="G44" s="36">
        <v>0</v>
      </c>
      <c r="H44" s="7"/>
      <c r="I44" s="2"/>
      <c r="J44" s="2"/>
      <c r="K44" s="6"/>
    </row>
    <row r="45" spans="2:11" outlineLevel="2" x14ac:dyDescent="0.35">
      <c r="C45" s="17"/>
      <c r="D45" s="13"/>
      <c r="E45" s="13"/>
      <c r="F45" s="16"/>
      <c r="G45" s="36">
        <v>0</v>
      </c>
      <c r="H45" s="7"/>
      <c r="I45" s="2"/>
      <c r="J45" s="2"/>
      <c r="K45" s="6"/>
    </row>
    <row r="46" spans="2:11" ht="15" thickBot="1" x14ac:dyDescent="0.4">
      <c r="C46" s="18"/>
      <c r="D46" s="19"/>
      <c r="E46" s="19"/>
      <c r="F46" s="20"/>
      <c r="G46" s="37">
        <v>0</v>
      </c>
      <c r="H46" s="8"/>
      <c r="I46" s="9"/>
      <c r="J46" s="9"/>
      <c r="K46" s="10"/>
    </row>
    <row r="47" spans="2:11" x14ac:dyDescent="0.35">
      <c r="B47" s="23">
        <v>10</v>
      </c>
      <c r="C47" s="3" t="s">
        <v>85</v>
      </c>
      <c r="D47" s="14" t="s">
        <v>76</v>
      </c>
      <c r="E47" s="4" t="s">
        <v>76</v>
      </c>
      <c r="F47" s="5"/>
      <c r="G47" s="27">
        <v>1</v>
      </c>
      <c r="H47" s="21" t="s">
        <v>34</v>
      </c>
      <c r="I47" s="4" t="s">
        <v>35</v>
      </c>
      <c r="J47" s="4" t="s">
        <v>29</v>
      </c>
      <c r="K47" s="5">
        <v>120</v>
      </c>
    </row>
    <row r="48" spans="2:11" outlineLevel="1" x14ac:dyDescent="0.35">
      <c r="C48" s="15"/>
      <c r="D48" s="12"/>
      <c r="E48" s="13"/>
      <c r="F48" s="16"/>
      <c r="G48" s="36">
        <v>0</v>
      </c>
      <c r="H48" s="7"/>
      <c r="I48" s="2"/>
      <c r="J48" s="2"/>
      <c r="K48" s="6"/>
    </row>
    <row r="49" spans="2:11" outlineLevel="1" x14ac:dyDescent="0.35">
      <c r="C49" s="17"/>
      <c r="D49" s="13"/>
      <c r="E49" s="13"/>
      <c r="F49" s="16"/>
      <c r="G49" s="36">
        <v>0</v>
      </c>
      <c r="H49" s="7"/>
      <c r="I49" s="2"/>
      <c r="J49" s="2"/>
      <c r="K49" s="6"/>
    </row>
    <row r="50" spans="2:11" outlineLevel="1" x14ac:dyDescent="0.35">
      <c r="C50" s="17"/>
      <c r="D50" s="13"/>
      <c r="E50" s="13"/>
      <c r="F50" s="16"/>
      <c r="G50" s="36">
        <v>0</v>
      </c>
      <c r="H50" s="7"/>
      <c r="I50" s="2"/>
      <c r="J50" s="2"/>
      <c r="K50" s="6"/>
    </row>
    <row r="51" spans="2:11" ht="15" thickBot="1" x14ac:dyDescent="0.4">
      <c r="C51" s="18"/>
      <c r="D51" s="19"/>
      <c r="E51" s="19"/>
      <c r="F51" s="20"/>
      <c r="G51" s="37">
        <v>0</v>
      </c>
      <c r="H51" s="8"/>
      <c r="I51" s="9"/>
      <c r="J51" s="9"/>
      <c r="K51" s="10"/>
    </row>
    <row r="52" spans="2:11" x14ac:dyDescent="0.35">
      <c r="B52" s="23">
        <v>11</v>
      </c>
      <c r="C52" s="3" t="s">
        <v>86</v>
      </c>
      <c r="D52" s="14" t="s">
        <v>76</v>
      </c>
      <c r="E52" s="4" t="s">
        <v>76</v>
      </c>
      <c r="F52" s="5"/>
      <c r="G52" s="27">
        <v>1</v>
      </c>
      <c r="H52" s="21" t="s">
        <v>26</v>
      </c>
      <c r="I52" s="4" t="s">
        <v>36</v>
      </c>
      <c r="J52" s="4" t="s">
        <v>16</v>
      </c>
      <c r="K52" s="5">
        <v>120</v>
      </c>
    </row>
    <row r="53" spans="2:11" outlineLevel="1" x14ac:dyDescent="0.35">
      <c r="C53" s="15"/>
      <c r="D53" s="12"/>
      <c r="E53" s="13"/>
      <c r="F53" s="16"/>
      <c r="G53" s="36">
        <v>0</v>
      </c>
      <c r="H53" s="7"/>
      <c r="I53" s="2"/>
      <c r="J53" s="2"/>
      <c r="K53" s="6"/>
    </row>
    <row r="54" spans="2:11" outlineLevel="1" x14ac:dyDescent="0.35">
      <c r="C54" s="17"/>
      <c r="D54" s="13"/>
      <c r="E54" s="13"/>
      <c r="F54" s="16"/>
      <c r="G54" s="36">
        <v>0</v>
      </c>
      <c r="H54" s="7"/>
      <c r="I54" s="2"/>
      <c r="J54" s="2"/>
      <c r="K54" s="6"/>
    </row>
    <row r="55" spans="2:11" outlineLevel="1" x14ac:dyDescent="0.35">
      <c r="C55" s="17"/>
      <c r="D55" s="13"/>
      <c r="E55" s="13"/>
      <c r="F55" s="16"/>
      <c r="G55" s="36">
        <v>0</v>
      </c>
      <c r="H55" s="7"/>
      <c r="I55" s="2"/>
      <c r="J55" s="2"/>
      <c r="K55" s="6"/>
    </row>
    <row r="56" spans="2:11" ht="15" thickBot="1" x14ac:dyDescent="0.4">
      <c r="C56" s="18"/>
      <c r="D56" s="19"/>
      <c r="E56" s="19"/>
      <c r="F56" s="20"/>
      <c r="G56" s="37">
        <v>0</v>
      </c>
      <c r="H56" s="8"/>
      <c r="I56" s="9"/>
      <c r="J56" s="9"/>
      <c r="K56" s="10"/>
    </row>
    <row r="57" spans="2:11" x14ac:dyDescent="0.35">
      <c r="B57" s="23">
        <v>12</v>
      </c>
      <c r="C57" s="3" t="s">
        <v>87</v>
      </c>
      <c r="D57" s="14" t="s">
        <v>76</v>
      </c>
      <c r="E57" s="4" t="s">
        <v>76</v>
      </c>
      <c r="F57" s="5"/>
      <c r="G57" s="38">
        <v>1</v>
      </c>
      <c r="H57" s="21" t="s">
        <v>15</v>
      </c>
      <c r="I57" s="4" t="s">
        <v>10</v>
      </c>
      <c r="J57" s="4" t="s">
        <v>16</v>
      </c>
      <c r="K57" s="5">
        <v>20</v>
      </c>
    </row>
    <row r="58" spans="2:11" outlineLevel="1" x14ac:dyDescent="0.35">
      <c r="C58" s="15"/>
      <c r="D58" s="12"/>
      <c r="E58" s="13"/>
      <c r="F58" s="16"/>
      <c r="G58" s="36">
        <v>0</v>
      </c>
      <c r="H58" s="7"/>
      <c r="I58" s="2"/>
      <c r="J58" s="2"/>
      <c r="K58" s="6"/>
    </row>
    <row r="59" spans="2:11" outlineLevel="1" x14ac:dyDescent="0.35">
      <c r="C59" s="17"/>
      <c r="D59" s="13"/>
      <c r="E59" s="13"/>
      <c r="F59" s="16"/>
      <c r="G59" s="36">
        <v>0</v>
      </c>
      <c r="H59" s="7"/>
      <c r="I59" s="2"/>
      <c r="J59" s="2"/>
      <c r="K59" s="6"/>
    </row>
    <row r="60" spans="2:11" outlineLevel="1" x14ac:dyDescent="0.35">
      <c r="C60" s="17"/>
      <c r="D60" s="13"/>
      <c r="E60" s="13"/>
      <c r="F60" s="16"/>
      <c r="G60" s="36">
        <v>0</v>
      </c>
      <c r="H60" s="7"/>
      <c r="I60" s="2"/>
      <c r="J60" s="2"/>
      <c r="K60" s="6"/>
    </row>
    <row r="61" spans="2:11" ht="15" thickBot="1" x14ac:dyDescent="0.4">
      <c r="C61" s="18"/>
      <c r="D61" s="19"/>
      <c r="E61" s="19"/>
      <c r="F61" s="20"/>
      <c r="G61" s="37">
        <v>0</v>
      </c>
      <c r="H61" s="8"/>
      <c r="I61" s="9"/>
      <c r="J61" s="9"/>
      <c r="K61" s="10"/>
    </row>
    <row r="62" spans="2:11" x14ac:dyDescent="0.35">
      <c r="B62" s="23">
        <v>13</v>
      </c>
      <c r="C62" s="3"/>
      <c r="D62" s="14"/>
      <c r="E62" s="4"/>
      <c r="F62" s="5"/>
      <c r="G62" s="27">
        <v>1</v>
      </c>
      <c r="H62" s="21"/>
      <c r="I62" s="4"/>
      <c r="J62" s="4"/>
      <c r="K62" s="5"/>
    </row>
    <row r="63" spans="2:11" outlineLevel="1" x14ac:dyDescent="0.35">
      <c r="C63" s="15"/>
      <c r="D63" s="12"/>
      <c r="E63" s="13"/>
      <c r="F63" s="16"/>
      <c r="G63" s="36">
        <v>0</v>
      </c>
      <c r="H63" s="7"/>
      <c r="I63" s="2"/>
      <c r="J63" s="2"/>
      <c r="K63" s="6"/>
    </row>
    <row r="64" spans="2:11" outlineLevel="1" x14ac:dyDescent="0.35">
      <c r="C64" s="17"/>
      <c r="D64" s="13"/>
      <c r="E64" s="13"/>
      <c r="F64" s="16"/>
      <c r="G64" s="36">
        <v>0</v>
      </c>
      <c r="H64" s="7"/>
      <c r="I64" s="2"/>
      <c r="J64" s="2"/>
      <c r="K64" s="6"/>
    </row>
    <row r="65" spans="2:11" outlineLevel="1" x14ac:dyDescent="0.35">
      <c r="C65" s="17"/>
      <c r="D65" s="13"/>
      <c r="E65" s="13"/>
      <c r="F65" s="16"/>
      <c r="G65" s="36">
        <v>0</v>
      </c>
      <c r="H65" s="7"/>
      <c r="I65" s="2"/>
      <c r="J65" s="2"/>
      <c r="K65" s="6"/>
    </row>
    <row r="66" spans="2:11" ht="15" thickBot="1" x14ac:dyDescent="0.4">
      <c r="C66" s="18"/>
      <c r="D66" s="19"/>
      <c r="E66" s="19"/>
      <c r="F66" s="20"/>
      <c r="G66" s="37">
        <v>0</v>
      </c>
      <c r="H66" s="8"/>
      <c r="I66" s="9"/>
      <c r="J66" s="9"/>
      <c r="K66" s="10"/>
    </row>
    <row r="67" spans="2:11" x14ac:dyDescent="0.35">
      <c r="B67" s="23">
        <v>14</v>
      </c>
      <c r="C67" s="3"/>
      <c r="D67" s="14"/>
      <c r="E67" s="4"/>
      <c r="F67" s="5"/>
      <c r="G67" s="27">
        <v>1</v>
      </c>
      <c r="H67" s="21"/>
      <c r="I67" s="4"/>
      <c r="J67" s="4"/>
      <c r="K67" s="5"/>
    </row>
    <row r="68" spans="2:11" outlineLevel="1" x14ac:dyDescent="0.35">
      <c r="C68" s="15"/>
      <c r="D68" s="12"/>
      <c r="E68" s="13"/>
      <c r="F68" s="16"/>
      <c r="G68" s="36">
        <v>0</v>
      </c>
      <c r="H68" s="7"/>
      <c r="I68" s="2"/>
      <c r="J68" s="2"/>
      <c r="K68" s="6"/>
    </row>
    <row r="69" spans="2:11" outlineLevel="1" x14ac:dyDescent="0.35">
      <c r="C69" s="17"/>
      <c r="D69" s="13"/>
      <c r="E69" s="13"/>
      <c r="F69" s="16"/>
      <c r="G69" s="36">
        <v>0</v>
      </c>
      <c r="H69" s="7"/>
      <c r="I69" s="2"/>
      <c r="J69" s="2"/>
      <c r="K69" s="6"/>
    </row>
    <row r="70" spans="2:11" outlineLevel="1" x14ac:dyDescent="0.35">
      <c r="C70" s="17"/>
      <c r="D70" s="13"/>
      <c r="E70" s="13"/>
      <c r="F70" s="16"/>
      <c r="G70" s="36">
        <v>0</v>
      </c>
      <c r="H70" s="7"/>
      <c r="I70" s="2"/>
      <c r="J70" s="2"/>
      <c r="K70" s="6"/>
    </row>
    <row r="71" spans="2:11" ht="15" thickBot="1" x14ac:dyDescent="0.4">
      <c r="C71" s="18"/>
      <c r="D71" s="19"/>
      <c r="E71" s="19"/>
      <c r="F71" s="20"/>
      <c r="G71" s="37">
        <v>0</v>
      </c>
      <c r="H71" s="8"/>
      <c r="I71" s="9"/>
      <c r="J71" s="9"/>
      <c r="K71" s="10"/>
    </row>
    <row r="72" spans="2:11" x14ac:dyDescent="0.35">
      <c r="B72" s="23">
        <v>15</v>
      </c>
      <c r="C72" s="3"/>
      <c r="D72" s="14"/>
      <c r="E72" s="4"/>
      <c r="F72" s="5"/>
      <c r="G72" s="27">
        <v>1</v>
      </c>
      <c r="H72" s="21"/>
      <c r="I72" s="4"/>
      <c r="J72" s="4"/>
      <c r="K72" s="5"/>
    </row>
    <row r="73" spans="2:11" outlineLevel="1" x14ac:dyDescent="0.35">
      <c r="C73" s="15"/>
      <c r="D73" s="12"/>
      <c r="E73" s="13"/>
      <c r="F73" s="16"/>
      <c r="G73" s="36">
        <v>0</v>
      </c>
      <c r="H73" s="7"/>
      <c r="I73" s="2"/>
      <c r="J73" s="2"/>
      <c r="K73" s="6"/>
    </row>
    <row r="74" spans="2:11" outlineLevel="1" x14ac:dyDescent="0.35">
      <c r="C74" s="17"/>
      <c r="D74" s="13"/>
      <c r="E74" s="13"/>
      <c r="F74" s="16"/>
      <c r="G74" s="36">
        <v>0</v>
      </c>
      <c r="H74" s="7"/>
      <c r="I74" s="2"/>
      <c r="J74" s="2"/>
      <c r="K74" s="6"/>
    </row>
    <row r="75" spans="2:11" outlineLevel="1" x14ac:dyDescent="0.35">
      <c r="C75" s="17"/>
      <c r="D75" s="13"/>
      <c r="E75" s="13"/>
      <c r="F75" s="16"/>
      <c r="G75" s="36">
        <v>0</v>
      </c>
      <c r="H75" s="7"/>
      <c r="I75" s="2"/>
      <c r="J75" s="2"/>
      <c r="K75" s="6"/>
    </row>
    <row r="76" spans="2:11" ht="15" thickBot="1" x14ac:dyDescent="0.4">
      <c r="C76" s="18"/>
      <c r="D76" s="19"/>
      <c r="E76" s="19"/>
      <c r="F76" s="20"/>
      <c r="G76" s="37">
        <v>0</v>
      </c>
      <c r="H76" s="8"/>
      <c r="I76" s="9"/>
      <c r="J76" s="9"/>
      <c r="K76" s="10"/>
    </row>
    <row r="77" spans="2:11" x14ac:dyDescent="0.35">
      <c r="B77" s="23">
        <v>16</v>
      </c>
      <c r="C77" s="3"/>
      <c r="D77" s="14"/>
      <c r="E77" s="4"/>
      <c r="F77" s="5"/>
      <c r="G77" s="27">
        <v>1</v>
      </c>
      <c r="H77" s="21"/>
      <c r="I77" s="4"/>
      <c r="J77" s="4"/>
      <c r="K77" s="5"/>
    </row>
    <row r="78" spans="2:11" outlineLevel="1" x14ac:dyDescent="0.35">
      <c r="C78" s="15"/>
      <c r="D78" s="12"/>
      <c r="E78" s="13"/>
      <c r="F78" s="16"/>
      <c r="G78" s="36">
        <v>0</v>
      </c>
      <c r="H78" s="7"/>
      <c r="I78" s="2"/>
      <c r="J78" s="2"/>
      <c r="K78" s="6"/>
    </row>
    <row r="79" spans="2:11" outlineLevel="1" x14ac:dyDescent="0.35">
      <c r="C79" s="17"/>
      <c r="D79" s="13"/>
      <c r="E79" s="13"/>
      <c r="F79" s="16"/>
      <c r="G79" s="36">
        <v>0</v>
      </c>
      <c r="H79" s="7"/>
      <c r="I79" s="2"/>
      <c r="J79" s="2"/>
      <c r="K79" s="6"/>
    </row>
    <row r="80" spans="2:11" outlineLevel="1" x14ac:dyDescent="0.35">
      <c r="C80" s="17"/>
      <c r="D80" s="13"/>
      <c r="E80" s="13"/>
      <c r="F80" s="16"/>
      <c r="G80" s="36">
        <v>0</v>
      </c>
      <c r="H80" s="7"/>
      <c r="I80" s="2"/>
      <c r="J80" s="2"/>
      <c r="K80" s="6"/>
    </row>
    <row r="81" spans="2:11" ht="15" thickBot="1" x14ac:dyDescent="0.4">
      <c r="C81" s="18"/>
      <c r="D81" s="19"/>
      <c r="E81" s="19"/>
      <c r="F81" s="20"/>
      <c r="G81" s="37">
        <v>0</v>
      </c>
      <c r="H81" s="8"/>
      <c r="I81" s="9"/>
      <c r="J81" s="9"/>
      <c r="K81" s="10"/>
    </row>
    <row r="82" spans="2:11" x14ac:dyDescent="0.35">
      <c r="B82" s="23">
        <v>17</v>
      </c>
      <c r="C82" s="3"/>
      <c r="D82" s="14"/>
      <c r="E82" s="4"/>
      <c r="F82" s="5"/>
      <c r="G82" s="27">
        <v>1</v>
      </c>
      <c r="H82" s="21"/>
      <c r="I82" s="4"/>
      <c r="J82" s="4"/>
      <c r="K82" s="5"/>
    </row>
    <row r="83" spans="2:11" outlineLevel="1" x14ac:dyDescent="0.35">
      <c r="C83" s="15"/>
      <c r="D83" s="12"/>
      <c r="E83" s="13"/>
      <c r="F83" s="16"/>
      <c r="G83" s="36">
        <v>0</v>
      </c>
      <c r="H83" s="7"/>
      <c r="I83" s="2"/>
      <c r="J83" s="2"/>
      <c r="K83" s="6"/>
    </row>
    <row r="84" spans="2:11" outlineLevel="1" x14ac:dyDescent="0.35">
      <c r="C84" s="17"/>
      <c r="D84" s="13"/>
      <c r="E84" s="13"/>
      <c r="F84" s="16"/>
      <c r="G84" s="36">
        <v>0</v>
      </c>
      <c r="H84" s="7"/>
      <c r="I84" s="2"/>
      <c r="J84" s="2"/>
      <c r="K84" s="6"/>
    </row>
    <row r="85" spans="2:11" outlineLevel="1" x14ac:dyDescent="0.35">
      <c r="C85" s="17"/>
      <c r="D85" s="13"/>
      <c r="E85" s="13"/>
      <c r="F85" s="16"/>
      <c r="G85" s="36">
        <v>0</v>
      </c>
      <c r="H85" s="7"/>
      <c r="I85" s="2"/>
      <c r="J85" s="2"/>
      <c r="K85" s="6"/>
    </row>
    <row r="86" spans="2:11" ht="15" thickBot="1" x14ac:dyDescent="0.4">
      <c r="C86" s="18"/>
      <c r="D86" s="19"/>
      <c r="E86" s="19"/>
      <c r="F86" s="20"/>
      <c r="G86" s="37">
        <v>0</v>
      </c>
      <c r="H86" s="8"/>
      <c r="I86" s="9"/>
      <c r="J86" s="9"/>
      <c r="K86" s="10"/>
    </row>
    <row r="87" spans="2:11" x14ac:dyDescent="0.35">
      <c r="B87" s="23">
        <v>18</v>
      </c>
      <c r="C87" s="3"/>
      <c r="D87" s="14"/>
      <c r="E87" s="4"/>
      <c r="F87" s="5"/>
      <c r="G87" s="27">
        <v>1</v>
      </c>
      <c r="H87" s="21"/>
      <c r="I87" s="4"/>
      <c r="J87" s="4"/>
      <c r="K87" s="5"/>
    </row>
    <row r="88" spans="2:11" outlineLevel="1" x14ac:dyDescent="0.35">
      <c r="C88" s="15"/>
      <c r="D88" s="12"/>
      <c r="E88" s="13"/>
      <c r="F88" s="16"/>
      <c r="G88" s="36">
        <v>0</v>
      </c>
      <c r="H88" s="7"/>
      <c r="I88" s="2"/>
      <c r="J88" s="2"/>
      <c r="K88" s="6"/>
    </row>
    <row r="89" spans="2:11" outlineLevel="1" x14ac:dyDescent="0.35">
      <c r="C89" s="17"/>
      <c r="D89" s="13"/>
      <c r="E89" s="13"/>
      <c r="F89" s="16"/>
      <c r="G89" s="36">
        <v>0</v>
      </c>
      <c r="H89" s="7"/>
      <c r="I89" s="2"/>
      <c r="J89" s="2"/>
      <c r="K89" s="6"/>
    </row>
    <row r="90" spans="2:11" outlineLevel="1" x14ac:dyDescent="0.35">
      <c r="C90" s="17"/>
      <c r="D90" s="13"/>
      <c r="E90" s="13"/>
      <c r="F90" s="16"/>
      <c r="G90" s="36">
        <v>0</v>
      </c>
      <c r="H90" s="7"/>
      <c r="I90" s="2"/>
      <c r="J90" s="2"/>
      <c r="K90" s="6"/>
    </row>
    <row r="91" spans="2:11" ht="15" thickBot="1" x14ac:dyDescent="0.4">
      <c r="C91" s="18"/>
      <c r="D91" s="19"/>
      <c r="E91" s="19"/>
      <c r="F91" s="20"/>
      <c r="G91" s="37">
        <v>0</v>
      </c>
      <c r="H91" s="8"/>
      <c r="I91" s="9"/>
      <c r="J91" s="9"/>
      <c r="K91" s="10"/>
    </row>
    <row r="92" spans="2:11" x14ac:dyDescent="0.35">
      <c r="B92" s="23">
        <v>19</v>
      </c>
      <c r="C92" s="3"/>
      <c r="D92" s="14"/>
      <c r="E92" s="4"/>
      <c r="F92" s="5"/>
      <c r="G92" s="27">
        <v>1</v>
      </c>
      <c r="H92" s="21"/>
      <c r="I92" s="4"/>
      <c r="J92" s="4"/>
      <c r="K92" s="5"/>
    </row>
    <row r="93" spans="2:11" outlineLevel="1" x14ac:dyDescent="0.35">
      <c r="C93" s="15"/>
      <c r="D93" s="12"/>
      <c r="E93" s="13"/>
      <c r="F93" s="16"/>
      <c r="G93" s="36">
        <v>0</v>
      </c>
      <c r="H93" s="7"/>
      <c r="I93" s="2"/>
      <c r="J93" s="2"/>
      <c r="K93" s="6"/>
    </row>
    <row r="94" spans="2:11" outlineLevel="1" x14ac:dyDescent="0.35">
      <c r="C94" s="17"/>
      <c r="D94" s="13"/>
      <c r="E94" s="13"/>
      <c r="F94" s="16"/>
      <c r="G94" s="36">
        <v>0</v>
      </c>
      <c r="H94" s="7"/>
      <c r="I94" s="2"/>
      <c r="J94" s="2"/>
      <c r="K94" s="6"/>
    </row>
    <row r="95" spans="2:11" outlineLevel="1" x14ac:dyDescent="0.35">
      <c r="C95" s="17"/>
      <c r="D95" s="13"/>
      <c r="E95" s="13"/>
      <c r="F95" s="16"/>
      <c r="G95" s="36">
        <v>0</v>
      </c>
      <c r="H95" s="7"/>
      <c r="I95" s="2"/>
      <c r="J95" s="2"/>
      <c r="K95" s="6"/>
    </row>
    <row r="96" spans="2:11" ht="15" thickBot="1" x14ac:dyDescent="0.4">
      <c r="C96" s="18"/>
      <c r="D96" s="19"/>
      <c r="E96" s="19"/>
      <c r="F96" s="20"/>
      <c r="G96" s="37">
        <v>0</v>
      </c>
      <c r="H96" s="8"/>
      <c r="I96" s="9"/>
      <c r="J96" s="9"/>
      <c r="K96" s="10"/>
    </row>
    <row r="97" spans="2:11" x14ac:dyDescent="0.35">
      <c r="B97" s="23">
        <v>20</v>
      </c>
      <c r="C97" s="3"/>
      <c r="D97" s="14"/>
      <c r="E97" s="4"/>
      <c r="F97" s="5"/>
      <c r="G97" s="27">
        <v>1</v>
      </c>
      <c r="H97" s="21"/>
      <c r="I97" s="4"/>
      <c r="J97" s="4"/>
      <c r="K97" s="5"/>
    </row>
    <row r="98" spans="2:11" outlineLevel="1" x14ac:dyDescent="0.35">
      <c r="C98" s="15"/>
      <c r="D98" s="12"/>
      <c r="E98" s="13"/>
      <c r="F98" s="16"/>
      <c r="G98" s="36">
        <v>0</v>
      </c>
      <c r="H98" s="7"/>
      <c r="I98" s="2"/>
      <c r="J98" s="2"/>
      <c r="K98" s="6"/>
    </row>
    <row r="99" spans="2:11" outlineLevel="1" x14ac:dyDescent="0.35">
      <c r="C99" s="17"/>
      <c r="D99" s="13"/>
      <c r="E99" s="13"/>
      <c r="F99" s="16"/>
      <c r="G99" s="36">
        <v>0</v>
      </c>
      <c r="H99" s="7"/>
      <c r="I99" s="2"/>
      <c r="J99" s="2"/>
      <c r="K99" s="6"/>
    </row>
    <row r="100" spans="2:11" outlineLevel="1" x14ac:dyDescent="0.35">
      <c r="C100" s="17"/>
      <c r="D100" s="13"/>
      <c r="E100" s="13"/>
      <c r="F100" s="16"/>
      <c r="G100" s="36">
        <v>0</v>
      </c>
      <c r="H100" s="7"/>
      <c r="I100" s="2"/>
      <c r="J100" s="2"/>
      <c r="K100" s="6"/>
    </row>
    <row r="101" spans="2:11" ht="15" thickBot="1" x14ac:dyDescent="0.4">
      <c r="C101" s="18"/>
      <c r="D101" s="19"/>
      <c r="E101" s="19"/>
      <c r="F101" s="20"/>
      <c r="G101" s="37">
        <v>0</v>
      </c>
      <c r="H101" s="8"/>
      <c r="I101" s="9"/>
      <c r="J101" s="9"/>
      <c r="K101" s="10"/>
    </row>
    <row r="102" spans="2:11" ht="15" thickBot="1" x14ac:dyDescent="0.4">
      <c r="G102" s="1" t="s">
        <v>88</v>
      </c>
      <c r="K102" s="24">
        <f>SUM(K2:K101)</f>
        <v>1460</v>
      </c>
    </row>
  </sheetData>
  <pageMargins left="0.7" right="0.7" top="0.75" bottom="0.75" header="0.3" footer="0.3"/>
  <pageSetup paperSize="9" orientation="portrait" r:id="rId1"/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4E8EB2-869B-47D9-9A91-AA3F467F0503}">
  <sheetPr codeName="Feuil9">
    <tabColor theme="9"/>
  </sheetPr>
  <dimension ref="A1:WW59"/>
  <sheetViews>
    <sheetView topLeftCell="D1" zoomScale="70" zoomScaleNormal="70" workbookViewId="0">
      <pane ySplit="5" topLeftCell="A6" activePane="bottomLeft" state="frozen"/>
      <selection pane="bottomLeft" activeCell="A2" sqref="A2"/>
    </sheetView>
  </sheetViews>
  <sheetFormatPr baseColWidth="10" defaultRowHeight="14.5" x14ac:dyDescent="0.35"/>
  <cols>
    <col min="1" max="1" width="20.1796875" bestFit="1" customWidth="1"/>
    <col min="2" max="2" width="22.81640625" bestFit="1" customWidth="1"/>
    <col min="3" max="3" width="8.08984375" bestFit="1" customWidth="1"/>
    <col min="4" max="4" width="10.81640625" bestFit="1" customWidth="1"/>
    <col min="5" max="5" width="7.1796875" bestFit="1" customWidth="1"/>
    <col min="6" max="6" width="7.81640625" bestFit="1" customWidth="1"/>
    <col min="7" max="7" width="12.26953125" bestFit="1" customWidth="1"/>
    <col min="8" max="8" width="5.90625" bestFit="1" customWidth="1"/>
    <col min="9" max="9" width="7.54296875" bestFit="1" customWidth="1"/>
    <col min="10" max="10" width="4.26953125" bestFit="1" customWidth="1"/>
    <col min="11" max="11" width="8.1796875" bestFit="1" customWidth="1"/>
    <col min="12" max="12" width="8.90625" bestFit="1" customWidth="1"/>
    <col min="13" max="13" width="12.81640625" bestFit="1" customWidth="1"/>
    <col min="14" max="14" width="8.81640625" bestFit="1" customWidth="1"/>
    <col min="15" max="15" width="5.54296875" bestFit="1" customWidth="1"/>
    <col min="16" max="16" width="9" bestFit="1" customWidth="1"/>
    <col min="17" max="17" width="13.36328125" bestFit="1" customWidth="1"/>
    <col min="18" max="18" width="8.08984375" bestFit="1" customWidth="1"/>
    <col min="19" max="19" width="5.6328125" bestFit="1" customWidth="1"/>
    <col min="20" max="20" width="11.7265625" bestFit="1" customWidth="1"/>
    <col min="21" max="23" width="12.7265625" customWidth="1"/>
    <col min="24" max="24" width="17.1796875" bestFit="1" customWidth="1"/>
    <col min="25" max="25" width="9.453125" bestFit="1" customWidth="1"/>
    <col min="26" max="26" width="11.81640625" bestFit="1" customWidth="1"/>
    <col min="27" max="27" width="17.54296875" bestFit="1" customWidth="1"/>
    <col min="28" max="28" width="20.7265625" bestFit="1" customWidth="1"/>
    <col min="29" max="29" width="15.26953125" bestFit="1" customWidth="1"/>
    <col min="30" max="30" width="18.453125" bestFit="1" customWidth="1"/>
    <col min="31" max="31" width="14.1796875" bestFit="1" customWidth="1"/>
    <col min="32" max="32" width="17.26953125" bestFit="1" customWidth="1"/>
    <col min="33" max="33" width="14.54296875" bestFit="1" customWidth="1"/>
    <col min="34" max="34" width="17.7265625" bestFit="1" customWidth="1"/>
    <col min="35" max="35" width="8.1796875" bestFit="1" customWidth="1"/>
    <col min="36" max="36" width="11.1796875" bestFit="1" customWidth="1"/>
    <col min="37" max="37" width="12.54296875" bestFit="1" customWidth="1"/>
  </cols>
  <sheetData>
    <row r="1" spans="1:620" x14ac:dyDescent="0.35">
      <c r="A1" s="35" t="s">
        <v>67</v>
      </c>
      <c r="D1" t="s">
        <v>89</v>
      </c>
      <c r="E1" s="65">
        <v>11</v>
      </c>
    </row>
    <row r="2" spans="1:620" ht="21" x14ac:dyDescent="0.5">
      <c r="A2" s="58">
        <v>17</v>
      </c>
      <c r="D2" t="s">
        <v>90</v>
      </c>
      <c r="E2" s="66" t="s">
        <v>91</v>
      </c>
    </row>
    <row r="3" spans="1:620" hidden="1" x14ac:dyDescent="0.35"/>
    <row r="4" spans="1:620" ht="21" hidden="1" x14ac:dyDescent="0.35">
      <c r="A4" t="s">
        <v>52</v>
      </c>
      <c r="B4" s="57">
        <v>4</v>
      </c>
    </row>
    <row r="5" spans="1:620" s="55" customFormat="1" ht="21" x14ac:dyDescent="0.35">
      <c r="A5" s="53" t="s">
        <v>53</v>
      </c>
      <c r="B5" s="54">
        <f>GETPIVOTDATA("Tpts",$A$1)*B4*30</f>
        <v>2040</v>
      </c>
      <c r="D5" t="s">
        <v>92</v>
      </c>
      <c r="E5" s="67" t="str">
        <f>E1&amp;"-"&amp;E2</f>
        <v>11-04</v>
      </c>
    </row>
    <row r="6" spans="1:620" ht="21.5" thickBot="1" x14ac:dyDescent="0.4">
      <c r="A6" s="49" t="s">
        <v>48</v>
      </c>
      <c r="B6" s="56">
        <f>GETPIVOTDATA("Tonnage",$A$9)</f>
        <v>4088</v>
      </c>
    </row>
    <row r="7" spans="1:620" x14ac:dyDescent="0.35">
      <c r="A7" s="70" t="s">
        <v>73</v>
      </c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2"/>
    </row>
    <row r="8" spans="1:620" ht="15" thickBot="1" x14ac:dyDescent="0.4">
      <c r="A8" s="73"/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5"/>
    </row>
    <row r="9" spans="1:620" x14ac:dyDescent="0.35">
      <c r="A9" s="44" t="s">
        <v>40</v>
      </c>
      <c r="B9" s="44" t="s">
        <v>50</v>
      </c>
      <c r="C9" s="44"/>
      <c r="D9" s="44"/>
      <c r="E9" s="44"/>
      <c r="F9" s="44"/>
      <c r="G9" s="44"/>
      <c r="H9" s="44"/>
      <c r="I9" s="44"/>
      <c r="J9" s="44"/>
      <c r="K9" s="44"/>
      <c r="L9" s="44"/>
      <c r="M9" s="44"/>
      <c r="N9" s="44"/>
      <c r="O9" s="44"/>
      <c r="P9" s="44"/>
      <c r="Q9" s="44"/>
      <c r="R9" s="44"/>
      <c r="S9" s="44"/>
      <c r="T9" s="44"/>
      <c r="U9" s="35"/>
      <c r="V9" s="35"/>
      <c r="W9" s="35"/>
    </row>
    <row r="10" spans="1:620" x14ac:dyDescent="0.35">
      <c r="A10" s="44" t="s">
        <v>37</v>
      </c>
      <c r="B10" s="45" t="s">
        <v>58</v>
      </c>
      <c r="C10" s="45" t="s">
        <v>70</v>
      </c>
      <c r="D10" s="45" t="s">
        <v>18</v>
      </c>
      <c r="E10" s="45" t="s">
        <v>9</v>
      </c>
      <c r="F10" s="45" t="s">
        <v>20</v>
      </c>
      <c r="G10" s="45" t="s">
        <v>45</v>
      </c>
      <c r="H10" s="45" t="s">
        <v>12</v>
      </c>
      <c r="I10" s="45" t="s">
        <v>34</v>
      </c>
      <c r="J10" s="45" t="s">
        <v>64</v>
      </c>
      <c r="K10" s="45" t="s">
        <v>68</v>
      </c>
      <c r="L10" s="45" t="s">
        <v>61</v>
      </c>
      <c r="M10" s="45" t="s">
        <v>59</v>
      </c>
      <c r="N10" s="45" t="s">
        <v>41</v>
      </c>
      <c r="O10" s="45" t="s">
        <v>22</v>
      </c>
      <c r="P10" s="45" t="s">
        <v>32</v>
      </c>
      <c r="Q10" s="45" t="s">
        <v>26</v>
      </c>
      <c r="R10" s="45" t="s">
        <v>15</v>
      </c>
      <c r="S10" s="45" t="s">
        <v>44</v>
      </c>
      <c r="T10" s="46" t="s">
        <v>38</v>
      </c>
      <c r="U10" s="35"/>
      <c r="V10" s="35"/>
      <c r="W10" s="35"/>
    </row>
    <row r="11" spans="1:620" s="31" customFormat="1" ht="18.5" x14ac:dyDescent="0.35">
      <c r="A11" s="2" t="s">
        <v>16</v>
      </c>
      <c r="B11" s="30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>
        <v>2000</v>
      </c>
      <c r="S11" s="30"/>
      <c r="T11" s="50">
        <v>2000</v>
      </c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3"/>
      <c r="AJ11" s="33"/>
      <c r="AK11" s="33"/>
      <c r="AL11" s="33"/>
      <c r="AM11" s="33"/>
      <c r="AN11" s="33"/>
      <c r="AO11" s="33"/>
      <c r="AP11" s="33"/>
      <c r="AQ11" s="33"/>
      <c r="AR11" s="33"/>
      <c r="AS11" s="33"/>
      <c r="AT11" s="33"/>
      <c r="AU11" s="33"/>
      <c r="AV11" s="33"/>
      <c r="AW11" s="33"/>
      <c r="AX11" s="33"/>
      <c r="AY11" s="33"/>
      <c r="AZ11" s="33"/>
      <c r="BA11" s="33"/>
      <c r="BB11" s="33"/>
      <c r="BC11" s="33"/>
      <c r="BD11" s="33"/>
      <c r="BE11" s="33"/>
      <c r="BF11" s="33"/>
      <c r="BG11" s="33"/>
      <c r="BH11" s="33"/>
      <c r="BI11" s="33"/>
      <c r="BJ11" s="33"/>
      <c r="BK11" s="33"/>
      <c r="BL11" s="33"/>
      <c r="BM11" s="33"/>
      <c r="BN11" s="33"/>
      <c r="BO11" s="33"/>
      <c r="BP11" s="33"/>
      <c r="BQ11" s="33"/>
      <c r="BR11" s="33"/>
      <c r="BS11" s="33"/>
      <c r="BT11" s="33"/>
      <c r="BU11" s="33"/>
      <c r="BV11" s="33"/>
      <c r="BW11" s="33"/>
      <c r="BX11" s="33"/>
      <c r="BY11" s="33"/>
      <c r="BZ11" s="33"/>
      <c r="CA11" s="33"/>
      <c r="CB11" s="33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  <c r="CR11" s="33"/>
      <c r="CS11" s="33"/>
      <c r="CT11" s="33"/>
      <c r="CU11" s="33"/>
      <c r="CV11" s="33"/>
      <c r="CW11" s="33"/>
      <c r="CX11" s="33"/>
      <c r="CY11" s="33"/>
      <c r="CZ11" s="33"/>
      <c r="DA11" s="33"/>
      <c r="DB11" s="33"/>
      <c r="DC11" s="33"/>
      <c r="DD11" s="33"/>
      <c r="DE11" s="33"/>
      <c r="DF11" s="33"/>
      <c r="DG11" s="33"/>
      <c r="DH11" s="33"/>
      <c r="DI11" s="33"/>
      <c r="DJ11" s="33"/>
      <c r="DK11" s="33"/>
      <c r="DL11" s="33"/>
      <c r="DM11" s="33"/>
      <c r="DN11" s="33"/>
      <c r="DO11" s="33"/>
      <c r="DP11" s="33"/>
      <c r="DQ11" s="33"/>
      <c r="DR11" s="33"/>
      <c r="DS11" s="33"/>
      <c r="DT11" s="33"/>
      <c r="DU11" s="33"/>
      <c r="DV11" s="33"/>
      <c r="DW11" s="33"/>
      <c r="DX11" s="33"/>
      <c r="DY11" s="33"/>
      <c r="DZ11" s="33"/>
      <c r="EA11" s="33"/>
      <c r="EB11" s="33"/>
      <c r="EC11" s="33"/>
      <c r="ED11" s="33"/>
      <c r="EE11" s="33"/>
      <c r="EF11" s="33"/>
      <c r="EG11" s="33"/>
      <c r="EH11" s="33"/>
      <c r="EI11" s="33"/>
      <c r="EJ11" s="33"/>
      <c r="EK11" s="33"/>
      <c r="EL11" s="33"/>
      <c r="EM11" s="33"/>
      <c r="EN11" s="33"/>
      <c r="EO11" s="33"/>
      <c r="EP11" s="33"/>
      <c r="EQ11" s="33"/>
      <c r="ER11" s="33"/>
      <c r="ES11" s="33"/>
      <c r="ET11" s="33"/>
      <c r="EU11" s="33"/>
      <c r="EV11" s="33"/>
      <c r="EW11" s="33"/>
      <c r="EX11" s="33"/>
      <c r="EY11" s="33"/>
      <c r="EZ11" s="33"/>
      <c r="FA11" s="33"/>
      <c r="FB11" s="33"/>
      <c r="FC11" s="33"/>
      <c r="FD11" s="33"/>
      <c r="FE11" s="33"/>
      <c r="FF11" s="33"/>
      <c r="FG11" s="33"/>
      <c r="FH11" s="33"/>
      <c r="FI11" s="33"/>
      <c r="FJ11" s="33"/>
      <c r="FK11" s="33"/>
      <c r="FL11" s="33"/>
      <c r="FM11" s="33"/>
      <c r="FN11" s="33"/>
      <c r="FO11" s="33"/>
      <c r="FP11" s="33"/>
      <c r="FQ11" s="33"/>
      <c r="FR11" s="33"/>
      <c r="FS11" s="33"/>
      <c r="FT11" s="33"/>
      <c r="FU11" s="33"/>
      <c r="FV11" s="33"/>
      <c r="FW11" s="33"/>
      <c r="FX11" s="33"/>
      <c r="FY11" s="33"/>
      <c r="FZ11" s="33"/>
      <c r="GA11" s="33"/>
      <c r="GB11" s="33"/>
      <c r="GC11" s="33"/>
      <c r="GD11" s="33"/>
      <c r="GE11" s="33"/>
      <c r="GF11" s="33"/>
      <c r="GG11" s="33"/>
      <c r="GH11" s="33"/>
      <c r="GI11" s="33"/>
      <c r="GJ11" s="33"/>
      <c r="GK11" s="33"/>
      <c r="GL11" s="33"/>
      <c r="GM11" s="33"/>
      <c r="GN11" s="33"/>
      <c r="GO11" s="33"/>
      <c r="GP11" s="33"/>
      <c r="GQ11" s="33"/>
      <c r="GR11" s="33"/>
      <c r="GS11" s="33"/>
      <c r="GT11" s="33"/>
      <c r="GU11" s="33"/>
      <c r="GV11" s="33"/>
      <c r="GW11" s="33"/>
      <c r="GX11" s="33"/>
      <c r="GY11" s="33"/>
      <c r="GZ11" s="33"/>
      <c r="HA11" s="33"/>
      <c r="HB11" s="33"/>
      <c r="HC11" s="33"/>
      <c r="HD11" s="33"/>
      <c r="HE11" s="33"/>
      <c r="HF11" s="33"/>
      <c r="HG11" s="33"/>
      <c r="HH11" s="33"/>
      <c r="HI11" s="33"/>
      <c r="HJ11" s="33"/>
      <c r="HK11" s="33"/>
      <c r="HL11" s="33"/>
      <c r="HM11" s="33"/>
      <c r="HN11" s="33"/>
      <c r="HO11" s="33"/>
      <c r="HP11" s="33"/>
      <c r="HQ11" s="33"/>
      <c r="HR11" s="33"/>
      <c r="HS11" s="33"/>
      <c r="HT11" s="33"/>
      <c r="HU11" s="33"/>
      <c r="HV11" s="33"/>
      <c r="HW11" s="33"/>
      <c r="HX11" s="33"/>
      <c r="HY11" s="33"/>
      <c r="HZ11" s="33"/>
      <c r="IA11" s="33"/>
      <c r="IB11" s="33"/>
      <c r="IC11" s="33"/>
      <c r="ID11" s="33"/>
      <c r="IE11" s="33"/>
      <c r="IF11" s="33"/>
      <c r="IG11" s="33"/>
      <c r="IH11" s="33"/>
      <c r="II11" s="33"/>
      <c r="IJ11" s="33"/>
      <c r="IK11" s="33"/>
      <c r="IL11" s="33"/>
      <c r="IM11" s="33"/>
      <c r="IN11" s="33"/>
      <c r="IO11" s="33"/>
      <c r="IP11" s="33"/>
      <c r="IQ11" s="33"/>
      <c r="IR11" s="33"/>
      <c r="IS11" s="33"/>
      <c r="IT11" s="33"/>
      <c r="IU11" s="33"/>
      <c r="IV11" s="33"/>
      <c r="IW11" s="33"/>
      <c r="IX11" s="33"/>
      <c r="IY11" s="33"/>
      <c r="IZ11" s="33"/>
      <c r="JA11" s="33"/>
      <c r="JB11" s="33"/>
      <c r="JC11" s="33"/>
      <c r="JD11" s="33"/>
      <c r="JE11" s="33"/>
      <c r="JF11" s="33"/>
      <c r="JG11" s="33"/>
      <c r="JH11" s="33"/>
      <c r="JI11" s="33"/>
      <c r="JJ11" s="33"/>
      <c r="JK11" s="33"/>
      <c r="JL11" s="33"/>
      <c r="JM11" s="33"/>
      <c r="JN11" s="33"/>
      <c r="JO11" s="33"/>
      <c r="JP11" s="33"/>
      <c r="JQ11" s="33"/>
      <c r="JR11" s="33"/>
      <c r="JS11" s="33"/>
      <c r="JT11" s="33"/>
      <c r="JU11" s="33"/>
      <c r="JV11" s="33"/>
      <c r="JW11" s="33"/>
      <c r="JX11" s="33"/>
      <c r="JY11" s="33"/>
      <c r="JZ11" s="33"/>
      <c r="KA11" s="33"/>
      <c r="KB11" s="33"/>
      <c r="KC11" s="33"/>
      <c r="KD11" s="33"/>
      <c r="KE11" s="33"/>
      <c r="KF11" s="33"/>
      <c r="KG11" s="33"/>
      <c r="KH11" s="33"/>
      <c r="KI11" s="33"/>
      <c r="KJ11" s="33"/>
      <c r="KK11" s="33"/>
      <c r="KL11" s="33"/>
      <c r="KM11" s="33"/>
      <c r="KN11" s="33"/>
      <c r="KO11" s="33"/>
      <c r="KP11" s="33"/>
      <c r="KQ11" s="33"/>
      <c r="KR11" s="33"/>
      <c r="KS11" s="33"/>
      <c r="KT11" s="33"/>
      <c r="KU11" s="33"/>
      <c r="KV11" s="33"/>
      <c r="KW11" s="33"/>
      <c r="KX11" s="33"/>
      <c r="KY11" s="33"/>
      <c r="KZ11" s="33"/>
      <c r="LA11" s="33"/>
      <c r="LB11" s="33"/>
      <c r="LC11" s="33"/>
      <c r="LD11" s="33"/>
      <c r="LE11" s="33"/>
      <c r="LF11" s="33"/>
      <c r="LG11" s="33"/>
      <c r="LH11" s="33"/>
      <c r="LI11" s="33"/>
      <c r="LJ11" s="33"/>
      <c r="LK11" s="33"/>
      <c r="LL11" s="33"/>
      <c r="LM11" s="33"/>
      <c r="LN11" s="33"/>
      <c r="LO11" s="33"/>
      <c r="LP11" s="33"/>
      <c r="LQ11" s="33"/>
      <c r="LR11" s="33"/>
      <c r="LS11" s="33"/>
      <c r="LT11" s="33"/>
      <c r="LU11" s="33"/>
      <c r="LV11" s="33"/>
      <c r="LW11" s="33"/>
      <c r="LX11" s="33"/>
      <c r="LY11" s="33"/>
      <c r="LZ11" s="33"/>
      <c r="MA11" s="33"/>
      <c r="MB11" s="33"/>
      <c r="MC11" s="33"/>
      <c r="MD11" s="33"/>
      <c r="ME11" s="33"/>
      <c r="MF11" s="33"/>
      <c r="MG11" s="33"/>
      <c r="MH11" s="33"/>
      <c r="MI11" s="33"/>
      <c r="MJ11" s="33"/>
      <c r="MK11" s="33"/>
      <c r="ML11" s="33"/>
      <c r="MM11" s="33"/>
      <c r="MN11" s="33"/>
      <c r="MO11" s="33"/>
      <c r="MP11" s="33"/>
      <c r="MQ11" s="33"/>
      <c r="MR11" s="33"/>
      <c r="MS11" s="33"/>
      <c r="MT11" s="33"/>
      <c r="MU11" s="33"/>
      <c r="MV11" s="33"/>
      <c r="MW11" s="33"/>
      <c r="MX11" s="33"/>
      <c r="MY11" s="33"/>
      <c r="MZ11" s="33"/>
      <c r="NA11" s="33"/>
      <c r="NB11" s="33"/>
      <c r="NC11" s="33"/>
      <c r="ND11" s="33"/>
      <c r="NE11" s="33"/>
      <c r="NF11" s="33"/>
      <c r="NG11" s="33"/>
      <c r="NH11" s="33"/>
      <c r="NI11" s="33"/>
      <c r="NJ11" s="33"/>
      <c r="NK11" s="33"/>
      <c r="NL11" s="33"/>
      <c r="NM11" s="33"/>
      <c r="NN11" s="33"/>
      <c r="NO11" s="33"/>
      <c r="NP11" s="33"/>
      <c r="NQ11" s="33"/>
      <c r="NR11" s="33"/>
      <c r="NS11" s="33"/>
      <c r="NT11" s="33"/>
      <c r="NU11" s="33"/>
      <c r="NV11" s="33"/>
      <c r="NW11" s="33"/>
      <c r="NX11" s="33"/>
      <c r="NY11" s="33"/>
      <c r="NZ11" s="33"/>
      <c r="OA11" s="33"/>
      <c r="OB11" s="33"/>
      <c r="OC11" s="33"/>
      <c r="OD11" s="33"/>
      <c r="OE11" s="33"/>
      <c r="OF11" s="33"/>
      <c r="OG11" s="33"/>
      <c r="OH11" s="33"/>
      <c r="OI11" s="33"/>
      <c r="OJ11" s="33"/>
      <c r="OK11" s="33"/>
      <c r="OL11" s="33"/>
      <c r="OM11" s="33"/>
      <c r="ON11" s="33"/>
      <c r="OO11" s="33"/>
      <c r="OP11" s="33"/>
      <c r="OQ11" s="33"/>
      <c r="OR11" s="33"/>
      <c r="OS11" s="33"/>
      <c r="OT11" s="33"/>
      <c r="OU11" s="33"/>
      <c r="OV11" s="33"/>
      <c r="OW11" s="33"/>
      <c r="OX11" s="33"/>
      <c r="OY11" s="33"/>
      <c r="OZ11" s="33"/>
      <c r="PA11" s="33"/>
      <c r="PB11" s="33"/>
      <c r="PC11" s="33"/>
      <c r="PD11" s="33"/>
      <c r="PE11" s="33"/>
      <c r="PF11" s="33"/>
      <c r="PG11" s="33"/>
      <c r="PH11" s="33"/>
      <c r="PI11" s="33"/>
      <c r="PJ11" s="33"/>
      <c r="PK11" s="33"/>
      <c r="PL11" s="33"/>
      <c r="PM11" s="33"/>
      <c r="PN11" s="33"/>
      <c r="PO11" s="33"/>
      <c r="PP11" s="33"/>
      <c r="PQ11" s="33"/>
      <c r="PR11" s="33"/>
      <c r="PS11" s="33"/>
      <c r="PT11" s="33"/>
      <c r="PU11" s="33"/>
      <c r="PV11" s="33"/>
      <c r="PW11" s="33"/>
      <c r="PX11" s="33"/>
      <c r="PY11" s="33"/>
      <c r="PZ11" s="33"/>
      <c r="QA11" s="33"/>
      <c r="QB11" s="33"/>
      <c r="QC11" s="33"/>
      <c r="QD11" s="33"/>
      <c r="QE11" s="33"/>
      <c r="QF11" s="33"/>
      <c r="QG11" s="33"/>
      <c r="QH11" s="33"/>
      <c r="QI11" s="33"/>
      <c r="QJ11" s="33"/>
      <c r="QK11" s="33"/>
      <c r="QL11" s="33"/>
      <c r="QM11" s="33"/>
      <c r="QN11" s="33"/>
      <c r="QO11" s="33"/>
      <c r="QP11" s="33"/>
      <c r="QQ11" s="33"/>
      <c r="QR11" s="33"/>
      <c r="QS11" s="33"/>
      <c r="QT11" s="33"/>
      <c r="QU11" s="33"/>
      <c r="QV11" s="33"/>
      <c r="QW11" s="33"/>
      <c r="QX11" s="33"/>
      <c r="QY11" s="33"/>
      <c r="QZ11" s="33"/>
      <c r="RA11" s="33"/>
      <c r="RB11" s="33"/>
      <c r="RC11" s="33"/>
      <c r="RD11" s="33"/>
      <c r="RE11" s="33"/>
      <c r="RF11" s="33"/>
      <c r="RG11" s="33"/>
      <c r="RH11" s="33"/>
      <c r="RI11" s="33"/>
      <c r="RJ11" s="33"/>
      <c r="RK11" s="33"/>
      <c r="RL11" s="33"/>
      <c r="RM11" s="33"/>
      <c r="RN11" s="33"/>
      <c r="RO11" s="33"/>
      <c r="RP11" s="33"/>
      <c r="RQ11" s="33"/>
      <c r="RR11" s="33"/>
      <c r="RS11" s="33"/>
      <c r="RT11" s="33"/>
      <c r="RU11" s="33"/>
      <c r="RV11" s="33"/>
      <c r="RW11" s="33"/>
      <c r="RX11" s="33"/>
      <c r="RY11" s="33"/>
      <c r="RZ11" s="33"/>
      <c r="SA11" s="33"/>
      <c r="SB11" s="33"/>
      <c r="SC11" s="33"/>
      <c r="SD11" s="33"/>
      <c r="SE11" s="33"/>
      <c r="SF11" s="33"/>
      <c r="SG11" s="33"/>
      <c r="SH11" s="33"/>
      <c r="SI11" s="33"/>
      <c r="SJ11" s="33"/>
      <c r="SK11" s="33"/>
      <c r="SL11" s="33"/>
      <c r="SM11" s="33"/>
      <c r="SN11" s="33"/>
      <c r="SO11" s="33"/>
      <c r="SP11" s="33"/>
      <c r="SQ11" s="33"/>
      <c r="SR11" s="33"/>
      <c r="SS11" s="33"/>
      <c r="ST11" s="33"/>
      <c r="SU11" s="33"/>
      <c r="SV11" s="33"/>
      <c r="SW11" s="33"/>
      <c r="SX11" s="33"/>
      <c r="SY11" s="33"/>
      <c r="SZ11" s="33"/>
      <c r="TA11" s="33"/>
      <c r="TB11" s="33"/>
      <c r="TC11" s="33"/>
      <c r="TD11" s="33"/>
      <c r="TE11" s="33"/>
      <c r="TF11" s="33"/>
      <c r="TG11" s="33"/>
      <c r="TH11" s="33"/>
      <c r="TI11" s="33"/>
      <c r="TJ11" s="33"/>
      <c r="TK11" s="33"/>
      <c r="TL11" s="33"/>
      <c r="TM11" s="33"/>
      <c r="TN11" s="33"/>
      <c r="TO11" s="33"/>
      <c r="TP11" s="33"/>
      <c r="TQ11" s="33"/>
      <c r="TR11" s="33"/>
      <c r="TS11" s="33"/>
      <c r="TT11" s="33"/>
      <c r="TU11" s="33"/>
      <c r="TV11" s="33"/>
      <c r="TW11" s="33"/>
      <c r="TX11" s="33"/>
      <c r="TY11" s="33"/>
      <c r="TZ11" s="33"/>
      <c r="UA11" s="33"/>
      <c r="UB11" s="33"/>
      <c r="UC11" s="33"/>
      <c r="UD11" s="33"/>
      <c r="UE11" s="33"/>
      <c r="UF11" s="33"/>
      <c r="UG11" s="33"/>
      <c r="UH11" s="33"/>
      <c r="UI11" s="33"/>
      <c r="UJ11" s="33"/>
      <c r="UK11" s="33"/>
      <c r="UL11" s="33"/>
      <c r="UM11" s="33"/>
      <c r="UN11" s="33"/>
      <c r="UO11" s="33"/>
      <c r="UP11" s="33"/>
      <c r="UQ11" s="33"/>
      <c r="UR11" s="33"/>
      <c r="US11" s="33"/>
      <c r="UT11" s="33"/>
      <c r="UU11" s="33"/>
      <c r="UV11" s="33"/>
      <c r="UW11" s="33"/>
      <c r="UX11" s="33"/>
      <c r="UY11" s="33"/>
      <c r="UZ11" s="33"/>
      <c r="VA11" s="33"/>
      <c r="VB11" s="33"/>
      <c r="VC11" s="33"/>
      <c r="VD11" s="33"/>
      <c r="VE11" s="33"/>
      <c r="VF11" s="33"/>
      <c r="VG11" s="33"/>
      <c r="VH11" s="33"/>
      <c r="VI11" s="33"/>
      <c r="VJ11" s="33"/>
      <c r="VK11" s="33"/>
      <c r="VL11" s="33"/>
      <c r="VM11" s="33"/>
      <c r="VN11" s="33"/>
      <c r="VO11" s="33"/>
      <c r="VP11" s="33"/>
      <c r="VQ11" s="33"/>
      <c r="VR11" s="33"/>
      <c r="VS11" s="33"/>
      <c r="VT11" s="33"/>
      <c r="VU11" s="33"/>
      <c r="VV11" s="33"/>
      <c r="VW11" s="33"/>
      <c r="VX11" s="33"/>
      <c r="VY11" s="33"/>
      <c r="VZ11" s="33"/>
      <c r="WA11" s="33"/>
      <c r="WB11" s="33"/>
      <c r="WC11" s="33"/>
      <c r="WD11" s="33"/>
      <c r="WE11" s="33"/>
      <c r="WF11" s="33"/>
      <c r="WG11" s="33"/>
      <c r="WH11" s="33"/>
      <c r="WI11" s="33"/>
      <c r="WJ11" s="33"/>
      <c r="WK11" s="33"/>
      <c r="WL11" s="33"/>
      <c r="WM11" s="33"/>
      <c r="WN11" s="33"/>
      <c r="WO11" s="33"/>
      <c r="WP11" s="33"/>
      <c r="WQ11" s="33"/>
      <c r="WR11" s="33"/>
      <c r="WS11" s="33"/>
      <c r="WT11" s="33"/>
      <c r="WU11" s="33"/>
      <c r="WV11" s="33"/>
    </row>
    <row r="12" spans="1:620" s="31" customFormat="1" ht="18.5" x14ac:dyDescent="0.35">
      <c r="A12" s="2" t="s">
        <v>13</v>
      </c>
      <c r="B12" s="30"/>
      <c r="C12" s="30"/>
      <c r="D12" s="30"/>
      <c r="E12" s="30"/>
      <c r="F12" s="30"/>
      <c r="G12" s="30"/>
      <c r="H12" s="30">
        <v>120</v>
      </c>
      <c r="I12" s="30"/>
      <c r="J12" s="30"/>
      <c r="K12" s="30"/>
      <c r="L12" s="30"/>
      <c r="M12" s="30"/>
      <c r="N12" s="30"/>
      <c r="O12" s="30"/>
      <c r="P12" s="30"/>
      <c r="Q12" s="30"/>
      <c r="R12" s="30">
        <v>120</v>
      </c>
      <c r="S12" s="30"/>
      <c r="T12" s="50">
        <v>240</v>
      </c>
      <c r="U12" s="33"/>
      <c r="V12" s="33"/>
      <c r="W12" s="33"/>
      <c r="X12" s="33"/>
      <c r="Y12" s="33"/>
      <c r="Z12" s="33"/>
      <c r="AA12" s="33"/>
      <c r="AB12" s="33"/>
      <c r="AC12" s="33"/>
      <c r="AD12" s="33"/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33"/>
      <c r="AP12" s="33"/>
      <c r="AQ12" s="33"/>
      <c r="AR12" s="33"/>
      <c r="AS12" s="33"/>
      <c r="AT12" s="33"/>
      <c r="AU12" s="33"/>
      <c r="AV12" s="33"/>
      <c r="AW12" s="33"/>
      <c r="AX12" s="33"/>
      <c r="AY12" s="33"/>
      <c r="AZ12" s="33"/>
      <c r="BA12" s="33"/>
      <c r="BB12" s="33"/>
      <c r="BC12" s="33"/>
      <c r="BD12" s="33"/>
      <c r="BE12" s="33"/>
      <c r="BF12" s="33"/>
      <c r="BG12" s="33"/>
      <c r="BH12" s="33"/>
      <c r="BI12" s="33"/>
      <c r="BJ12" s="33"/>
      <c r="BK12" s="33"/>
      <c r="BL12" s="33"/>
      <c r="BM12" s="33"/>
      <c r="BN12" s="33"/>
      <c r="BO12" s="33"/>
      <c r="BP12" s="33"/>
      <c r="BQ12" s="33"/>
      <c r="BR12" s="33"/>
      <c r="BS12" s="33"/>
      <c r="BT12" s="33"/>
      <c r="BU12" s="33"/>
      <c r="BV12" s="33"/>
      <c r="BW12" s="33"/>
      <c r="BX12" s="33"/>
      <c r="BY12" s="33"/>
      <c r="BZ12" s="33"/>
      <c r="CA12" s="33"/>
      <c r="CB12" s="33"/>
      <c r="CC12" s="33"/>
      <c r="CD12" s="33"/>
      <c r="CE12" s="33"/>
      <c r="CF12" s="33"/>
      <c r="CG12" s="33"/>
      <c r="CH12" s="33"/>
      <c r="CI12" s="33"/>
      <c r="CJ12" s="33"/>
      <c r="CK12" s="33"/>
      <c r="CL12" s="33"/>
      <c r="CM12" s="33"/>
      <c r="CN12" s="33"/>
      <c r="CO12" s="33"/>
      <c r="CP12" s="33"/>
      <c r="CQ12" s="33"/>
      <c r="CR12" s="33"/>
      <c r="CS12" s="33"/>
      <c r="CT12" s="33"/>
      <c r="CU12" s="33"/>
      <c r="CV12" s="33"/>
      <c r="CW12" s="33"/>
      <c r="CX12" s="33"/>
      <c r="CY12" s="33"/>
      <c r="CZ12" s="33"/>
      <c r="DA12" s="33"/>
      <c r="DB12" s="33"/>
      <c r="DC12" s="33"/>
      <c r="DD12" s="33"/>
      <c r="DE12" s="33"/>
      <c r="DF12" s="33"/>
      <c r="DG12" s="33"/>
      <c r="DH12" s="33"/>
      <c r="DI12" s="33"/>
      <c r="DJ12" s="33"/>
      <c r="DK12" s="33"/>
      <c r="DL12" s="33"/>
      <c r="DM12" s="33"/>
      <c r="DN12" s="33"/>
      <c r="DO12" s="33"/>
      <c r="DP12" s="33"/>
      <c r="DQ12" s="33"/>
      <c r="DR12" s="33"/>
      <c r="DS12" s="33"/>
      <c r="DT12" s="33"/>
      <c r="DU12" s="33"/>
      <c r="DV12" s="33"/>
      <c r="DW12" s="33"/>
      <c r="DX12" s="33"/>
      <c r="DY12" s="33"/>
      <c r="DZ12" s="33"/>
      <c r="EA12" s="33"/>
      <c r="EB12" s="33"/>
      <c r="EC12" s="33"/>
      <c r="ED12" s="33"/>
      <c r="EE12" s="33"/>
      <c r="EF12" s="33"/>
      <c r="EG12" s="33"/>
      <c r="EH12" s="33"/>
      <c r="EI12" s="33"/>
      <c r="EJ12" s="33"/>
      <c r="EK12" s="33"/>
      <c r="EL12" s="33"/>
      <c r="EM12" s="33"/>
      <c r="EN12" s="33"/>
      <c r="EO12" s="33"/>
      <c r="EP12" s="33"/>
      <c r="EQ12" s="33"/>
      <c r="ER12" s="33"/>
      <c r="ES12" s="33"/>
      <c r="ET12" s="33"/>
      <c r="EU12" s="33"/>
      <c r="EV12" s="33"/>
      <c r="EW12" s="33"/>
      <c r="EX12" s="33"/>
      <c r="EY12" s="33"/>
      <c r="EZ12" s="33"/>
      <c r="FA12" s="33"/>
      <c r="FB12" s="33"/>
      <c r="FC12" s="33"/>
      <c r="FD12" s="33"/>
      <c r="FE12" s="33"/>
      <c r="FF12" s="33"/>
      <c r="FG12" s="33"/>
      <c r="FH12" s="33"/>
      <c r="FI12" s="33"/>
      <c r="FJ12" s="33"/>
      <c r="FK12" s="33"/>
      <c r="FL12" s="33"/>
      <c r="FM12" s="33"/>
      <c r="FN12" s="33"/>
      <c r="FO12" s="33"/>
      <c r="FP12" s="33"/>
      <c r="FQ12" s="33"/>
      <c r="FR12" s="33"/>
      <c r="FS12" s="33"/>
      <c r="FT12" s="33"/>
      <c r="FU12" s="33"/>
      <c r="FV12" s="33"/>
      <c r="FW12" s="33"/>
      <c r="FX12" s="33"/>
      <c r="FY12" s="33"/>
      <c r="FZ12" s="33"/>
      <c r="GA12" s="33"/>
      <c r="GB12" s="33"/>
      <c r="GC12" s="33"/>
      <c r="GD12" s="33"/>
      <c r="GE12" s="33"/>
      <c r="GF12" s="33"/>
      <c r="GG12" s="33"/>
      <c r="GH12" s="33"/>
      <c r="GI12" s="33"/>
      <c r="GJ12" s="33"/>
      <c r="GK12" s="33"/>
      <c r="GL12" s="33"/>
      <c r="GM12" s="33"/>
      <c r="GN12" s="33"/>
      <c r="GO12" s="33"/>
      <c r="GP12" s="33"/>
      <c r="GQ12" s="33"/>
      <c r="GR12" s="33"/>
      <c r="GS12" s="33"/>
      <c r="GT12" s="33"/>
      <c r="GU12" s="33"/>
      <c r="GV12" s="33"/>
      <c r="GW12" s="33"/>
      <c r="GX12" s="33"/>
      <c r="GY12" s="33"/>
      <c r="GZ12" s="33"/>
      <c r="HA12" s="33"/>
      <c r="HB12" s="33"/>
      <c r="HC12" s="33"/>
      <c r="HD12" s="33"/>
      <c r="HE12" s="33"/>
      <c r="HF12" s="33"/>
      <c r="HG12" s="33"/>
      <c r="HH12" s="33"/>
      <c r="HI12" s="33"/>
      <c r="HJ12" s="33"/>
      <c r="HK12" s="33"/>
      <c r="HL12" s="33"/>
      <c r="HM12" s="33"/>
      <c r="HN12" s="33"/>
      <c r="HO12" s="33"/>
      <c r="HP12" s="33"/>
      <c r="HQ12" s="33"/>
      <c r="HR12" s="33"/>
      <c r="HS12" s="33"/>
      <c r="HT12" s="33"/>
      <c r="HU12" s="33"/>
      <c r="HV12" s="33"/>
      <c r="HW12" s="33"/>
      <c r="HX12" s="33"/>
      <c r="HY12" s="33"/>
      <c r="HZ12" s="33"/>
      <c r="IA12" s="33"/>
      <c r="IB12" s="33"/>
      <c r="IC12" s="33"/>
      <c r="ID12" s="33"/>
      <c r="IE12" s="33"/>
      <c r="IF12" s="33"/>
      <c r="IG12" s="33"/>
      <c r="IH12" s="33"/>
      <c r="II12" s="33"/>
      <c r="IJ12" s="33"/>
      <c r="IK12" s="33"/>
      <c r="IL12" s="33"/>
      <c r="IM12" s="33"/>
      <c r="IN12" s="33"/>
      <c r="IO12" s="33"/>
      <c r="IP12" s="33"/>
      <c r="IQ12" s="33"/>
      <c r="IR12" s="33"/>
      <c r="IS12" s="33"/>
      <c r="IT12" s="33"/>
      <c r="IU12" s="33"/>
      <c r="IV12" s="33"/>
      <c r="IW12" s="33"/>
      <c r="IX12" s="33"/>
      <c r="IY12" s="33"/>
      <c r="IZ12" s="33"/>
      <c r="JA12" s="33"/>
      <c r="JB12" s="33"/>
      <c r="JC12" s="33"/>
      <c r="JD12" s="33"/>
      <c r="JE12" s="33"/>
      <c r="JF12" s="33"/>
      <c r="JG12" s="33"/>
      <c r="JH12" s="33"/>
      <c r="JI12" s="33"/>
      <c r="JJ12" s="33"/>
      <c r="JK12" s="33"/>
      <c r="JL12" s="33"/>
      <c r="JM12" s="33"/>
      <c r="JN12" s="33"/>
      <c r="JO12" s="33"/>
      <c r="JP12" s="33"/>
      <c r="JQ12" s="33"/>
      <c r="JR12" s="33"/>
      <c r="JS12" s="33"/>
      <c r="JT12" s="33"/>
      <c r="JU12" s="33"/>
      <c r="JV12" s="33"/>
      <c r="JW12" s="33"/>
      <c r="JX12" s="33"/>
      <c r="JY12" s="33"/>
      <c r="JZ12" s="33"/>
      <c r="KA12" s="33"/>
      <c r="KB12" s="33"/>
      <c r="KC12" s="33"/>
      <c r="KD12" s="33"/>
      <c r="KE12" s="33"/>
      <c r="KF12" s="33"/>
      <c r="KG12" s="33"/>
      <c r="KH12" s="33"/>
      <c r="KI12" s="33"/>
      <c r="KJ12" s="33"/>
      <c r="KK12" s="33"/>
      <c r="KL12" s="33"/>
      <c r="KM12" s="33"/>
      <c r="KN12" s="33"/>
      <c r="KO12" s="33"/>
      <c r="KP12" s="33"/>
      <c r="KQ12" s="33"/>
      <c r="KR12" s="33"/>
      <c r="KS12" s="33"/>
      <c r="KT12" s="33"/>
      <c r="KU12" s="33"/>
      <c r="KV12" s="33"/>
      <c r="KW12" s="33"/>
      <c r="KX12" s="33"/>
      <c r="KY12" s="33"/>
      <c r="KZ12" s="33"/>
      <c r="LA12" s="33"/>
      <c r="LB12" s="33"/>
      <c r="LC12" s="33"/>
      <c r="LD12" s="33"/>
      <c r="LE12" s="33"/>
      <c r="LF12" s="33"/>
      <c r="LG12" s="33"/>
      <c r="LH12" s="33"/>
      <c r="LI12" s="33"/>
      <c r="LJ12" s="33"/>
      <c r="LK12" s="33"/>
      <c r="LL12" s="33"/>
      <c r="LM12" s="33"/>
      <c r="LN12" s="33"/>
      <c r="LO12" s="33"/>
      <c r="LP12" s="33"/>
      <c r="LQ12" s="33"/>
      <c r="LR12" s="33"/>
      <c r="LS12" s="33"/>
      <c r="LT12" s="33"/>
      <c r="LU12" s="33"/>
      <c r="LV12" s="33"/>
      <c r="LW12" s="33"/>
      <c r="LX12" s="33"/>
      <c r="LY12" s="33"/>
      <c r="LZ12" s="33"/>
      <c r="MA12" s="33"/>
      <c r="MB12" s="33"/>
      <c r="MC12" s="33"/>
      <c r="MD12" s="33"/>
      <c r="ME12" s="33"/>
      <c r="MF12" s="33"/>
      <c r="MG12" s="33"/>
      <c r="MH12" s="33"/>
      <c r="MI12" s="33"/>
      <c r="MJ12" s="33"/>
      <c r="MK12" s="33"/>
      <c r="ML12" s="33"/>
      <c r="MM12" s="33"/>
      <c r="MN12" s="33"/>
      <c r="MO12" s="33"/>
      <c r="MP12" s="33"/>
      <c r="MQ12" s="33"/>
      <c r="MR12" s="33"/>
      <c r="MS12" s="33"/>
      <c r="MT12" s="33"/>
      <c r="MU12" s="33"/>
      <c r="MV12" s="33"/>
      <c r="MW12" s="33"/>
      <c r="MX12" s="33"/>
      <c r="MY12" s="33"/>
      <c r="MZ12" s="33"/>
      <c r="NA12" s="33"/>
      <c r="NB12" s="33"/>
      <c r="NC12" s="33"/>
      <c r="ND12" s="33"/>
      <c r="NE12" s="33"/>
      <c r="NF12" s="33"/>
      <c r="NG12" s="33"/>
      <c r="NH12" s="33"/>
      <c r="NI12" s="33"/>
      <c r="NJ12" s="33"/>
      <c r="NK12" s="33"/>
      <c r="NL12" s="33"/>
      <c r="NM12" s="33"/>
      <c r="NN12" s="33"/>
      <c r="NO12" s="33"/>
      <c r="NP12" s="33"/>
      <c r="NQ12" s="33"/>
      <c r="NR12" s="33"/>
      <c r="NS12" s="33"/>
      <c r="NT12" s="33"/>
      <c r="NU12" s="33"/>
      <c r="NV12" s="33"/>
      <c r="NW12" s="33"/>
      <c r="NX12" s="33"/>
      <c r="NY12" s="33"/>
      <c r="NZ12" s="33"/>
      <c r="OA12" s="33"/>
      <c r="OB12" s="33"/>
      <c r="OC12" s="33"/>
      <c r="OD12" s="33"/>
      <c r="OE12" s="33"/>
      <c r="OF12" s="33"/>
      <c r="OG12" s="33"/>
      <c r="OH12" s="33"/>
      <c r="OI12" s="33"/>
      <c r="OJ12" s="33"/>
      <c r="OK12" s="33"/>
      <c r="OL12" s="33"/>
      <c r="OM12" s="33"/>
      <c r="ON12" s="33"/>
      <c r="OO12" s="33"/>
      <c r="OP12" s="33"/>
      <c r="OQ12" s="33"/>
      <c r="OR12" s="33"/>
      <c r="OS12" s="33"/>
      <c r="OT12" s="33"/>
      <c r="OU12" s="33"/>
      <c r="OV12" s="33"/>
      <c r="OW12" s="33"/>
      <c r="OX12" s="33"/>
      <c r="OY12" s="33"/>
      <c r="OZ12" s="33"/>
      <c r="PA12" s="33"/>
      <c r="PB12" s="33"/>
      <c r="PC12" s="33"/>
      <c r="PD12" s="33"/>
      <c r="PE12" s="33"/>
      <c r="PF12" s="33"/>
      <c r="PG12" s="33"/>
      <c r="PH12" s="33"/>
      <c r="PI12" s="33"/>
      <c r="PJ12" s="33"/>
      <c r="PK12" s="33"/>
      <c r="PL12" s="33"/>
      <c r="PM12" s="33"/>
      <c r="PN12" s="33"/>
      <c r="PO12" s="33"/>
      <c r="PP12" s="33"/>
      <c r="PQ12" s="33"/>
      <c r="PR12" s="33"/>
      <c r="PS12" s="33"/>
      <c r="PT12" s="33"/>
      <c r="PU12" s="33"/>
      <c r="PV12" s="33"/>
      <c r="PW12" s="33"/>
      <c r="PX12" s="33"/>
      <c r="PY12" s="33"/>
      <c r="PZ12" s="33"/>
      <c r="QA12" s="33"/>
      <c r="QB12" s="33"/>
      <c r="QC12" s="33"/>
      <c r="QD12" s="33"/>
      <c r="QE12" s="33"/>
      <c r="QF12" s="33"/>
      <c r="QG12" s="33"/>
      <c r="QH12" s="33"/>
      <c r="QI12" s="33"/>
      <c r="QJ12" s="33"/>
      <c r="QK12" s="33"/>
      <c r="QL12" s="33"/>
      <c r="QM12" s="33"/>
      <c r="QN12" s="33"/>
      <c r="QO12" s="33"/>
      <c r="QP12" s="33"/>
      <c r="QQ12" s="33"/>
      <c r="QR12" s="33"/>
      <c r="QS12" s="33"/>
      <c r="QT12" s="33"/>
      <c r="QU12" s="33"/>
      <c r="QV12" s="33"/>
      <c r="QW12" s="33"/>
      <c r="QX12" s="33"/>
      <c r="QY12" s="33"/>
      <c r="QZ12" s="33"/>
      <c r="RA12" s="33"/>
      <c r="RB12" s="33"/>
      <c r="RC12" s="33"/>
      <c r="RD12" s="33"/>
      <c r="RE12" s="33"/>
      <c r="RF12" s="33"/>
      <c r="RG12" s="33"/>
      <c r="RH12" s="33"/>
      <c r="RI12" s="33"/>
      <c r="RJ12" s="33"/>
      <c r="RK12" s="33"/>
      <c r="RL12" s="33"/>
      <c r="RM12" s="33"/>
      <c r="RN12" s="33"/>
      <c r="RO12" s="33"/>
      <c r="RP12" s="33"/>
      <c r="RQ12" s="33"/>
      <c r="RR12" s="33"/>
      <c r="RS12" s="33"/>
      <c r="RT12" s="33"/>
      <c r="RU12" s="33"/>
      <c r="RV12" s="33"/>
      <c r="RW12" s="33"/>
      <c r="RX12" s="33"/>
      <c r="RY12" s="33"/>
      <c r="RZ12" s="33"/>
      <c r="SA12" s="33"/>
      <c r="SB12" s="33"/>
      <c r="SC12" s="33"/>
      <c r="SD12" s="33"/>
      <c r="SE12" s="33"/>
      <c r="SF12" s="33"/>
      <c r="SG12" s="33"/>
      <c r="SH12" s="33"/>
      <c r="SI12" s="33"/>
      <c r="SJ12" s="33"/>
      <c r="SK12" s="33"/>
      <c r="SL12" s="33"/>
      <c r="SM12" s="33"/>
      <c r="SN12" s="33"/>
      <c r="SO12" s="33"/>
      <c r="SP12" s="33"/>
      <c r="SQ12" s="33"/>
      <c r="SR12" s="33"/>
      <c r="SS12" s="33"/>
      <c r="ST12" s="33"/>
      <c r="SU12" s="33"/>
      <c r="SV12" s="33"/>
      <c r="SW12" s="33"/>
      <c r="SX12" s="33"/>
      <c r="SY12" s="33"/>
      <c r="SZ12" s="33"/>
      <c r="TA12" s="33"/>
      <c r="TB12" s="33"/>
      <c r="TC12" s="33"/>
      <c r="TD12" s="33"/>
      <c r="TE12" s="33"/>
      <c r="TF12" s="33"/>
      <c r="TG12" s="33"/>
      <c r="TH12" s="33"/>
      <c r="TI12" s="33"/>
      <c r="TJ12" s="33"/>
      <c r="TK12" s="33"/>
      <c r="TL12" s="33"/>
      <c r="TM12" s="33"/>
      <c r="TN12" s="33"/>
      <c r="TO12" s="33"/>
      <c r="TP12" s="33"/>
      <c r="TQ12" s="33"/>
      <c r="TR12" s="33"/>
      <c r="TS12" s="33"/>
      <c r="TT12" s="33"/>
      <c r="TU12" s="33"/>
      <c r="TV12" s="33"/>
      <c r="TW12" s="33"/>
      <c r="TX12" s="33"/>
      <c r="TY12" s="33"/>
      <c r="TZ12" s="33"/>
      <c r="UA12" s="33"/>
      <c r="UB12" s="33"/>
      <c r="UC12" s="33"/>
      <c r="UD12" s="33"/>
      <c r="UE12" s="33"/>
      <c r="UF12" s="33"/>
      <c r="UG12" s="33"/>
      <c r="UH12" s="33"/>
      <c r="UI12" s="33"/>
      <c r="UJ12" s="33"/>
      <c r="UK12" s="33"/>
      <c r="UL12" s="33"/>
      <c r="UM12" s="33"/>
      <c r="UN12" s="33"/>
      <c r="UO12" s="33"/>
      <c r="UP12" s="33"/>
      <c r="UQ12" s="33"/>
      <c r="UR12" s="33"/>
      <c r="US12" s="33"/>
      <c r="UT12" s="33"/>
      <c r="UU12" s="33"/>
      <c r="UV12" s="33"/>
      <c r="UW12" s="33"/>
      <c r="UX12" s="33"/>
      <c r="UY12" s="33"/>
      <c r="UZ12" s="33"/>
      <c r="VA12" s="33"/>
      <c r="VB12" s="33"/>
      <c r="VC12" s="33"/>
      <c r="VD12" s="33"/>
      <c r="VE12" s="33"/>
      <c r="VF12" s="33"/>
      <c r="VG12" s="33"/>
      <c r="VH12" s="33"/>
      <c r="VI12" s="33"/>
      <c r="VJ12" s="33"/>
      <c r="VK12" s="33"/>
      <c r="VL12" s="33"/>
      <c r="VM12" s="33"/>
      <c r="VN12" s="33"/>
      <c r="VO12" s="33"/>
      <c r="VP12" s="33"/>
      <c r="VQ12" s="33"/>
      <c r="VR12" s="33"/>
      <c r="VS12" s="33"/>
      <c r="VT12" s="33"/>
      <c r="VU12" s="33"/>
      <c r="VV12" s="33"/>
      <c r="VW12" s="33"/>
      <c r="VX12" s="33"/>
      <c r="VY12" s="33"/>
      <c r="VZ12" s="33"/>
      <c r="WA12" s="33"/>
      <c r="WB12" s="33"/>
      <c r="WC12" s="33"/>
      <c r="WD12" s="33"/>
      <c r="WE12" s="33"/>
      <c r="WF12" s="33"/>
      <c r="WG12" s="33"/>
      <c r="WH12" s="33"/>
      <c r="WI12" s="33"/>
      <c r="WJ12" s="33"/>
      <c r="WK12" s="33"/>
      <c r="WL12" s="33"/>
      <c r="WM12" s="33"/>
      <c r="WN12" s="33"/>
      <c r="WO12" s="33"/>
      <c r="WP12" s="33"/>
      <c r="WQ12" s="33"/>
      <c r="WR12" s="33"/>
      <c r="WS12" s="33"/>
      <c r="WT12" s="33"/>
      <c r="WU12" s="33"/>
      <c r="WV12" s="33"/>
    </row>
    <row r="13" spans="1:620" s="31" customFormat="1" ht="18.5" x14ac:dyDescent="0.35">
      <c r="A13" s="2" t="s">
        <v>30</v>
      </c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>
        <v>180</v>
      </c>
      <c r="S13" s="30"/>
      <c r="T13" s="50">
        <v>180</v>
      </c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  <c r="FQ13" s="33"/>
      <c r="FR13" s="33"/>
      <c r="FS13" s="33"/>
      <c r="FT13" s="33"/>
      <c r="FU13" s="33"/>
      <c r="FV13" s="33"/>
      <c r="FW13" s="33"/>
      <c r="FX13" s="33"/>
      <c r="FY13" s="33"/>
      <c r="FZ13" s="33"/>
      <c r="GA13" s="33"/>
      <c r="GB13" s="33"/>
      <c r="GC13" s="33"/>
      <c r="GD13" s="33"/>
      <c r="GE13" s="33"/>
      <c r="GF13" s="33"/>
      <c r="GG13" s="33"/>
      <c r="GH13" s="33"/>
      <c r="GI13" s="33"/>
      <c r="GJ13" s="33"/>
      <c r="GK13" s="33"/>
      <c r="GL13" s="33"/>
      <c r="GM13" s="33"/>
      <c r="GN13" s="33"/>
      <c r="GO13" s="33"/>
      <c r="GP13" s="33"/>
      <c r="GQ13" s="33"/>
      <c r="GR13" s="33"/>
      <c r="GS13" s="33"/>
      <c r="GT13" s="33"/>
      <c r="GU13" s="33"/>
      <c r="GV13" s="33"/>
      <c r="GW13" s="33"/>
      <c r="GX13" s="33"/>
      <c r="GY13" s="33"/>
      <c r="GZ13" s="33"/>
      <c r="HA13" s="33"/>
      <c r="HB13" s="33"/>
      <c r="HC13" s="33"/>
      <c r="HD13" s="33"/>
      <c r="HE13" s="33"/>
      <c r="HF13" s="33"/>
      <c r="HG13" s="33"/>
      <c r="HH13" s="33"/>
      <c r="HI13" s="33"/>
      <c r="HJ13" s="33"/>
      <c r="HK13" s="33"/>
      <c r="HL13" s="33"/>
      <c r="HM13" s="33"/>
      <c r="HN13" s="33"/>
      <c r="HO13" s="33"/>
      <c r="HP13" s="33"/>
      <c r="HQ13" s="33"/>
      <c r="HR13" s="33"/>
      <c r="HS13" s="33"/>
      <c r="HT13" s="33"/>
      <c r="HU13" s="33"/>
      <c r="HV13" s="33"/>
      <c r="HW13" s="33"/>
      <c r="HX13" s="33"/>
      <c r="HY13" s="33"/>
      <c r="HZ13" s="33"/>
      <c r="IA13" s="33"/>
      <c r="IB13" s="33"/>
      <c r="IC13" s="33"/>
      <c r="ID13" s="33"/>
      <c r="IE13" s="33"/>
      <c r="IF13" s="33"/>
      <c r="IG13" s="33"/>
      <c r="IH13" s="33"/>
      <c r="II13" s="33"/>
      <c r="IJ13" s="33"/>
      <c r="IK13" s="33"/>
      <c r="IL13" s="33"/>
      <c r="IM13" s="33"/>
      <c r="IN13" s="33"/>
      <c r="IO13" s="33"/>
      <c r="IP13" s="33"/>
      <c r="IQ13" s="33"/>
      <c r="IR13" s="33"/>
      <c r="IS13" s="33"/>
      <c r="IT13" s="33"/>
      <c r="IU13" s="33"/>
      <c r="IV13" s="33"/>
      <c r="IW13" s="33"/>
      <c r="IX13" s="33"/>
      <c r="IY13" s="33"/>
      <c r="IZ13" s="33"/>
      <c r="JA13" s="33"/>
      <c r="JB13" s="33"/>
      <c r="JC13" s="33"/>
      <c r="JD13" s="33"/>
      <c r="JE13" s="33"/>
      <c r="JF13" s="33"/>
      <c r="JG13" s="33"/>
      <c r="JH13" s="33"/>
      <c r="JI13" s="33"/>
      <c r="JJ13" s="33"/>
      <c r="JK13" s="33"/>
      <c r="JL13" s="33"/>
      <c r="JM13" s="33"/>
      <c r="JN13" s="33"/>
      <c r="JO13" s="33"/>
      <c r="JP13" s="33"/>
      <c r="JQ13" s="33"/>
      <c r="JR13" s="33"/>
      <c r="JS13" s="33"/>
      <c r="JT13" s="33"/>
      <c r="JU13" s="33"/>
      <c r="JV13" s="33"/>
      <c r="JW13" s="33"/>
      <c r="JX13" s="33"/>
      <c r="JY13" s="33"/>
      <c r="JZ13" s="33"/>
      <c r="KA13" s="33"/>
      <c r="KB13" s="33"/>
      <c r="KC13" s="33"/>
      <c r="KD13" s="33"/>
      <c r="KE13" s="33"/>
      <c r="KF13" s="33"/>
      <c r="KG13" s="33"/>
      <c r="KH13" s="33"/>
      <c r="KI13" s="33"/>
      <c r="KJ13" s="33"/>
      <c r="KK13" s="33"/>
      <c r="KL13" s="33"/>
      <c r="KM13" s="33"/>
      <c r="KN13" s="33"/>
      <c r="KO13" s="33"/>
      <c r="KP13" s="33"/>
      <c r="KQ13" s="33"/>
      <c r="KR13" s="33"/>
      <c r="KS13" s="33"/>
      <c r="KT13" s="33"/>
      <c r="KU13" s="33"/>
      <c r="KV13" s="33"/>
      <c r="KW13" s="33"/>
      <c r="KX13" s="33"/>
      <c r="KY13" s="33"/>
      <c r="KZ13" s="33"/>
      <c r="LA13" s="33"/>
      <c r="LB13" s="33"/>
      <c r="LC13" s="33"/>
      <c r="LD13" s="33"/>
      <c r="LE13" s="33"/>
      <c r="LF13" s="33"/>
      <c r="LG13" s="33"/>
      <c r="LH13" s="33"/>
      <c r="LI13" s="33"/>
      <c r="LJ13" s="33"/>
      <c r="LK13" s="33"/>
      <c r="LL13" s="33"/>
      <c r="LM13" s="33"/>
      <c r="LN13" s="33"/>
      <c r="LO13" s="33"/>
      <c r="LP13" s="33"/>
      <c r="LQ13" s="33"/>
      <c r="LR13" s="33"/>
      <c r="LS13" s="33"/>
      <c r="LT13" s="33"/>
      <c r="LU13" s="33"/>
      <c r="LV13" s="33"/>
      <c r="LW13" s="33"/>
      <c r="LX13" s="33"/>
      <c r="LY13" s="33"/>
      <c r="LZ13" s="33"/>
      <c r="MA13" s="33"/>
      <c r="MB13" s="33"/>
      <c r="MC13" s="33"/>
      <c r="MD13" s="33"/>
      <c r="ME13" s="33"/>
      <c r="MF13" s="33"/>
      <c r="MG13" s="33"/>
      <c r="MH13" s="33"/>
      <c r="MI13" s="33"/>
      <c r="MJ13" s="33"/>
      <c r="MK13" s="33"/>
      <c r="ML13" s="33"/>
      <c r="MM13" s="33"/>
      <c r="MN13" s="33"/>
      <c r="MO13" s="33"/>
      <c r="MP13" s="33"/>
      <c r="MQ13" s="33"/>
      <c r="MR13" s="33"/>
      <c r="MS13" s="33"/>
      <c r="MT13" s="33"/>
      <c r="MU13" s="33"/>
      <c r="MV13" s="33"/>
      <c r="MW13" s="33"/>
      <c r="MX13" s="33"/>
      <c r="MY13" s="33"/>
      <c r="MZ13" s="33"/>
      <c r="NA13" s="33"/>
      <c r="NB13" s="33"/>
      <c r="NC13" s="33"/>
      <c r="ND13" s="33"/>
      <c r="NE13" s="33"/>
      <c r="NF13" s="33"/>
      <c r="NG13" s="33"/>
      <c r="NH13" s="33"/>
      <c r="NI13" s="33"/>
      <c r="NJ13" s="33"/>
      <c r="NK13" s="33"/>
      <c r="NL13" s="33"/>
      <c r="NM13" s="33"/>
      <c r="NN13" s="33"/>
      <c r="NO13" s="33"/>
      <c r="NP13" s="33"/>
      <c r="NQ13" s="33"/>
      <c r="NR13" s="33"/>
      <c r="NS13" s="33"/>
      <c r="NT13" s="33"/>
      <c r="NU13" s="33"/>
      <c r="NV13" s="33"/>
      <c r="NW13" s="33"/>
      <c r="NX13" s="33"/>
      <c r="NY13" s="33"/>
      <c r="NZ13" s="33"/>
      <c r="OA13" s="33"/>
      <c r="OB13" s="33"/>
      <c r="OC13" s="33"/>
      <c r="OD13" s="33"/>
      <c r="OE13" s="33"/>
      <c r="OF13" s="33"/>
      <c r="OG13" s="33"/>
      <c r="OH13" s="33"/>
      <c r="OI13" s="33"/>
      <c r="OJ13" s="33"/>
      <c r="OK13" s="33"/>
      <c r="OL13" s="33"/>
      <c r="OM13" s="33"/>
      <c r="ON13" s="33"/>
      <c r="OO13" s="33"/>
      <c r="OP13" s="33"/>
      <c r="OQ13" s="33"/>
      <c r="OR13" s="33"/>
      <c r="OS13" s="33"/>
      <c r="OT13" s="33"/>
      <c r="OU13" s="33"/>
      <c r="OV13" s="33"/>
      <c r="OW13" s="33"/>
      <c r="OX13" s="33"/>
      <c r="OY13" s="33"/>
      <c r="OZ13" s="33"/>
      <c r="PA13" s="33"/>
      <c r="PB13" s="33"/>
      <c r="PC13" s="33"/>
      <c r="PD13" s="33"/>
      <c r="PE13" s="33"/>
      <c r="PF13" s="33"/>
      <c r="PG13" s="33"/>
      <c r="PH13" s="33"/>
      <c r="PI13" s="33"/>
      <c r="PJ13" s="33"/>
      <c r="PK13" s="33"/>
      <c r="PL13" s="33"/>
      <c r="PM13" s="33"/>
      <c r="PN13" s="33"/>
      <c r="PO13" s="33"/>
      <c r="PP13" s="33"/>
      <c r="PQ13" s="33"/>
      <c r="PR13" s="33"/>
      <c r="PS13" s="33"/>
      <c r="PT13" s="33"/>
      <c r="PU13" s="33"/>
      <c r="PV13" s="33"/>
      <c r="PW13" s="33"/>
      <c r="PX13" s="33"/>
      <c r="PY13" s="33"/>
      <c r="PZ13" s="33"/>
      <c r="QA13" s="33"/>
      <c r="QB13" s="33"/>
      <c r="QC13" s="33"/>
      <c r="QD13" s="33"/>
      <c r="QE13" s="33"/>
      <c r="QF13" s="33"/>
      <c r="QG13" s="33"/>
      <c r="QH13" s="33"/>
      <c r="QI13" s="33"/>
      <c r="QJ13" s="33"/>
      <c r="QK13" s="33"/>
      <c r="QL13" s="33"/>
      <c r="QM13" s="33"/>
      <c r="QN13" s="33"/>
      <c r="QO13" s="33"/>
      <c r="QP13" s="33"/>
      <c r="QQ13" s="33"/>
      <c r="QR13" s="33"/>
      <c r="QS13" s="33"/>
      <c r="QT13" s="33"/>
      <c r="QU13" s="33"/>
      <c r="QV13" s="33"/>
      <c r="QW13" s="33"/>
      <c r="QX13" s="33"/>
      <c r="QY13" s="33"/>
      <c r="QZ13" s="33"/>
      <c r="RA13" s="33"/>
      <c r="RB13" s="33"/>
      <c r="RC13" s="33"/>
      <c r="RD13" s="33"/>
      <c r="RE13" s="33"/>
      <c r="RF13" s="33"/>
      <c r="RG13" s="33"/>
      <c r="RH13" s="33"/>
      <c r="RI13" s="33"/>
      <c r="RJ13" s="33"/>
      <c r="RK13" s="33"/>
      <c r="RL13" s="33"/>
      <c r="RM13" s="33"/>
      <c r="RN13" s="33"/>
      <c r="RO13" s="33"/>
      <c r="RP13" s="33"/>
      <c r="RQ13" s="33"/>
      <c r="RR13" s="33"/>
      <c r="RS13" s="33"/>
      <c r="RT13" s="33"/>
      <c r="RU13" s="33"/>
      <c r="RV13" s="33"/>
      <c r="RW13" s="33"/>
      <c r="RX13" s="33"/>
      <c r="RY13" s="33"/>
      <c r="RZ13" s="33"/>
      <c r="SA13" s="33"/>
      <c r="SB13" s="33"/>
      <c r="SC13" s="33"/>
      <c r="SD13" s="33"/>
      <c r="SE13" s="33"/>
      <c r="SF13" s="33"/>
      <c r="SG13" s="33"/>
      <c r="SH13" s="33"/>
      <c r="SI13" s="33"/>
      <c r="SJ13" s="33"/>
      <c r="SK13" s="33"/>
      <c r="SL13" s="33"/>
      <c r="SM13" s="33"/>
      <c r="SN13" s="33"/>
      <c r="SO13" s="33"/>
      <c r="SP13" s="33"/>
      <c r="SQ13" s="33"/>
      <c r="SR13" s="33"/>
      <c r="SS13" s="33"/>
      <c r="ST13" s="33"/>
      <c r="SU13" s="33"/>
      <c r="SV13" s="33"/>
      <c r="SW13" s="33"/>
      <c r="SX13" s="33"/>
      <c r="SY13" s="33"/>
      <c r="SZ13" s="33"/>
      <c r="TA13" s="33"/>
      <c r="TB13" s="33"/>
      <c r="TC13" s="33"/>
      <c r="TD13" s="33"/>
      <c r="TE13" s="33"/>
      <c r="TF13" s="33"/>
      <c r="TG13" s="33"/>
      <c r="TH13" s="33"/>
      <c r="TI13" s="33"/>
      <c r="TJ13" s="33"/>
      <c r="TK13" s="33"/>
      <c r="TL13" s="33"/>
      <c r="TM13" s="33"/>
      <c r="TN13" s="33"/>
      <c r="TO13" s="33"/>
      <c r="TP13" s="33"/>
      <c r="TQ13" s="33"/>
      <c r="TR13" s="33"/>
      <c r="TS13" s="33"/>
      <c r="TT13" s="33"/>
      <c r="TU13" s="33"/>
      <c r="TV13" s="33"/>
      <c r="TW13" s="33"/>
      <c r="TX13" s="33"/>
      <c r="TY13" s="33"/>
      <c r="TZ13" s="33"/>
      <c r="UA13" s="33"/>
      <c r="UB13" s="33"/>
      <c r="UC13" s="33"/>
      <c r="UD13" s="33"/>
      <c r="UE13" s="33"/>
      <c r="UF13" s="33"/>
      <c r="UG13" s="33"/>
      <c r="UH13" s="33"/>
      <c r="UI13" s="33"/>
      <c r="UJ13" s="33"/>
      <c r="UK13" s="33"/>
      <c r="UL13" s="33"/>
      <c r="UM13" s="33"/>
      <c r="UN13" s="33"/>
      <c r="UO13" s="33"/>
      <c r="UP13" s="33"/>
      <c r="UQ13" s="33"/>
      <c r="UR13" s="33"/>
      <c r="US13" s="33"/>
      <c r="UT13" s="33"/>
      <c r="UU13" s="33"/>
      <c r="UV13" s="33"/>
      <c r="UW13" s="33"/>
      <c r="UX13" s="33"/>
      <c r="UY13" s="33"/>
      <c r="UZ13" s="33"/>
      <c r="VA13" s="33"/>
      <c r="VB13" s="33"/>
      <c r="VC13" s="33"/>
      <c r="VD13" s="33"/>
      <c r="VE13" s="33"/>
      <c r="VF13" s="33"/>
      <c r="VG13" s="33"/>
      <c r="VH13" s="33"/>
      <c r="VI13" s="33"/>
      <c r="VJ13" s="33"/>
      <c r="VK13" s="33"/>
      <c r="VL13" s="33"/>
      <c r="VM13" s="33"/>
      <c r="VN13" s="33"/>
      <c r="VO13" s="33"/>
      <c r="VP13" s="33"/>
      <c r="VQ13" s="33"/>
      <c r="VR13" s="33"/>
      <c r="VS13" s="33"/>
      <c r="VT13" s="33"/>
      <c r="VU13" s="33"/>
      <c r="VV13" s="33"/>
      <c r="VW13" s="33"/>
      <c r="VX13" s="33"/>
      <c r="VY13" s="33"/>
      <c r="VZ13" s="33"/>
      <c r="WA13" s="33"/>
      <c r="WB13" s="33"/>
      <c r="WC13" s="33"/>
      <c r="WD13" s="33"/>
      <c r="WE13" s="33"/>
      <c r="WF13" s="33"/>
      <c r="WG13" s="33"/>
      <c r="WH13" s="33"/>
      <c r="WI13" s="33"/>
      <c r="WJ13" s="33"/>
      <c r="WK13" s="33"/>
      <c r="WL13" s="33"/>
      <c r="WM13" s="33"/>
      <c r="WN13" s="33"/>
      <c r="WO13" s="33"/>
      <c r="WP13" s="33"/>
      <c r="WQ13" s="33"/>
      <c r="WR13" s="33"/>
      <c r="WS13" s="33"/>
      <c r="WT13" s="33"/>
      <c r="WU13" s="33"/>
      <c r="WV13" s="33"/>
    </row>
    <row r="14" spans="1:620" s="31" customFormat="1" ht="18.5" x14ac:dyDescent="0.35">
      <c r="A14" s="2" t="s">
        <v>19</v>
      </c>
      <c r="B14" s="30"/>
      <c r="C14" s="30"/>
      <c r="D14" s="30">
        <v>90</v>
      </c>
      <c r="E14" s="30">
        <v>60</v>
      </c>
      <c r="F14" s="30"/>
      <c r="G14" s="30"/>
      <c r="H14" s="30"/>
      <c r="I14" s="30"/>
      <c r="J14" s="30"/>
      <c r="K14" s="30"/>
      <c r="L14" s="30"/>
      <c r="M14" s="30"/>
      <c r="N14" s="30"/>
      <c r="O14" s="30">
        <v>30</v>
      </c>
      <c r="P14" s="30"/>
      <c r="Q14" s="30"/>
      <c r="R14" s="30"/>
      <c r="S14" s="30"/>
      <c r="T14" s="50">
        <v>180</v>
      </c>
      <c r="U14" s="33"/>
      <c r="V14" s="33"/>
      <c r="W14" s="33"/>
      <c r="X14" s="33"/>
      <c r="Y14" s="33"/>
      <c r="Z14" s="33"/>
      <c r="AA14" s="33"/>
      <c r="AB14" s="33"/>
      <c r="AC14" s="33"/>
      <c r="AD14" s="33"/>
      <c r="AE14" s="33"/>
      <c r="AF14" s="33"/>
      <c r="AG14" s="33"/>
      <c r="AH14" s="33"/>
      <c r="AI14" s="33"/>
      <c r="AJ14" s="33"/>
      <c r="AK14" s="33"/>
      <c r="AL14" s="33"/>
      <c r="AM14" s="33"/>
      <c r="AN14" s="33"/>
      <c r="AO14" s="33"/>
      <c r="AP14" s="33"/>
      <c r="AQ14" s="33"/>
      <c r="AR14" s="33"/>
      <c r="AS14" s="33"/>
      <c r="AT14" s="33"/>
      <c r="AU14" s="33"/>
      <c r="AV14" s="33"/>
      <c r="AW14" s="33"/>
      <c r="AX14" s="33"/>
      <c r="AY14" s="33"/>
      <c r="AZ14" s="33"/>
      <c r="BA14" s="33"/>
      <c r="BB14" s="33"/>
      <c r="BC14" s="33"/>
      <c r="BD14" s="33"/>
      <c r="BE14" s="33"/>
      <c r="BF14" s="33"/>
      <c r="BG14" s="33"/>
      <c r="BH14" s="33"/>
      <c r="BI14" s="33"/>
      <c r="BJ14" s="33"/>
      <c r="BK14" s="33"/>
      <c r="BL14" s="33"/>
      <c r="BM14" s="33"/>
      <c r="BN14" s="33"/>
      <c r="BO14" s="33"/>
      <c r="BP14" s="33"/>
      <c r="BQ14" s="33"/>
      <c r="BR14" s="33"/>
      <c r="BS14" s="33"/>
      <c r="BT14" s="33"/>
      <c r="BU14" s="33"/>
      <c r="BV14" s="33"/>
      <c r="BW14" s="33"/>
      <c r="BX14" s="33"/>
      <c r="BY14" s="33"/>
      <c r="BZ14" s="33"/>
      <c r="CA14" s="33"/>
      <c r="CB14" s="33"/>
      <c r="CC14" s="33"/>
      <c r="CD14" s="33"/>
      <c r="CE14" s="33"/>
      <c r="CF14" s="33"/>
      <c r="CG14" s="33"/>
      <c r="CH14" s="33"/>
      <c r="CI14" s="33"/>
      <c r="CJ14" s="33"/>
      <c r="CK14" s="33"/>
      <c r="CL14" s="33"/>
      <c r="CM14" s="33"/>
      <c r="CN14" s="33"/>
      <c r="CO14" s="33"/>
      <c r="CP14" s="33"/>
      <c r="CQ14" s="33"/>
      <c r="CR14" s="33"/>
      <c r="CS14" s="33"/>
      <c r="CT14" s="33"/>
      <c r="CU14" s="33"/>
      <c r="CV14" s="33"/>
      <c r="CW14" s="33"/>
      <c r="CX14" s="33"/>
      <c r="CY14" s="33"/>
      <c r="CZ14" s="33"/>
      <c r="DA14" s="33"/>
      <c r="DB14" s="33"/>
      <c r="DC14" s="33"/>
      <c r="DD14" s="33"/>
      <c r="DE14" s="33"/>
      <c r="DF14" s="33"/>
      <c r="DG14" s="33"/>
      <c r="DH14" s="33"/>
      <c r="DI14" s="33"/>
      <c r="DJ14" s="33"/>
      <c r="DK14" s="33"/>
      <c r="DL14" s="33"/>
      <c r="DM14" s="33"/>
      <c r="DN14" s="33"/>
      <c r="DO14" s="33"/>
      <c r="DP14" s="33"/>
      <c r="DQ14" s="33"/>
      <c r="DR14" s="33"/>
      <c r="DS14" s="33"/>
      <c r="DT14" s="33"/>
      <c r="DU14" s="33"/>
      <c r="DV14" s="33"/>
      <c r="DW14" s="33"/>
      <c r="DX14" s="33"/>
      <c r="DY14" s="33"/>
      <c r="DZ14" s="33"/>
      <c r="EA14" s="33"/>
      <c r="EB14" s="33"/>
      <c r="EC14" s="33"/>
      <c r="ED14" s="33"/>
      <c r="EE14" s="33"/>
      <c r="EF14" s="33"/>
      <c r="EG14" s="33"/>
      <c r="EH14" s="33"/>
      <c r="EI14" s="33"/>
      <c r="EJ14" s="33"/>
      <c r="EK14" s="33"/>
      <c r="EL14" s="33"/>
      <c r="EM14" s="33"/>
      <c r="EN14" s="33"/>
      <c r="EO14" s="33"/>
      <c r="EP14" s="33"/>
      <c r="EQ14" s="33"/>
      <c r="ER14" s="33"/>
      <c r="ES14" s="33"/>
      <c r="ET14" s="33"/>
      <c r="EU14" s="33"/>
      <c r="EV14" s="33"/>
      <c r="EW14" s="33"/>
      <c r="EX14" s="33"/>
      <c r="EY14" s="33"/>
      <c r="EZ14" s="33"/>
      <c r="FA14" s="33"/>
      <c r="FB14" s="33"/>
      <c r="FC14" s="33"/>
      <c r="FD14" s="33"/>
      <c r="FE14" s="33"/>
      <c r="FF14" s="33"/>
      <c r="FG14" s="33"/>
      <c r="FH14" s="33"/>
      <c r="FI14" s="33"/>
      <c r="FJ14" s="33"/>
      <c r="FK14" s="33"/>
      <c r="FL14" s="33"/>
      <c r="FM14" s="33"/>
      <c r="FN14" s="33"/>
      <c r="FO14" s="33"/>
      <c r="FP14" s="33"/>
      <c r="FQ14" s="33"/>
      <c r="FR14" s="33"/>
      <c r="FS14" s="33"/>
      <c r="FT14" s="33"/>
      <c r="FU14" s="33"/>
      <c r="FV14" s="33"/>
      <c r="FW14" s="33"/>
      <c r="FX14" s="33"/>
      <c r="FY14" s="33"/>
      <c r="FZ14" s="33"/>
      <c r="GA14" s="33"/>
      <c r="GB14" s="33"/>
      <c r="GC14" s="33"/>
      <c r="GD14" s="33"/>
      <c r="GE14" s="33"/>
      <c r="GF14" s="33"/>
      <c r="GG14" s="33"/>
      <c r="GH14" s="33"/>
      <c r="GI14" s="33"/>
      <c r="GJ14" s="33"/>
      <c r="GK14" s="33"/>
      <c r="GL14" s="33"/>
      <c r="GM14" s="33"/>
      <c r="GN14" s="33"/>
      <c r="GO14" s="33"/>
      <c r="GP14" s="33"/>
      <c r="GQ14" s="33"/>
      <c r="GR14" s="33"/>
      <c r="GS14" s="33"/>
      <c r="GT14" s="33"/>
      <c r="GU14" s="33"/>
      <c r="GV14" s="33"/>
      <c r="GW14" s="33"/>
      <c r="GX14" s="33"/>
      <c r="GY14" s="33"/>
      <c r="GZ14" s="33"/>
      <c r="HA14" s="33"/>
      <c r="HB14" s="33"/>
      <c r="HC14" s="33"/>
      <c r="HD14" s="33"/>
      <c r="HE14" s="33"/>
      <c r="HF14" s="33"/>
      <c r="HG14" s="33"/>
      <c r="HH14" s="33"/>
      <c r="HI14" s="33"/>
      <c r="HJ14" s="33"/>
      <c r="HK14" s="33"/>
      <c r="HL14" s="33"/>
      <c r="HM14" s="33"/>
      <c r="HN14" s="33"/>
      <c r="HO14" s="33"/>
      <c r="HP14" s="33"/>
      <c r="HQ14" s="33"/>
      <c r="HR14" s="33"/>
      <c r="HS14" s="33"/>
      <c r="HT14" s="33"/>
      <c r="HU14" s="33"/>
      <c r="HV14" s="33"/>
      <c r="HW14" s="33"/>
      <c r="HX14" s="33"/>
      <c r="HY14" s="33"/>
      <c r="HZ14" s="33"/>
      <c r="IA14" s="33"/>
      <c r="IB14" s="33"/>
      <c r="IC14" s="33"/>
      <c r="ID14" s="33"/>
      <c r="IE14" s="33"/>
      <c r="IF14" s="33"/>
      <c r="IG14" s="33"/>
      <c r="IH14" s="33"/>
      <c r="II14" s="33"/>
      <c r="IJ14" s="33"/>
      <c r="IK14" s="33"/>
      <c r="IL14" s="33"/>
      <c r="IM14" s="33"/>
      <c r="IN14" s="33"/>
      <c r="IO14" s="33"/>
      <c r="IP14" s="33"/>
      <c r="IQ14" s="33"/>
      <c r="IR14" s="33"/>
      <c r="IS14" s="33"/>
      <c r="IT14" s="33"/>
      <c r="IU14" s="33"/>
      <c r="IV14" s="33"/>
      <c r="IW14" s="33"/>
      <c r="IX14" s="33"/>
      <c r="IY14" s="33"/>
      <c r="IZ14" s="33"/>
      <c r="JA14" s="33"/>
      <c r="JB14" s="33"/>
      <c r="JC14" s="33"/>
      <c r="JD14" s="33"/>
      <c r="JE14" s="33"/>
      <c r="JF14" s="33"/>
      <c r="JG14" s="33"/>
      <c r="JH14" s="33"/>
      <c r="JI14" s="33"/>
      <c r="JJ14" s="33"/>
      <c r="JK14" s="33"/>
      <c r="JL14" s="33"/>
      <c r="JM14" s="33"/>
      <c r="JN14" s="33"/>
      <c r="JO14" s="33"/>
      <c r="JP14" s="33"/>
      <c r="JQ14" s="33"/>
      <c r="JR14" s="33"/>
      <c r="JS14" s="33"/>
      <c r="JT14" s="33"/>
      <c r="JU14" s="33"/>
      <c r="JV14" s="33"/>
      <c r="JW14" s="33"/>
      <c r="JX14" s="33"/>
      <c r="JY14" s="33"/>
      <c r="JZ14" s="33"/>
      <c r="KA14" s="33"/>
      <c r="KB14" s="33"/>
      <c r="KC14" s="33"/>
      <c r="KD14" s="33"/>
      <c r="KE14" s="33"/>
      <c r="KF14" s="33"/>
      <c r="KG14" s="33"/>
      <c r="KH14" s="33"/>
      <c r="KI14" s="33"/>
      <c r="KJ14" s="33"/>
      <c r="KK14" s="33"/>
      <c r="KL14" s="33"/>
      <c r="KM14" s="33"/>
      <c r="KN14" s="33"/>
      <c r="KO14" s="33"/>
      <c r="KP14" s="33"/>
      <c r="KQ14" s="33"/>
      <c r="KR14" s="33"/>
      <c r="KS14" s="33"/>
      <c r="KT14" s="33"/>
      <c r="KU14" s="33"/>
      <c r="KV14" s="33"/>
      <c r="KW14" s="33"/>
      <c r="KX14" s="33"/>
      <c r="KY14" s="33"/>
      <c r="KZ14" s="33"/>
      <c r="LA14" s="33"/>
      <c r="LB14" s="33"/>
      <c r="LC14" s="33"/>
      <c r="LD14" s="33"/>
      <c r="LE14" s="33"/>
      <c r="LF14" s="33"/>
      <c r="LG14" s="33"/>
      <c r="LH14" s="33"/>
      <c r="LI14" s="33"/>
      <c r="LJ14" s="33"/>
      <c r="LK14" s="33"/>
      <c r="LL14" s="33"/>
      <c r="LM14" s="33"/>
      <c r="LN14" s="33"/>
      <c r="LO14" s="33"/>
      <c r="LP14" s="33"/>
      <c r="LQ14" s="33"/>
      <c r="LR14" s="33"/>
      <c r="LS14" s="33"/>
      <c r="LT14" s="33"/>
      <c r="LU14" s="33"/>
      <c r="LV14" s="33"/>
      <c r="LW14" s="33"/>
      <c r="LX14" s="33"/>
      <c r="LY14" s="33"/>
      <c r="LZ14" s="33"/>
      <c r="MA14" s="33"/>
      <c r="MB14" s="33"/>
      <c r="MC14" s="33"/>
      <c r="MD14" s="33"/>
      <c r="ME14" s="33"/>
      <c r="MF14" s="33"/>
      <c r="MG14" s="33"/>
      <c r="MH14" s="33"/>
      <c r="MI14" s="33"/>
      <c r="MJ14" s="33"/>
      <c r="MK14" s="33"/>
      <c r="ML14" s="33"/>
      <c r="MM14" s="33"/>
      <c r="MN14" s="33"/>
      <c r="MO14" s="33"/>
      <c r="MP14" s="33"/>
      <c r="MQ14" s="33"/>
      <c r="MR14" s="33"/>
      <c r="MS14" s="33"/>
      <c r="MT14" s="33"/>
      <c r="MU14" s="33"/>
      <c r="MV14" s="33"/>
      <c r="MW14" s="33"/>
      <c r="MX14" s="33"/>
      <c r="MY14" s="33"/>
      <c r="MZ14" s="33"/>
      <c r="NA14" s="33"/>
      <c r="NB14" s="33"/>
      <c r="NC14" s="33"/>
      <c r="ND14" s="33"/>
      <c r="NE14" s="33"/>
      <c r="NF14" s="33"/>
      <c r="NG14" s="33"/>
      <c r="NH14" s="33"/>
      <c r="NI14" s="33"/>
      <c r="NJ14" s="33"/>
      <c r="NK14" s="33"/>
      <c r="NL14" s="33"/>
      <c r="NM14" s="33"/>
      <c r="NN14" s="33"/>
      <c r="NO14" s="33"/>
      <c r="NP14" s="33"/>
      <c r="NQ14" s="33"/>
      <c r="NR14" s="33"/>
      <c r="NS14" s="33"/>
      <c r="NT14" s="33"/>
      <c r="NU14" s="33"/>
      <c r="NV14" s="33"/>
      <c r="NW14" s="33"/>
      <c r="NX14" s="33"/>
      <c r="NY14" s="33"/>
      <c r="NZ14" s="33"/>
      <c r="OA14" s="33"/>
      <c r="OB14" s="33"/>
      <c r="OC14" s="33"/>
      <c r="OD14" s="33"/>
      <c r="OE14" s="33"/>
      <c r="OF14" s="33"/>
      <c r="OG14" s="33"/>
      <c r="OH14" s="33"/>
      <c r="OI14" s="33"/>
      <c r="OJ14" s="33"/>
      <c r="OK14" s="33"/>
      <c r="OL14" s="33"/>
      <c r="OM14" s="33"/>
      <c r="ON14" s="33"/>
      <c r="OO14" s="33"/>
      <c r="OP14" s="33"/>
      <c r="OQ14" s="33"/>
      <c r="OR14" s="33"/>
      <c r="OS14" s="33"/>
      <c r="OT14" s="33"/>
      <c r="OU14" s="33"/>
      <c r="OV14" s="33"/>
      <c r="OW14" s="33"/>
      <c r="OX14" s="33"/>
      <c r="OY14" s="33"/>
      <c r="OZ14" s="33"/>
      <c r="PA14" s="33"/>
      <c r="PB14" s="33"/>
      <c r="PC14" s="33"/>
      <c r="PD14" s="33"/>
      <c r="PE14" s="33"/>
      <c r="PF14" s="33"/>
      <c r="PG14" s="33"/>
      <c r="PH14" s="33"/>
      <c r="PI14" s="33"/>
      <c r="PJ14" s="33"/>
      <c r="PK14" s="33"/>
      <c r="PL14" s="33"/>
      <c r="PM14" s="33"/>
      <c r="PN14" s="33"/>
      <c r="PO14" s="33"/>
      <c r="PP14" s="33"/>
      <c r="PQ14" s="33"/>
      <c r="PR14" s="33"/>
      <c r="PS14" s="33"/>
      <c r="PT14" s="33"/>
      <c r="PU14" s="33"/>
      <c r="PV14" s="33"/>
      <c r="PW14" s="33"/>
      <c r="PX14" s="33"/>
      <c r="PY14" s="33"/>
      <c r="PZ14" s="33"/>
      <c r="QA14" s="33"/>
      <c r="QB14" s="33"/>
      <c r="QC14" s="33"/>
      <c r="QD14" s="33"/>
      <c r="QE14" s="33"/>
      <c r="QF14" s="33"/>
      <c r="QG14" s="33"/>
      <c r="QH14" s="33"/>
      <c r="QI14" s="33"/>
      <c r="QJ14" s="33"/>
      <c r="QK14" s="33"/>
      <c r="QL14" s="33"/>
      <c r="QM14" s="33"/>
      <c r="QN14" s="33"/>
      <c r="QO14" s="33"/>
      <c r="QP14" s="33"/>
      <c r="QQ14" s="33"/>
      <c r="QR14" s="33"/>
      <c r="QS14" s="33"/>
      <c r="QT14" s="33"/>
      <c r="QU14" s="33"/>
      <c r="QV14" s="33"/>
      <c r="QW14" s="33"/>
      <c r="QX14" s="33"/>
      <c r="QY14" s="33"/>
      <c r="QZ14" s="33"/>
      <c r="RA14" s="33"/>
      <c r="RB14" s="33"/>
      <c r="RC14" s="33"/>
      <c r="RD14" s="33"/>
      <c r="RE14" s="33"/>
      <c r="RF14" s="33"/>
      <c r="RG14" s="33"/>
      <c r="RH14" s="33"/>
      <c r="RI14" s="33"/>
      <c r="RJ14" s="33"/>
      <c r="RK14" s="33"/>
      <c r="RL14" s="33"/>
      <c r="RM14" s="33"/>
      <c r="RN14" s="33"/>
      <c r="RO14" s="33"/>
      <c r="RP14" s="33"/>
      <c r="RQ14" s="33"/>
      <c r="RR14" s="33"/>
      <c r="RS14" s="33"/>
      <c r="RT14" s="33"/>
      <c r="RU14" s="33"/>
      <c r="RV14" s="33"/>
      <c r="RW14" s="33"/>
      <c r="RX14" s="33"/>
      <c r="RY14" s="33"/>
      <c r="RZ14" s="33"/>
      <c r="SA14" s="33"/>
      <c r="SB14" s="33"/>
      <c r="SC14" s="33"/>
      <c r="SD14" s="33"/>
      <c r="SE14" s="33"/>
      <c r="SF14" s="33"/>
      <c r="SG14" s="33"/>
      <c r="SH14" s="33"/>
      <c r="SI14" s="33"/>
      <c r="SJ14" s="33"/>
      <c r="SK14" s="33"/>
      <c r="SL14" s="33"/>
      <c r="SM14" s="33"/>
      <c r="SN14" s="33"/>
      <c r="SO14" s="33"/>
      <c r="SP14" s="33"/>
      <c r="SQ14" s="33"/>
      <c r="SR14" s="33"/>
      <c r="SS14" s="33"/>
      <c r="ST14" s="33"/>
      <c r="SU14" s="33"/>
      <c r="SV14" s="33"/>
      <c r="SW14" s="33"/>
      <c r="SX14" s="33"/>
      <c r="SY14" s="33"/>
      <c r="SZ14" s="33"/>
      <c r="TA14" s="33"/>
      <c r="TB14" s="33"/>
      <c r="TC14" s="33"/>
      <c r="TD14" s="33"/>
      <c r="TE14" s="33"/>
      <c r="TF14" s="33"/>
      <c r="TG14" s="33"/>
      <c r="TH14" s="33"/>
      <c r="TI14" s="33"/>
      <c r="TJ14" s="33"/>
      <c r="TK14" s="33"/>
      <c r="TL14" s="33"/>
      <c r="TM14" s="33"/>
      <c r="TN14" s="33"/>
      <c r="TO14" s="33"/>
      <c r="TP14" s="33"/>
      <c r="TQ14" s="33"/>
      <c r="TR14" s="33"/>
      <c r="TS14" s="33"/>
      <c r="TT14" s="33"/>
      <c r="TU14" s="33"/>
      <c r="TV14" s="33"/>
      <c r="TW14" s="33"/>
      <c r="TX14" s="33"/>
      <c r="TY14" s="33"/>
      <c r="TZ14" s="33"/>
      <c r="UA14" s="33"/>
      <c r="UB14" s="33"/>
      <c r="UC14" s="33"/>
      <c r="UD14" s="33"/>
      <c r="UE14" s="33"/>
      <c r="UF14" s="33"/>
      <c r="UG14" s="33"/>
      <c r="UH14" s="33"/>
      <c r="UI14" s="33"/>
      <c r="UJ14" s="33"/>
      <c r="UK14" s="33"/>
      <c r="UL14" s="33"/>
      <c r="UM14" s="33"/>
      <c r="UN14" s="33"/>
      <c r="UO14" s="33"/>
      <c r="UP14" s="33"/>
      <c r="UQ14" s="33"/>
      <c r="UR14" s="33"/>
      <c r="US14" s="33"/>
      <c r="UT14" s="33"/>
      <c r="UU14" s="33"/>
      <c r="UV14" s="33"/>
      <c r="UW14" s="33"/>
      <c r="UX14" s="33"/>
      <c r="UY14" s="33"/>
      <c r="UZ14" s="33"/>
      <c r="VA14" s="33"/>
      <c r="VB14" s="33"/>
      <c r="VC14" s="33"/>
      <c r="VD14" s="33"/>
      <c r="VE14" s="33"/>
      <c r="VF14" s="33"/>
      <c r="VG14" s="33"/>
      <c r="VH14" s="33"/>
      <c r="VI14" s="33"/>
      <c r="VJ14" s="33"/>
      <c r="VK14" s="33"/>
      <c r="VL14" s="33"/>
      <c r="VM14" s="33"/>
      <c r="VN14" s="33"/>
      <c r="VO14" s="33"/>
      <c r="VP14" s="33"/>
      <c r="VQ14" s="33"/>
      <c r="VR14" s="33"/>
      <c r="VS14" s="33"/>
      <c r="VT14" s="33"/>
      <c r="VU14" s="33"/>
      <c r="VV14" s="33"/>
      <c r="VW14" s="33"/>
      <c r="VX14" s="33"/>
      <c r="VY14" s="33"/>
      <c r="VZ14" s="33"/>
      <c r="WA14" s="33"/>
      <c r="WB14" s="33"/>
      <c r="WC14" s="33"/>
      <c r="WD14" s="33"/>
      <c r="WE14" s="33"/>
      <c r="WF14" s="33"/>
      <c r="WG14" s="33"/>
      <c r="WH14" s="33"/>
      <c r="WI14" s="33"/>
      <c r="WJ14" s="33"/>
      <c r="WK14" s="33"/>
      <c r="WL14" s="33"/>
      <c r="WM14" s="33"/>
      <c r="WN14" s="33"/>
      <c r="WO14" s="33"/>
      <c r="WP14" s="33"/>
      <c r="WQ14" s="33"/>
      <c r="WR14" s="33"/>
      <c r="WS14" s="33"/>
      <c r="WT14" s="33"/>
      <c r="WU14" s="33"/>
      <c r="WV14" s="33"/>
    </row>
    <row r="15" spans="1:620" s="31" customFormat="1" ht="18.5" x14ac:dyDescent="0.35">
      <c r="A15" s="2" t="s">
        <v>65</v>
      </c>
      <c r="B15" s="30"/>
      <c r="C15" s="30"/>
      <c r="D15" s="30"/>
      <c r="E15" s="30"/>
      <c r="F15" s="30"/>
      <c r="G15" s="30"/>
      <c r="H15" s="30"/>
      <c r="I15" s="30"/>
      <c r="J15" s="30">
        <v>150</v>
      </c>
      <c r="K15" s="30"/>
      <c r="L15" s="30"/>
      <c r="M15" s="30"/>
      <c r="N15" s="30"/>
      <c r="O15" s="30"/>
      <c r="P15" s="30"/>
      <c r="Q15" s="30"/>
      <c r="R15" s="30"/>
      <c r="S15" s="30"/>
      <c r="T15" s="50">
        <v>150</v>
      </c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  <c r="BC15" s="33"/>
      <c r="BD15" s="33"/>
      <c r="BE15" s="33"/>
      <c r="BF15" s="33"/>
      <c r="BG15" s="33"/>
      <c r="BH15" s="33"/>
      <c r="BI15" s="33"/>
      <c r="BJ15" s="33"/>
      <c r="BK15" s="33"/>
      <c r="BL15" s="33"/>
      <c r="BM15" s="33"/>
      <c r="BN15" s="33"/>
      <c r="BO15" s="33"/>
      <c r="BP15" s="33"/>
      <c r="BQ15" s="33"/>
      <c r="BR15" s="33"/>
      <c r="BS15" s="33"/>
      <c r="BT15" s="33"/>
      <c r="BU15" s="33"/>
      <c r="BV15" s="33"/>
      <c r="BW15" s="33"/>
      <c r="BX15" s="33"/>
      <c r="BY15" s="33"/>
      <c r="BZ15" s="33"/>
      <c r="CA15" s="33"/>
      <c r="CB15" s="33"/>
      <c r="CC15" s="33"/>
      <c r="CD15" s="33"/>
      <c r="CE15" s="33"/>
      <c r="CF15" s="33"/>
      <c r="CG15" s="33"/>
      <c r="CH15" s="33"/>
      <c r="CI15" s="33"/>
      <c r="CJ15" s="33"/>
      <c r="CK15" s="33"/>
      <c r="CL15" s="33"/>
      <c r="CM15" s="33"/>
      <c r="CN15" s="33"/>
      <c r="CO15" s="33"/>
      <c r="CP15" s="33"/>
      <c r="CQ15" s="33"/>
      <c r="CR15" s="33"/>
      <c r="CS15" s="33"/>
      <c r="CT15" s="33"/>
      <c r="CU15" s="33"/>
      <c r="CV15" s="33"/>
      <c r="CW15" s="33"/>
      <c r="CX15" s="33"/>
      <c r="CY15" s="33"/>
      <c r="CZ15" s="33"/>
      <c r="DA15" s="33"/>
      <c r="DB15" s="33"/>
      <c r="DC15" s="33"/>
      <c r="DD15" s="33"/>
      <c r="DE15" s="33"/>
      <c r="DF15" s="33"/>
      <c r="DG15" s="33"/>
      <c r="DH15" s="33"/>
      <c r="DI15" s="33"/>
      <c r="DJ15" s="33"/>
      <c r="DK15" s="33"/>
      <c r="DL15" s="33"/>
      <c r="DM15" s="33"/>
      <c r="DN15" s="33"/>
      <c r="DO15" s="33"/>
      <c r="DP15" s="33"/>
      <c r="DQ15" s="33"/>
      <c r="DR15" s="33"/>
      <c r="DS15" s="33"/>
      <c r="DT15" s="33"/>
      <c r="DU15" s="33"/>
      <c r="DV15" s="33"/>
      <c r="DW15" s="33"/>
      <c r="DX15" s="33"/>
      <c r="DY15" s="33"/>
      <c r="DZ15" s="33"/>
      <c r="EA15" s="33"/>
      <c r="EB15" s="33"/>
      <c r="EC15" s="33"/>
      <c r="ED15" s="33"/>
      <c r="EE15" s="33"/>
      <c r="EF15" s="33"/>
      <c r="EG15" s="33"/>
      <c r="EH15" s="33"/>
      <c r="EI15" s="33"/>
      <c r="EJ15" s="33"/>
      <c r="EK15" s="33"/>
      <c r="EL15" s="33"/>
      <c r="EM15" s="33"/>
      <c r="EN15" s="33"/>
      <c r="EO15" s="33"/>
      <c r="EP15" s="33"/>
      <c r="EQ15" s="33"/>
      <c r="ER15" s="33"/>
      <c r="ES15" s="33"/>
      <c r="ET15" s="33"/>
      <c r="EU15" s="33"/>
      <c r="EV15" s="33"/>
      <c r="EW15" s="33"/>
      <c r="EX15" s="33"/>
      <c r="EY15" s="33"/>
      <c r="EZ15" s="33"/>
      <c r="FA15" s="33"/>
      <c r="FB15" s="33"/>
      <c r="FC15" s="33"/>
      <c r="FD15" s="33"/>
      <c r="FE15" s="33"/>
      <c r="FF15" s="33"/>
      <c r="FG15" s="33"/>
      <c r="FH15" s="33"/>
      <c r="FI15" s="33"/>
      <c r="FJ15" s="33"/>
      <c r="FK15" s="33"/>
      <c r="FL15" s="33"/>
      <c r="FM15" s="33"/>
      <c r="FN15" s="33"/>
      <c r="FO15" s="33"/>
      <c r="FP15" s="33"/>
      <c r="FQ15" s="33"/>
      <c r="FR15" s="33"/>
      <c r="FS15" s="33"/>
      <c r="FT15" s="33"/>
      <c r="FU15" s="33"/>
      <c r="FV15" s="33"/>
      <c r="FW15" s="33"/>
      <c r="FX15" s="33"/>
      <c r="FY15" s="33"/>
      <c r="FZ15" s="33"/>
      <c r="GA15" s="33"/>
      <c r="GB15" s="33"/>
      <c r="GC15" s="33"/>
      <c r="GD15" s="33"/>
      <c r="GE15" s="33"/>
      <c r="GF15" s="33"/>
      <c r="GG15" s="33"/>
      <c r="GH15" s="33"/>
      <c r="GI15" s="33"/>
      <c r="GJ15" s="33"/>
      <c r="GK15" s="33"/>
      <c r="GL15" s="33"/>
      <c r="GM15" s="33"/>
      <c r="GN15" s="33"/>
      <c r="GO15" s="33"/>
      <c r="GP15" s="33"/>
      <c r="GQ15" s="33"/>
      <c r="GR15" s="33"/>
      <c r="GS15" s="33"/>
      <c r="GT15" s="33"/>
      <c r="GU15" s="33"/>
      <c r="GV15" s="33"/>
      <c r="GW15" s="33"/>
      <c r="GX15" s="33"/>
      <c r="GY15" s="33"/>
      <c r="GZ15" s="33"/>
      <c r="HA15" s="33"/>
      <c r="HB15" s="33"/>
      <c r="HC15" s="33"/>
      <c r="HD15" s="33"/>
      <c r="HE15" s="33"/>
      <c r="HF15" s="33"/>
      <c r="HG15" s="33"/>
      <c r="HH15" s="33"/>
      <c r="HI15" s="33"/>
      <c r="HJ15" s="33"/>
      <c r="HK15" s="33"/>
      <c r="HL15" s="33"/>
      <c r="HM15" s="33"/>
      <c r="HN15" s="33"/>
      <c r="HO15" s="33"/>
      <c r="HP15" s="33"/>
      <c r="HQ15" s="33"/>
      <c r="HR15" s="33"/>
      <c r="HS15" s="33"/>
      <c r="HT15" s="33"/>
      <c r="HU15" s="33"/>
      <c r="HV15" s="33"/>
      <c r="HW15" s="33"/>
      <c r="HX15" s="33"/>
      <c r="HY15" s="33"/>
      <c r="HZ15" s="33"/>
      <c r="IA15" s="33"/>
      <c r="IB15" s="33"/>
      <c r="IC15" s="33"/>
      <c r="ID15" s="33"/>
      <c r="IE15" s="33"/>
      <c r="IF15" s="33"/>
      <c r="IG15" s="33"/>
      <c r="IH15" s="33"/>
      <c r="II15" s="33"/>
      <c r="IJ15" s="33"/>
      <c r="IK15" s="33"/>
      <c r="IL15" s="33"/>
      <c r="IM15" s="33"/>
      <c r="IN15" s="33"/>
      <c r="IO15" s="33"/>
      <c r="IP15" s="33"/>
      <c r="IQ15" s="33"/>
      <c r="IR15" s="33"/>
      <c r="IS15" s="33"/>
      <c r="IT15" s="33"/>
      <c r="IU15" s="33"/>
      <c r="IV15" s="33"/>
      <c r="IW15" s="33"/>
      <c r="IX15" s="33"/>
      <c r="IY15" s="33"/>
      <c r="IZ15" s="33"/>
      <c r="JA15" s="33"/>
      <c r="JB15" s="33"/>
      <c r="JC15" s="33"/>
      <c r="JD15" s="33"/>
      <c r="JE15" s="33"/>
      <c r="JF15" s="33"/>
      <c r="JG15" s="33"/>
      <c r="JH15" s="33"/>
      <c r="JI15" s="33"/>
      <c r="JJ15" s="33"/>
      <c r="JK15" s="33"/>
      <c r="JL15" s="33"/>
      <c r="JM15" s="33"/>
      <c r="JN15" s="33"/>
      <c r="JO15" s="33"/>
      <c r="JP15" s="33"/>
      <c r="JQ15" s="33"/>
      <c r="JR15" s="33"/>
      <c r="JS15" s="33"/>
      <c r="JT15" s="33"/>
      <c r="JU15" s="33"/>
      <c r="JV15" s="33"/>
      <c r="JW15" s="33"/>
      <c r="JX15" s="33"/>
      <c r="JY15" s="33"/>
      <c r="JZ15" s="33"/>
      <c r="KA15" s="33"/>
      <c r="KB15" s="33"/>
      <c r="KC15" s="33"/>
      <c r="KD15" s="33"/>
      <c r="KE15" s="33"/>
      <c r="KF15" s="33"/>
      <c r="KG15" s="33"/>
      <c r="KH15" s="33"/>
      <c r="KI15" s="33"/>
      <c r="KJ15" s="33"/>
      <c r="KK15" s="33"/>
      <c r="KL15" s="33"/>
      <c r="KM15" s="33"/>
      <c r="KN15" s="33"/>
      <c r="KO15" s="33"/>
      <c r="KP15" s="33"/>
      <c r="KQ15" s="33"/>
      <c r="KR15" s="33"/>
      <c r="KS15" s="33"/>
      <c r="KT15" s="33"/>
      <c r="KU15" s="33"/>
      <c r="KV15" s="33"/>
      <c r="KW15" s="33"/>
      <c r="KX15" s="33"/>
      <c r="KY15" s="33"/>
      <c r="KZ15" s="33"/>
      <c r="LA15" s="33"/>
      <c r="LB15" s="33"/>
      <c r="LC15" s="33"/>
      <c r="LD15" s="33"/>
      <c r="LE15" s="33"/>
      <c r="LF15" s="33"/>
      <c r="LG15" s="33"/>
      <c r="LH15" s="33"/>
      <c r="LI15" s="33"/>
      <c r="LJ15" s="33"/>
      <c r="LK15" s="33"/>
      <c r="LL15" s="33"/>
      <c r="LM15" s="33"/>
      <c r="LN15" s="33"/>
      <c r="LO15" s="33"/>
      <c r="LP15" s="33"/>
      <c r="LQ15" s="33"/>
      <c r="LR15" s="33"/>
      <c r="LS15" s="33"/>
      <c r="LT15" s="33"/>
      <c r="LU15" s="33"/>
      <c r="LV15" s="33"/>
      <c r="LW15" s="33"/>
      <c r="LX15" s="33"/>
      <c r="LY15" s="33"/>
      <c r="LZ15" s="33"/>
      <c r="MA15" s="33"/>
      <c r="MB15" s="33"/>
      <c r="MC15" s="33"/>
      <c r="MD15" s="33"/>
      <c r="ME15" s="33"/>
      <c r="MF15" s="33"/>
      <c r="MG15" s="33"/>
      <c r="MH15" s="33"/>
      <c r="MI15" s="33"/>
      <c r="MJ15" s="33"/>
      <c r="MK15" s="33"/>
      <c r="ML15" s="33"/>
      <c r="MM15" s="33"/>
      <c r="MN15" s="33"/>
      <c r="MO15" s="33"/>
      <c r="MP15" s="33"/>
      <c r="MQ15" s="33"/>
      <c r="MR15" s="33"/>
      <c r="MS15" s="33"/>
      <c r="MT15" s="33"/>
      <c r="MU15" s="33"/>
      <c r="MV15" s="33"/>
      <c r="MW15" s="33"/>
      <c r="MX15" s="33"/>
      <c r="MY15" s="33"/>
      <c r="MZ15" s="33"/>
      <c r="NA15" s="33"/>
      <c r="NB15" s="33"/>
      <c r="NC15" s="33"/>
      <c r="ND15" s="33"/>
      <c r="NE15" s="33"/>
      <c r="NF15" s="33"/>
      <c r="NG15" s="33"/>
      <c r="NH15" s="33"/>
      <c r="NI15" s="33"/>
      <c r="NJ15" s="33"/>
      <c r="NK15" s="33"/>
      <c r="NL15" s="33"/>
      <c r="NM15" s="33"/>
      <c r="NN15" s="33"/>
      <c r="NO15" s="33"/>
      <c r="NP15" s="33"/>
      <c r="NQ15" s="33"/>
      <c r="NR15" s="33"/>
      <c r="NS15" s="33"/>
      <c r="NT15" s="33"/>
      <c r="NU15" s="33"/>
      <c r="NV15" s="33"/>
      <c r="NW15" s="33"/>
      <c r="NX15" s="33"/>
      <c r="NY15" s="33"/>
      <c r="NZ15" s="33"/>
      <c r="OA15" s="33"/>
      <c r="OB15" s="33"/>
      <c r="OC15" s="33"/>
      <c r="OD15" s="33"/>
      <c r="OE15" s="33"/>
      <c r="OF15" s="33"/>
      <c r="OG15" s="33"/>
      <c r="OH15" s="33"/>
      <c r="OI15" s="33"/>
      <c r="OJ15" s="33"/>
      <c r="OK15" s="33"/>
      <c r="OL15" s="33"/>
      <c r="OM15" s="33"/>
      <c r="ON15" s="33"/>
      <c r="OO15" s="33"/>
      <c r="OP15" s="33"/>
      <c r="OQ15" s="33"/>
      <c r="OR15" s="33"/>
      <c r="OS15" s="33"/>
      <c r="OT15" s="33"/>
      <c r="OU15" s="33"/>
      <c r="OV15" s="33"/>
      <c r="OW15" s="33"/>
      <c r="OX15" s="33"/>
      <c r="OY15" s="33"/>
      <c r="OZ15" s="33"/>
      <c r="PA15" s="33"/>
      <c r="PB15" s="33"/>
      <c r="PC15" s="33"/>
      <c r="PD15" s="33"/>
      <c r="PE15" s="33"/>
      <c r="PF15" s="33"/>
      <c r="PG15" s="33"/>
      <c r="PH15" s="33"/>
      <c r="PI15" s="33"/>
      <c r="PJ15" s="33"/>
      <c r="PK15" s="33"/>
      <c r="PL15" s="33"/>
      <c r="PM15" s="33"/>
      <c r="PN15" s="33"/>
      <c r="PO15" s="33"/>
      <c r="PP15" s="33"/>
      <c r="PQ15" s="33"/>
      <c r="PR15" s="33"/>
      <c r="PS15" s="33"/>
      <c r="PT15" s="33"/>
      <c r="PU15" s="33"/>
      <c r="PV15" s="33"/>
      <c r="PW15" s="33"/>
      <c r="PX15" s="33"/>
      <c r="PY15" s="33"/>
      <c r="PZ15" s="33"/>
      <c r="QA15" s="33"/>
      <c r="QB15" s="33"/>
      <c r="QC15" s="33"/>
      <c r="QD15" s="33"/>
      <c r="QE15" s="33"/>
      <c r="QF15" s="33"/>
      <c r="QG15" s="33"/>
      <c r="QH15" s="33"/>
      <c r="QI15" s="33"/>
      <c r="QJ15" s="33"/>
      <c r="QK15" s="33"/>
      <c r="QL15" s="33"/>
      <c r="QM15" s="33"/>
      <c r="QN15" s="33"/>
      <c r="QO15" s="33"/>
      <c r="QP15" s="33"/>
      <c r="QQ15" s="33"/>
      <c r="QR15" s="33"/>
      <c r="QS15" s="33"/>
      <c r="QT15" s="33"/>
      <c r="QU15" s="33"/>
      <c r="QV15" s="33"/>
      <c r="QW15" s="33"/>
      <c r="QX15" s="33"/>
      <c r="QY15" s="33"/>
      <c r="QZ15" s="33"/>
      <c r="RA15" s="33"/>
      <c r="RB15" s="33"/>
      <c r="RC15" s="33"/>
      <c r="RD15" s="33"/>
      <c r="RE15" s="33"/>
      <c r="RF15" s="33"/>
      <c r="RG15" s="33"/>
      <c r="RH15" s="33"/>
      <c r="RI15" s="33"/>
      <c r="RJ15" s="33"/>
      <c r="RK15" s="33"/>
      <c r="RL15" s="33"/>
      <c r="RM15" s="33"/>
      <c r="RN15" s="33"/>
      <c r="RO15" s="33"/>
      <c r="RP15" s="33"/>
      <c r="RQ15" s="33"/>
      <c r="RR15" s="33"/>
      <c r="RS15" s="33"/>
      <c r="RT15" s="33"/>
      <c r="RU15" s="33"/>
      <c r="RV15" s="33"/>
      <c r="RW15" s="33"/>
      <c r="RX15" s="33"/>
      <c r="RY15" s="33"/>
      <c r="RZ15" s="33"/>
      <c r="SA15" s="33"/>
      <c r="SB15" s="33"/>
      <c r="SC15" s="33"/>
      <c r="SD15" s="33"/>
      <c r="SE15" s="33"/>
      <c r="SF15" s="33"/>
      <c r="SG15" s="33"/>
      <c r="SH15" s="33"/>
      <c r="SI15" s="33"/>
      <c r="SJ15" s="33"/>
      <c r="SK15" s="33"/>
      <c r="SL15" s="33"/>
      <c r="SM15" s="33"/>
      <c r="SN15" s="33"/>
      <c r="SO15" s="33"/>
      <c r="SP15" s="33"/>
      <c r="SQ15" s="33"/>
      <c r="SR15" s="33"/>
      <c r="SS15" s="33"/>
      <c r="ST15" s="33"/>
      <c r="SU15" s="33"/>
      <c r="SV15" s="33"/>
      <c r="SW15" s="33"/>
      <c r="SX15" s="33"/>
      <c r="SY15" s="33"/>
      <c r="SZ15" s="33"/>
      <c r="TA15" s="33"/>
      <c r="TB15" s="33"/>
      <c r="TC15" s="33"/>
      <c r="TD15" s="33"/>
      <c r="TE15" s="33"/>
      <c r="TF15" s="33"/>
      <c r="TG15" s="33"/>
      <c r="TH15" s="33"/>
      <c r="TI15" s="33"/>
      <c r="TJ15" s="33"/>
      <c r="TK15" s="33"/>
      <c r="TL15" s="33"/>
      <c r="TM15" s="33"/>
      <c r="TN15" s="33"/>
      <c r="TO15" s="33"/>
      <c r="TP15" s="33"/>
      <c r="TQ15" s="33"/>
      <c r="TR15" s="33"/>
      <c r="TS15" s="33"/>
      <c r="TT15" s="33"/>
      <c r="TU15" s="33"/>
      <c r="TV15" s="33"/>
      <c r="TW15" s="33"/>
      <c r="TX15" s="33"/>
      <c r="TY15" s="33"/>
      <c r="TZ15" s="33"/>
      <c r="UA15" s="33"/>
      <c r="UB15" s="33"/>
      <c r="UC15" s="33"/>
      <c r="UD15" s="33"/>
      <c r="UE15" s="33"/>
      <c r="UF15" s="33"/>
      <c r="UG15" s="33"/>
      <c r="UH15" s="33"/>
      <c r="UI15" s="33"/>
      <c r="UJ15" s="33"/>
      <c r="UK15" s="33"/>
      <c r="UL15" s="33"/>
      <c r="UM15" s="33"/>
      <c r="UN15" s="33"/>
      <c r="UO15" s="33"/>
      <c r="UP15" s="33"/>
      <c r="UQ15" s="33"/>
      <c r="UR15" s="33"/>
      <c r="US15" s="33"/>
      <c r="UT15" s="33"/>
      <c r="UU15" s="33"/>
      <c r="UV15" s="33"/>
      <c r="UW15" s="33"/>
      <c r="UX15" s="33"/>
      <c r="UY15" s="33"/>
      <c r="UZ15" s="33"/>
      <c r="VA15" s="33"/>
      <c r="VB15" s="33"/>
      <c r="VC15" s="33"/>
      <c r="VD15" s="33"/>
      <c r="VE15" s="33"/>
      <c r="VF15" s="33"/>
      <c r="VG15" s="33"/>
      <c r="VH15" s="33"/>
      <c r="VI15" s="33"/>
      <c r="VJ15" s="33"/>
      <c r="VK15" s="33"/>
      <c r="VL15" s="33"/>
      <c r="VM15" s="33"/>
      <c r="VN15" s="33"/>
      <c r="VO15" s="33"/>
      <c r="VP15" s="33"/>
      <c r="VQ15" s="33"/>
      <c r="VR15" s="33"/>
      <c r="VS15" s="33"/>
      <c r="VT15" s="33"/>
      <c r="VU15" s="33"/>
      <c r="VV15" s="33"/>
      <c r="VW15" s="33"/>
      <c r="VX15" s="33"/>
      <c r="VY15" s="33"/>
      <c r="VZ15" s="33"/>
      <c r="WA15" s="33"/>
      <c r="WB15" s="33"/>
      <c r="WC15" s="33"/>
      <c r="WD15" s="33"/>
      <c r="WE15" s="33"/>
      <c r="WF15" s="33"/>
      <c r="WG15" s="33"/>
      <c r="WH15" s="33"/>
      <c r="WI15" s="33"/>
      <c r="WJ15" s="33"/>
      <c r="WK15" s="33"/>
      <c r="WL15" s="33"/>
      <c r="WM15" s="33"/>
      <c r="WN15" s="33"/>
      <c r="WO15" s="33"/>
      <c r="WP15" s="33"/>
      <c r="WQ15" s="33"/>
      <c r="WR15" s="33"/>
      <c r="WS15" s="33"/>
      <c r="WT15" s="33"/>
      <c r="WU15" s="33"/>
      <c r="WV15" s="33"/>
    </row>
    <row r="16" spans="1:620" s="31" customFormat="1" ht="18.5" x14ac:dyDescent="0.35">
      <c r="A16" s="2" t="s">
        <v>51</v>
      </c>
      <c r="B16" s="30">
        <v>120</v>
      </c>
      <c r="C16" s="30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30"/>
      <c r="R16" s="30"/>
      <c r="S16" s="30"/>
      <c r="T16" s="50">
        <v>120</v>
      </c>
      <c r="U16" s="33"/>
      <c r="V16" s="33"/>
      <c r="W16" s="33"/>
      <c r="X16" s="33"/>
      <c r="Y16" s="33"/>
      <c r="Z16" s="33"/>
      <c r="AA16" s="33"/>
      <c r="AB16" s="33"/>
      <c r="AC16" s="33"/>
      <c r="AD16" s="33"/>
      <c r="AE16" s="33"/>
      <c r="AF16" s="33"/>
      <c r="AG16" s="33"/>
      <c r="AH16" s="33"/>
      <c r="AI16" s="33"/>
      <c r="AJ16" s="33"/>
      <c r="AK16" s="33"/>
      <c r="AL16" s="33"/>
      <c r="AM16" s="33"/>
      <c r="AN16" s="33"/>
      <c r="AO16" s="33"/>
      <c r="AP16" s="33"/>
      <c r="AQ16" s="33"/>
      <c r="AR16" s="33"/>
      <c r="AS16" s="33"/>
      <c r="AT16" s="33"/>
      <c r="AU16" s="33"/>
      <c r="AV16" s="33"/>
      <c r="AW16" s="33"/>
      <c r="AX16" s="33"/>
      <c r="AY16" s="33"/>
      <c r="AZ16" s="33"/>
      <c r="BA16" s="33"/>
      <c r="BB16" s="33"/>
      <c r="BC16" s="33"/>
      <c r="BD16" s="33"/>
      <c r="BE16" s="33"/>
      <c r="BF16" s="33"/>
      <c r="BG16" s="33"/>
      <c r="BH16" s="33"/>
      <c r="BI16" s="33"/>
      <c r="BJ16" s="33"/>
      <c r="BK16" s="33"/>
      <c r="BL16" s="33"/>
      <c r="BM16" s="33"/>
      <c r="BN16" s="33"/>
      <c r="BO16" s="33"/>
      <c r="BP16" s="33"/>
      <c r="BQ16" s="33"/>
      <c r="BR16" s="33"/>
      <c r="BS16" s="33"/>
      <c r="BT16" s="33"/>
      <c r="BU16" s="33"/>
      <c r="BV16" s="33"/>
      <c r="BW16" s="33"/>
      <c r="BX16" s="33"/>
      <c r="BY16" s="33"/>
      <c r="BZ16" s="33"/>
      <c r="CA16" s="33"/>
      <c r="CB16" s="33"/>
      <c r="CC16" s="33"/>
      <c r="CD16" s="33"/>
      <c r="CE16" s="33"/>
      <c r="CF16" s="33"/>
      <c r="CG16" s="33"/>
      <c r="CH16" s="33"/>
      <c r="CI16" s="33"/>
      <c r="CJ16" s="33"/>
      <c r="CK16" s="33"/>
      <c r="CL16" s="33"/>
      <c r="CM16" s="33"/>
      <c r="CN16" s="33"/>
      <c r="CO16" s="33"/>
      <c r="CP16" s="33"/>
      <c r="CQ16" s="33"/>
      <c r="CR16" s="33"/>
      <c r="CS16" s="33"/>
      <c r="CT16" s="33"/>
      <c r="CU16" s="33"/>
      <c r="CV16" s="33"/>
      <c r="CW16" s="33"/>
      <c r="CX16" s="33"/>
      <c r="CY16" s="33"/>
      <c r="CZ16" s="33"/>
      <c r="DA16" s="33"/>
      <c r="DB16" s="33"/>
      <c r="DC16" s="33"/>
      <c r="DD16" s="33"/>
      <c r="DE16" s="33"/>
      <c r="DF16" s="33"/>
      <c r="DG16" s="33"/>
      <c r="DH16" s="33"/>
      <c r="DI16" s="33"/>
      <c r="DJ16" s="33"/>
      <c r="DK16" s="33"/>
      <c r="DL16" s="33"/>
      <c r="DM16" s="33"/>
      <c r="DN16" s="33"/>
      <c r="DO16" s="33"/>
      <c r="DP16" s="33"/>
      <c r="DQ16" s="33"/>
      <c r="DR16" s="33"/>
      <c r="DS16" s="33"/>
      <c r="DT16" s="33"/>
      <c r="DU16" s="33"/>
      <c r="DV16" s="33"/>
      <c r="DW16" s="33"/>
      <c r="DX16" s="33"/>
      <c r="DY16" s="33"/>
      <c r="DZ16" s="33"/>
      <c r="EA16" s="33"/>
      <c r="EB16" s="33"/>
      <c r="EC16" s="33"/>
      <c r="ED16" s="33"/>
      <c r="EE16" s="33"/>
      <c r="EF16" s="33"/>
      <c r="EG16" s="33"/>
      <c r="EH16" s="33"/>
      <c r="EI16" s="33"/>
      <c r="EJ16" s="33"/>
      <c r="EK16" s="33"/>
      <c r="EL16" s="33"/>
      <c r="EM16" s="33"/>
      <c r="EN16" s="33"/>
      <c r="EO16" s="33"/>
      <c r="EP16" s="33"/>
      <c r="EQ16" s="33"/>
      <c r="ER16" s="33"/>
      <c r="ES16" s="33"/>
      <c r="ET16" s="33"/>
      <c r="EU16" s="33"/>
      <c r="EV16" s="33"/>
      <c r="EW16" s="33"/>
      <c r="EX16" s="33"/>
      <c r="EY16" s="33"/>
      <c r="EZ16" s="33"/>
      <c r="FA16" s="33"/>
      <c r="FB16" s="33"/>
      <c r="FC16" s="33"/>
      <c r="FD16" s="33"/>
      <c r="FE16" s="33"/>
      <c r="FF16" s="33"/>
      <c r="FG16" s="33"/>
      <c r="FH16" s="33"/>
      <c r="FI16" s="33"/>
      <c r="FJ16" s="33"/>
      <c r="FK16" s="33"/>
      <c r="FL16" s="33"/>
      <c r="FM16" s="33"/>
      <c r="FN16" s="33"/>
      <c r="FO16" s="33"/>
      <c r="FP16" s="33"/>
      <c r="FQ16" s="33"/>
      <c r="FR16" s="33"/>
      <c r="FS16" s="33"/>
      <c r="FT16" s="33"/>
      <c r="FU16" s="33"/>
      <c r="FV16" s="33"/>
      <c r="FW16" s="33"/>
      <c r="FX16" s="33"/>
      <c r="FY16" s="33"/>
      <c r="FZ16" s="33"/>
      <c r="GA16" s="33"/>
      <c r="GB16" s="33"/>
      <c r="GC16" s="33"/>
      <c r="GD16" s="33"/>
      <c r="GE16" s="33"/>
      <c r="GF16" s="33"/>
      <c r="GG16" s="33"/>
      <c r="GH16" s="33"/>
      <c r="GI16" s="33"/>
      <c r="GJ16" s="33"/>
      <c r="GK16" s="33"/>
      <c r="GL16" s="33"/>
      <c r="GM16" s="33"/>
      <c r="GN16" s="33"/>
      <c r="GO16" s="33"/>
      <c r="GP16" s="33"/>
      <c r="GQ16" s="33"/>
      <c r="GR16" s="33"/>
      <c r="GS16" s="33"/>
      <c r="GT16" s="33"/>
      <c r="GU16" s="33"/>
      <c r="GV16" s="33"/>
      <c r="GW16" s="33"/>
      <c r="GX16" s="33"/>
      <c r="GY16" s="33"/>
      <c r="GZ16" s="33"/>
      <c r="HA16" s="33"/>
      <c r="HB16" s="33"/>
      <c r="HC16" s="33"/>
      <c r="HD16" s="33"/>
      <c r="HE16" s="33"/>
      <c r="HF16" s="33"/>
      <c r="HG16" s="33"/>
      <c r="HH16" s="33"/>
      <c r="HI16" s="33"/>
      <c r="HJ16" s="33"/>
      <c r="HK16" s="33"/>
      <c r="HL16" s="33"/>
      <c r="HM16" s="33"/>
      <c r="HN16" s="33"/>
      <c r="HO16" s="33"/>
      <c r="HP16" s="33"/>
      <c r="HQ16" s="33"/>
      <c r="HR16" s="33"/>
      <c r="HS16" s="33"/>
      <c r="HT16" s="33"/>
      <c r="HU16" s="33"/>
      <c r="HV16" s="33"/>
      <c r="HW16" s="33"/>
      <c r="HX16" s="33"/>
      <c r="HY16" s="33"/>
      <c r="HZ16" s="33"/>
      <c r="IA16" s="33"/>
      <c r="IB16" s="33"/>
      <c r="IC16" s="33"/>
      <c r="ID16" s="33"/>
      <c r="IE16" s="33"/>
      <c r="IF16" s="33"/>
      <c r="IG16" s="33"/>
      <c r="IH16" s="33"/>
      <c r="II16" s="33"/>
      <c r="IJ16" s="33"/>
      <c r="IK16" s="33"/>
      <c r="IL16" s="33"/>
      <c r="IM16" s="33"/>
      <c r="IN16" s="33"/>
      <c r="IO16" s="33"/>
      <c r="IP16" s="33"/>
      <c r="IQ16" s="33"/>
      <c r="IR16" s="33"/>
      <c r="IS16" s="33"/>
      <c r="IT16" s="33"/>
      <c r="IU16" s="33"/>
      <c r="IV16" s="33"/>
      <c r="IW16" s="33"/>
      <c r="IX16" s="33"/>
      <c r="IY16" s="33"/>
      <c r="IZ16" s="33"/>
      <c r="JA16" s="33"/>
      <c r="JB16" s="33"/>
      <c r="JC16" s="33"/>
      <c r="JD16" s="33"/>
      <c r="JE16" s="33"/>
      <c r="JF16" s="33"/>
      <c r="JG16" s="33"/>
      <c r="JH16" s="33"/>
      <c r="JI16" s="33"/>
      <c r="JJ16" s="33"/>
      <c r="JK16" s="33"/>
      <c r="JL16" s="33"/>
      <c r="JM16" s="33"/>
      <c r="JN16" s="33"/>
      <c r="JO16" s="33"/>
      <c r="JP16" s="33"/>
      <c r="JQ16" s="33"/>
      <c r="JR16" s="33"/>
      <c r="JS16" s="33"/>
      <c r="JT16" s="33"/>
      <c r="JU16" s="33"/>
      <c r="JV16" s="33"/>
      <c r="JW16" s="33"/>
      <c r="JX16" s="33"/>
      <c r="JY16" s="33"/>
      <c r="JZ16" s="33"/>
      <c r="KA16" s="33"/>
      <c r="KB16" s="33"/>
      <c r="KC16" s="33"/>
      <c r="KD16" s="33"/>
      <c r="KE16" s="33"/>
      <c r="KF16" s="33"/>
      <c r="KG16" s="33"/>
      <c r="KH16" s="33"/>
      <c r="KI16" s="33"/>
      <c r="KJ16" s="33"/>
      <c r="KK16" s="33"/>
      <c r="KL16" s="33"/>
      <c r="KM16" s="33"/>
      <c r="KN16" s="33"/>
      <c r="KO16" s="33"/>
      <c r="KP16" s="33"/>
      <c r="KQ16" s="33"/>
      <c r="KR16" s="33"/>
      <c r="KS16" s="33"/>
      <c r="KT16" s="33"/>
      <c r="KU16" s="33"/>
      <c r="KV16" s="33"/>
      <c r="KW16" s="33"/>
      <c r="KX16" s="33"/>
      <c r="KY16" s="33"/>
      <c r="KZ16" s="33"/>
      <c r="LA16" s="33"/>
      <c r="LB16" s="33"/>
      <c r="LC16" s="33"/>
      <c r="LD16" s="33"/>
      <c r="LE16" s="33"/>
      <c r="LF16" s="33"/>
      <c r="LG16" s="33"/>
      <c r="LH16" s="33"/>
      <c r="LI16" s="33"/>
      <c r="LJ16" s="33"/>
      <c r="LK16" s="33"/>
      <c r="LL16" s="33"/>
      <c r="LM16" s="33"/>
      <c r="LN16" s="33"/>
      <c r="LO16" s="33"/>
      <c r="LP16" s="33"/>
      <c r="LQ16" s="33"/>
      <c r="LR16" s="33"/>
      <c r="LS16" s="33"/>
      <c r="LT16" s="33"/>
      <c r="LU16" s="33"/>
      <c r="LV16" s="33"/>
      <c r="LW16" s="33"/>
      <c r="LX16" s="33"/>
      <c r="LY16" s="33"/>
      <c r="LZ16" s="33"/>
      <c r="MA16" s="33"/>
      <c r="MB16" s="33"/>
      <c r="MC16" s="33"/>
      <c r="MD16" s="33"/>
      <c r="ME16" s="33"/>
      <c r="MF16" s="33"/>
      <c r="MG16" s="33"/>
      <c r="MH16" s="33"/>
      <c r="MI16" s="33"/>
      <c r="MJ16" s="33"/>
      <c r="MK16" s="33"/>
      <c r="ML16" s="33"/>
      <c r="MM16" s="33"/>
      <c r="MN16" s="33"/>
      <c r="MO16" s="33"/>
      <c r="MP16" s="33"/>
      <c r="MQ16" s="33"/>
      <c r="MR16" s="33"/>
      <c r="MS16" s="33"/>
      <c r="MT16" s="33"/>
      <c r="MU16" s="33"/>
      <c r="MV16" s="33"/>
      <c r="MW16" s="33"/>
      <c r="MX16" s="33"/>
      <c r="MY16" s="33"/>
      <c r="MZ16" s="33"/>
      <c r="NA16" s="33"/>
      <c r="NB16" s="33"/>
      <c r="NC16" s="33"/>
      <c r="ND16" s="33"/>
      <c r="NE16" s="33"/>
      <c r="NF16" s="33"/>
      <c r="NG16" s="33"/>
      <c r="NH16" s="33"/>
      <c r="NI16" s="33"/>
      <c r="NJ16" s="33"/>
      <c r="NK16" s="33"/>
      <c r="NL16" s="33"/>
      <c r="NM16" s="33"/>
      <c r="NN16" s="33"/>
      <c r="NO16" s="33"/>
      <c r="NP16" s="33"/>
      <c r="NQ16" s="33"/>
      <c r="NR16" s="33"/>
      <c r="NS16" s="33"/>
      <c r="NT16" s="33"/>
      <c r="NU16" s="33"/>
      <c r="NV16" s="33"/>
      <c r="NW16" s="33"/>
      <c r="NX16" s="33"/>
      <c r="NY16" s="33"/>
      <c r="NZ16" s="33"/>
      <c r="OA16" s="33"/>
      <c r="OB16" s="33"/>
      <c r="OC16" s="33"/>
      <c r="OD16" s="33"/>
      <c r="OE16" s="33"/>
      <c r="OF16" s="33"/>
      <c r="OG16" s="33"/>
      <c r="OH16" s="33"/>
      <c r="OI16" s="33"/>
      <c r="OJ16" s="33"/>
      <c r="OK16" s="33"/>
      <c r="OL16" s="33"/>
      <c r="OM16" s="33"/>
      <c r="ON16" s="33"/>
      <c r="OO16" s="33"/>
      <c r="OP16" s="33"/>
      <c r="OQ16" s="33"/>
      <c r="OR16" s="33"/>
      <c r="OS16" s="33"/>
      <c r="OT16" s="33"/>
      <c r="OU16" s="33"/>
      <c r="OV16" s="33"/>
      <c r="OW16" s="33"/>
      <c r="OX16" s="33"/>
      <c r="OY16" s="33"/>
      <c r="OZ16" s="33"/>
      <c r="PA16" s="33"/>
      <c r="PB16" s="33"/>
      <c r="PC16" s="33"/>
      <c r="PD16" s="33"/>
      <c r="PE16" s="33"/>
      <c r="PF16" s="33"/>
      <c r="PG16" s="33"/>
      <c r="PH16" s="33"/>
      <c r="PI16" s="33"/>
      <c r="PJ16" s="33"/>
      <c r="PK16" s="33"/>
      <c r="PL16" s="33"/>
      <c r="PM16" s="33"/>
      <c r="PN16" s="33"/>
      <c r="PO16" s="33"/>
      <c r="PP16" s="33"/>
      <c r="PQ16" s="33"/>
      <c r="PR16" s="33"/>
      <c r="PS16" s="33"/>
      <c r="PT16" s="33"/>
      <c r="PU16" s="33"/>
      <c r="PV16" s="33"/>
      <c r="PW16" s="33"/>
      <c r="PX16" s="33"/>
      <c r="PY16" s="33"/>
      <c r="PZ16" s="33"/>
      <c r="QA16" s="33"/>
      <c r="QB16" s="33"/>
      <c r="QC16" s="33"/>
      <c r="QD16" s="33"/>
      <c r="QE16" s="33"/>
      <c r="QF16" s="33"/>
      <c r="QG16" s="33"/>
      <c r="QH16" s="33"/>
      <c r="QI16" s="33"/>
      <c r="QJ16" s="33"/>
      <c r="QK16" s="33"/>
      <c r="QL16" s="33"/>
      <c r="QM16" s="33"/>
      <c r="QN16" s="33"/>
      <c r="QO16" s="33"/>
      <c r="QP16" s="33"/>
      <c r="QQ16" s="33"/>
      <c r="QR16" s="33"/>
      <c r="QS16" s="33"/>
      <c r="QT16" s="33"/>
      <c r="QU16" s="33"/>
      <c r="QV16" s="33"/>
      <c r="QW16" s="33"/>
      <c r="QX16" s="33"/>
      <c r="QY16" s="33"/>
      <c r="QZ16" s="33"/>
      <c r="RA16" s="33"/>
      <c r="RB16" s="33"/>
      <c r="RC16" s="33"/>
      <c r="RD16" s="33"/>
      <c r="RE16" s="33"/>
      <c r="RF16" s="33"/>
      <c r="RG16" s="33"/>
      <c r="RH16" s="33"/>
      <c r="RI16" s="33"/>
      <c r="RJ16" s="33"/>
      <c r="RK16" s="33"/>
      <c r="RL16" s="33"/>
      <c r="RM16" s="33"/>
      <c r="RN16" s="33"/>
      <c r="RO16" s="33"/>
      <c r="RP16" s="33"/>
      <c r="RQ16" s="33"/>
      <c r="RR16" s="33"/>
      <c r="RS16" s="33"/>
      <c r="RT16" s="33"/>
      <c r="RU16" s="33"/>
      <c r="RV16" s="33"/>
      <c r="RW16" s="33"/>
      <c r="RX16" s="33"/>
      <c r="RY16" s="33"/>
      <c r="RZ16" s="33"/>
      <c r="SA16" s="33"/>
      <c r="SB16" s="33"/>
      <c r="SC16" s="33"/>
      <c r="SD16" s="33"/>
      <c r="SE16" s="33"/>
      <c r="SF16" s="33"/>
      <c r="SG16" s="33"/>
      <c r="SH16" s="33"/>
      <c r="SI16" s="33"/>
      <c r="SJ16" s="33"/>
      <c r="SK16" s="33"/>
      <c r="SL16" s="33"/>
      <c r="SM16" s="33"/>
      <c r="SN16" s="33"/>
      <c r="SO16" s="33"/>
      <c r="SP16" s="33"/>
      <c r="SQ16" s="33"/>
      <c r="SR16" s="33"/>
      <c r="SS16" s="33"/>
      <c r="ST16" s="33"/>
      <c r="SU16" s="33"/>
      <c r="SV16" s="33"/>
      <c r="SW16" s="33"/>
      <c r="SX16" s="33"/>
      <c r="SY16" s="33"/>
      <c r="SZ16" s="33"/>
      <c r="TA16" s="33"/>
      <c r="TB16" s="33"/>
      <c r="TC16" s="33"/>
      <c r="TD16" s="33"/>
      <c r="TE16" s="33"/>
      <c r="TF16" s="33"/>
      <c r="TG16" s="33"/>
      <c r="TH16" s="33"/>
      <c r="TI16" s="33"/>
      <c r="TJ16" s="33"/>
      <c r="TK16" s="33"/>
      <c r="TL16" s="33"/>
      <c r="TM16" s="33"/>
      <c r="TN16" s="33"/>
      <c r="TO16" s="33"/>
      <c r="TP16" s="33"/>
      <c r="TQ16" s="33"/>
      <c r="TR16" s="33"/>
      <c r="TS16" s="33"/>
      <c r="TT16" s="33"/>
      <c r="TU16" s="33"/>
      <c r="TV16" s="33"/>
      <c r="TW16" s="33"/>
      <c r="TX16" s="33"/>
      <c r="TY16" s="33"/>
      <c r="TZ16" s="33"/>
      <c r="UA16" s="33"/>
      <c r="UB16" s="33"/>
      <c r="UC16" s="33"/>
      <c r="UD16" s="33"/>
      <c r="UE16" s="33"/>
      <c r="UF16" s="33"/>
      <c r="UG16" s="33"/>
      <c r="UH16" s="33"/>
      <c r="UI16" s="33"/>
      <c r="UJ16" s="33"/>
      <c r="UK16" s="33"/>
      <c r="UL16" s="33"/>
      <c r="UM16" s="33"/>
      <c r="UN16" s="33"/>
      <c r="UO16" s="33"/>
      <c r="UP16" s="33"/>
      <c r="UQ16" s="33"/>
      <c r="UR16" s="33"/>
      <c r="US16" s="33"/>
      <c r="UT16" s="33"/>
      <c r="UU16" s="33"/>
      <c r="UV16" s="33"/>
      <c r="UW16" s="33"/>
      <c r="UX16" s="33"/>
      <c r="UY16" s="33"/>
      <c r="UZ16" s="33"/>
      <c r="VA16" s="33"/>
      <c r="VB16" s="33"/>
      <c r="VC16" s="33"/>
      <c r="VD16" s="33"/>
      <c r="VE16" s="33"/>
      <c r="VF16" s="33"/>
      <c r="VG16" s="33"/>
      <c r="VH16" s="33"/>
      <c r="VI16" s="33"/>
      <c r="VJ16" s="33"/>
      <c r="VK16" s="33"/>
      <c r="VL16" s="33"/>
      <c r="VM16" s="33"/>
      <c r="VN16" s="33"/>
      <c r="VO16" s="33"/>
      <c r="VP16" s="33"/>
      <c r="VQ16" s="33"/>
      <c r="VR16" s="33"/>
      <c r="VS16" s="33"/>
      <c r="VT16" s="33"/>
      <c r="VU16" s="33"/>
      <c r="VV16" s="33"/>
      <c r="VW16" s="33"/>
      <c r="VX16" s="33"/>
      <c r="VY16" s="33"/>
      <c r="VZ16" s="33"/>
      <c r="WA16" s="33"/>
      <c r="WB16" s="33"/>
      <c r="WC16" s="33"/>
      <c r="WD16" s="33"/>
      <c r="WE16" s="33"/>
      <c r="WF16" s="33"/>
      <c r="WG16" s="33"/>
      <c r="WH16" s="33"/>
      <c r="WI16" s="33"/>
      <c r="WJ16" s="33"/>
      <c r="WK16" s="33"/>
      <c r="WL16" s="33"/>
      <c r="WM16" s="33"/>
      <c r="WN16" s="33"/>
      <c r="WO16" s="33"/>
      <c r="WP16" s="33"/>
      <c r="WQ16" s="33"/>
      <c r="WR16" s="33"/>
      <c r="WS16" s="33"/>
      <c r="WT16" s="33"/>
      <c r="WU16" s="33"/>
      <c r="WV16" s="33"/>
    </row>
    <row r="17" spans="1:620" s="31" customFormat="1" ht="18.5" x14ac:dyDescent="0.35">
      <c r="A17" s="2" t="s">
        <v>28</v>
      </c>
      <c r="B17" s="30"/>
      <c r="C17" s="30"/>
      <c r="D17" s="30"/>
      <c r="E17" s="30"/>
      <c r="F17" s="30"/>
      <c r="G17" s="30"/>
      <c r="H17" s="30">
        <v>120</v>
      </c>
      <c r="I17" s="30"/>
      <c r="J17" s="30"/>
      <c r="K17" s="30"/>
      <c r="L17" s="30"/>
      <c r="M17" s="30"/>
      <c r="N17" s="30"/>
      <c r="O17" s="30"/>
      <c r="P17" s="30"/>
      <c r="Q17" s="30"/>
      <c r="R17" s="30"/>
      <c r="S17" s="30"/>
      <c r="T17" s="50">
        <v>120</v>
      </c>
      <c r="U17" s="33"/>
      <c r="V17" s="33"/>
      <c r="W17" s="33"/>
      <c r="X17" s="33"/>
      <c r="Y17" s="33"/>
      <c r="Z17" s="33"/>
      <c r="AA17" s="33"/>
      <c r="AB17" s="33"/>
      <c r="AC17" s="33"/>
      <c r="AD17" s="33"/>
      <c r="AE17" s="33"/>
      <c r="AF17" s="33"/>
      <c r="AG17" s="33"/>
      <c r="AH17" s="33"/>
      <c r="AI17" s="33"/>
      <c r="AJ17" s="33"/>
      <c r="AK17" s="33"/>
      <c r="AL17" s="33"/>
      <c r="AM17" s="33"/>
      <c r="AN17" s="33"/>
      <c r="AO17" s="33"/>
      <c r="AP17" s="33"/>
      <c r="AQ17" s="33"/>
      <c r="AR17" s="33"/>
      <c r="AS17" s="33"/>
      <c r="AT17" s="33"/>
      <c r="AU17" s="33"/>
      <c r="AV17" s="33"/>
      <c r="AW17" s="33"/>
      <c r="AX17" s="33"/>
      <c r="AY17" s="33"/>
      <c r="AZ17" s="33"/>
      <c r="BA17" s="33"/>
      <c r="BB17" s="33"/>
      <c r="BC17" s="33"/>
      <c r="BD17" s="33"/>
      <c r="BE17" s="33"/>
      <c r="BF17" s="33"/>
      <c r="BG17" s="33"/>
      <c r="BH17" s="33"/>
      <c r="BI17" s="33"/>
      <c r="BJ17" s="33"/>
      <c r="BK17" s="33"/>
      <c r="BL17" s="33"/>
      <c r="BM17" s="33"/>
      <c r="BN17" s="33"/>
      <c r="BO17" s="33"/>
      <c r="BP17" s="33"/>
      <c r="BQ17" s="33"/>
      <c r="BR17" s="33"/>
      <c r="BS17" s="33"/>
      <c r="BT17" s="33"/>
      <c r="BU17" s="33"/>
      <c r="BV17" s="33"/>
      <c r="BW17" s="33"/>
      <c r="BX17" s="33"/>
      <c r="BY17" s="33"/>
      <c r="BZ17" s="33"/>
      <c r="CA17" s="33"/>
      <c r="CB17" s="33"/>
      <c r="CC17" s="33"/>
      <c r="CD17" s="33"/>
      <c r="CE17" s="33"/>
      <c r="CF17" s="33"/>
      <c r="CG17" s="33"/>
      <c r="CH17" s="33"/>
      <c r="CI17" s="33"/>
      <c r="CJ17" s="33"/>
      <c r="CK17" s="33"/>
      <c r="CL17" s="33"/>
      <c r="CM17" s="33"/>
      <c r="CN17" s="33"/>
      <c r="CO17" s="33"/>
      <c r="CP17" s="33"/>
      <c r="CQ17" s="33"/>
      <c r="CR17" s="33"/>
      <c r="CS17" s="33"/>
      <c r="CT17" s="33"/>
      <c r="CU17" s="33"/>
      <c r="CV17" s="33"/>
      <c r="CW17" s="33"/>
      <c r="CX17" s="33"/>
      <c r="CY17" s="33"/>
      <c r="CZ17" s="33"/>
      <c r="DA17" s="33"/>
      <c r="DB17" s="33"/>
      <c r="DC17" s="33"/>
      <c r="DD17" s="33"/>
      <c r="DE17" s="33"/>
      <c r="DF17" s="33"/>
      <c r="DG17" s="33"/>
      <c r="DH17" s="33"/>
      <c r="DI17" s="33"/>
      <c r="DJ17" s="33"/>
      <c r="DK17" s="33"/>
      <c r="DL17" s="33"/>
      <c r="DM17" s="33"/>
      <c r="DN17" s="33"/>
      <c r="DO17" s="33"/>
      <c r="DP17" s="33"/>
      <c r="DQ17" s="33"/>
      <c r="DR17" s="33"/>
      <c r="DS17" s="33"/>
      <c r="DT17" s="33"/>
      <c r="DU17" s="33"/>
      <c r="DV17" s="33"/>
      <c r="DW17" s="33"/>
      <c r="DX17" s="33"/>
      <c r="DY17" s="33"/>
      <c r="DZ17" s="33"/>
      <c r="EA17" s="33"/>
      <c r="EB17" s="33"/>
      <c r="EC17" s="33"/>
      <c r="ED17" s="33"/>
      <c r="EE17" s="33"/>
      <c r="EF17" s="33"/>
      <c r="EG17" s="33"/>
      <c r="EH17" s="33"/>
      <c r="EI17" s="33"/>
      <c r="EJ17" s="33"/>
      <c r="EK17" s="33"/>
      <c r="EL17" s="33"/>
      <c r="EM17" s="33"/>
      <c r="EN17" s="33"/>
      <c r="EO17" s="33"/>
      <c r="EP17" s="33"/>
      <c r="EQ17" s="33"/>
      <c r="ER17" s="33"/>
      <c r="ES17" s="33"/>
      <c r="ET17" s="33"/>
      <c r="EU17" s="33"/>
      <c r="EV17" s="33"/>
      <c r="EW17" s="33"/>
      <c r="EX17" s="33"/>
      <c r="EY17" s="33"/>
      <c r="EZ17" s="33"/>
      <c r="FA17" s="33"/>
      <c r="FB17" s="33"/>
      <c r="FC17" s="33"/>
      <c r="FD17" s="33"/>
      <c r="FE17" s="33"/>
      <c r="FF17" s="33"/>
      <c r="FG17" s="33"/>
      <c r="FH17" s="33"/>
      <c r="FI17" s="33"/>
      <c r="FJ17" s="33"/>
      <c r="FK17" s="33"/>
      <c r="FL17" s="33"/>
      <c r="FM17" s="33"/>
      <c r="FN17" s="33"/>
      <c r="FO17" s="33"/>
      <c r="FP17" s="33"/>
      <c r="FQ17" s="33"/>
      <c r="FR17" s="33"/>
      <c r="FS17" s="33"/>
      <c r="FT17" s="33"/>
      <c r="FU17" s="33"/>
      <c r="FV17" s="33"/>
      <c r="FW17" s="33"/>
      <c r="FX17" s="33"/>
      <c r="FY17" s="33"/>
      <c r="FZ17" s="33"/>
      <c r="GA17" s="33"/>
      <c r="GB17" s="33"/>
      <c r="GC17" s="33"/>
      <c r="GD17" s="33"/>
      <c r="GE17" s="33"/>
      <c r="GF17" s="33"/>
      <c r="GG17" s="33"/>
      <c r="GH17" s="33"/>
      <c r="GI17" s="33"/>
      <c r="GJ17" s="33"/>
      <c r="GK17" s="33"/>
      <c r="GL17" s="33"/>
      <c r="GM17" s="33"/>
      <c r="GN17" s="33"/>
      <c r="GO17" s="33"/>
      <c r="GP17" s="33"/>
      <c r="GQ17" s="33"/>
      <c r="GR17" s="33"/>
      <c r="GS17" s="33"/>
      <c r="GT17" s="33"/>
      <c r="GU17" s="33"/>
      <c r="GV17" s="33"/>
      <c r="GW17" s="33"/>
      <c r="GX17" s="33"/>
      <c r="GY17" s="33"/>
      <c r="GZ17" s="33"/>
      <c r="HA17" s="33"/>
      <c r="HB17" s="33"/>
      <c r="HC17" s="33"/>
      <c r="HD17" s="33"/>
      <c r="HE17" s="33"/>
      <c r="HF17" s="33"/>
      <c r="HG17" s="33"/>
      <c r="HH17" s="33"/>
      <c r="HI17" s="33"/>
      <c r="HJ17" s="33"/>
      <c r="HK17" s="33"/>
      <c r="HL17" s="33"/>
      <c r="HM17" s="33"/>
      <c r="HN17" s="33"/>
      <c r="HO17" s="33"/>
      <c r="HP17" s="33"/>
      <c r="HQ17" s="33"/>
      <c r="HR17" s="33"/>
      <c r="HS17" s="33"/>
      <c r="HT17" s="33"/>
      <c r="HU17" s="33"/>
      <c r="HV17" s="33"/>
      <c r="HW17" s="33"/>
      <c r="HX17" s="33"/>
      <c r="HY17" s="33"/>
      <c r="HZ17" s="33"/>
      <c r="IA17" s="33"/>
      <c r="IB17" s="33"/>
      <c r="IC17" s="33"/>
      <c r="ID17" s="33"/>
      <c r="IE17" s="33"/>
      <c r="IF17" s="33"/>
      <c r="IG17" s="33"/>
      <c r="IH17" s="33"/>
      <c r="II17" s="33"/>
      <c r="IJ17" s="33"/>
      <c r="IK17" s="33"/>
      <c r="IL17" s="33"/>
      <c r="IM17" s="33"/>
      <c r="IN17" s="33"/>
      <c r="IO17" s="33"/>
      <c r="IP17" s="33"/>
      <c r="IQ17" s="33"/>
      <c r="IR17" s="33"/>
      <c r="IS17" s="33"/>
      <c r="IT17" s="33"/>
      <c r="IU17" s="33"/>
      <c r="IV17" s="33"/>
      <c r="IW17" s="33"/>
      <c r="IX17" s="33"/>
      <c r="IY17" s="33"/>
      <c r="IZ17" s="33"/>
      <c r="JA17" s="33"/>
      <c r="JB17" s="33"/>
      <c r="JC17" s="33"/>
      <c r="JD17" s="33"/>
      <c r="JE17" s="33"/>
      <c r="JF17" s="33"/>
      <c r="JG17" s="33"/>
      <c r="JH17" s="33"/>
      <c r="JI17" s="33"/>
      <c r="JJ17" s="33"/>
      <c r="JK17" s="33"/>
      <c r="JL17" s="33"/>
      <c r="JM17" s="33"/>
      <c r="JN17" s="33"/>
      <c r="JO17" s="33"/>
      <c r="JP17" s="33"/>
      <c r="JQ17" s="33"/>
      <c r="JR17" s="33"/>
      <c r="JS17" s="33"/>
      <c r="JT17" s="33"/>
      <c r="JU17" s="33"/>
      <c r="JV17" s="33"/>
      <c r="JW17" s="33"/>
      <c r="JX17" s="33"/>
      <c r="JY17" s="33"/>
      <c r="JZ17" s="33"/>
      <c r="KA17" s="33"/>
      <c r="KB17" s="33"/>
      <c r="KC17" s="33"/>
      <c r="KD17" s="33"/>
      <c r="KE17" s="33"/>
      <c r="KF17" s="33"/>
      <c r="KG17" s="33"/>
      <c r="KH17" s="33"/>
      <c r="KI17" s="33"/>
      <c r="KJ17" s="33"/>
      <c r="KK17" s="33"/>
      <c r="KL17" s="33"/>
      <c r="KM17" s="33"/>
      <c r="KN17" s="33"/>
      <c r="KO17" s="33"/>
      <c r="KP17" s="33"/>
      <c r="KQ17" s="33"/>
      <c r="KR17" s="33"/>
      <c r="KS17" s="33"/>
      <c r="KT17" s="33"/>
      <c r="KU17" s="33"/>
      <c r="KV17" s="33"/>
      <c r="KW17" s="33"/>
      <c r="KX17" s="33"/>
      <c r="KY17" s="33"/>
      <c r="KZ17" s="33"/>
      <c r="LA17" s="33"/>
      <c r="LB17" s="33"/>
      <c r="LC17" s="33"/>
      <c r="LD17" s="33"/>
      <c r="LE17" s="33"/>
      <c r="LF17" s="33"/>
      <c r="LG17" s="33"/>
      <c r="LH17" s="33"/>
      <c r="LI17" s="33"/>
      <c r="LJ17" s="33"/>
      <c r="LK17" s="33"/>
      <c r="LL17" s="33"/>
      <c r="LM17" s="33"/>
      <c r="LN17" s="33"/>
      <c r="LO17" s="33"/>
      <c r="LP17" s="33"/>
      <c r="LQ17" s="33"/>
      <c r="LR17" s="33"/>
      <c r="LS17" s="33"/>
      <c r="LT17" s="33"/>
      <c r="LU17" s="33"/>
      <c r="LV17" s="33"/>
      <c r="LW17" s="33"/>
      <c r="LX17" s="33"/>
      <c r="LY17" s="33"/>
      <c r="LZ17" s="33"/>
      <c r="MA17" s="33"/>
      <c r="MB17" s="33"/>
      <c r="MC17" s="33"/>
      <c r="MD17" s="33"/>
      <c r="ME17" s="33"/>
      <c r="MF17" s="33"/>
      <c r="MG17" s="33"/>
      <c r="MH17" s="33"/>
      <c r="MI17" s="33"/>
      <c r="MJ17" s="33"/>
      <c r="MK17" s="33"/>
      <c r="ML17" s="33"/>
      <c r="MM17" s="33"/>
      <c r="MN17" s="33"/>
      <c r="MO17" s="33"/>
      <c r="MP17" s="33"/>
      <c r="MQ17" s="33"/>
      <c r="MR17" s="33"/>
      <c r="MS17" s="33"/>
      <c r="MT17" s="33"/>
      <c r="MU17" s="33"/>
      <c r="MV17" s="33"/>
      <c r="MW17" s="33"/>
      <c r="MX17" s="33"/>
      <c r="MY17" s="33"/>
      <c r="MZ17" s="33"/>
      <c r="NA17" s="33"/>
      <c r="NB17" s="33"/>
      <c r="NC17" s="33"/>
      <c r="ND17" s="33"/>
      <c r="NE17" s="33"/>
      <c r="NF17" s="33"/>
      <c r="NG17" s="33"/>
      <c r="NH17" s="33"/>
      <c r="NI17" s="33"/>
      <c r="NJ17" s="33"/>
      <c r="NK17" s="33"/>
      <c r="NL17" s="33"/>
      <c r="NM17" s="33"/>
      <c r="NN17" s="33"/>
      <c r="NO17" s="33"/>
      <c r="NP17" s="33"/>
      <c r="NQ17" s="33"/>
      <c r="NR17" s="33"/>
      <c r="NS17" s="33"/>
      <c r="NT17" s="33"/>
      <c r="NU17" s="33"/>
      <c r="NV17" s="33"/>
      <c r="NW17" s="33"/>
      <c r="NX17" s="33"/>
      <c r="NY17" s="33"/>
      <c r="NZ17" s="33"/>
      <c r="OA17" s="33"/>
      <c r="OB17" s="33"/>
      <c r="OC17" s="33"/>
      <c r="OD17" s="33"/>
      <c r="OE17" s="33"/>
      <c r="OF17" s="33"/>
      <c r="OG17" s="33"/>
      <c r="OH17" s="33"/>
      <c r="OI17" s="33"/>
      <c r="OJ17" s="33"/>
      <c r="OK17" s="33"/>
      <c r="OL17" s="33"/>
      <c r="OM17" s="33"/>
      <c r="ON17" s="33"/>
      <c r="OO17" s="33"/>
      <c r="OP17" s="33"/>
      <c r="OQ17" s="33"/>
      <c r="OR17" s="33"/>
      <c r="OS17" s="33"/>
      <c r="OT17" s="33"/>
      <c r="OU17" s="33"/>
      <c r="OV17" s="33"/>
      <c r="OW17" s="33"/>
      <c r="OX17" s="33"/>
      <c r="OY17" s="33"/>
      <c r="OZ17" s="33"/>
      <c r="PA17" s="33"/>
      <c r="PB17" s="33"/>
      <c r="PC17" s="33"/>
      <c r="PD17" s="33"/>
      <c r="PE17" s="33"/>
      <c r="PF17" s="33"/>
      <c r="PG17" s="33"/>
      <c r="PH17" s="33"/>
      <c r="PI17" s="33"/>
      <c r="PJ17" s="33"/>
      <c r="PK17" s="33"/>
      <c r="PL17" s="33"/>
      <c r="PM17" s="33"/>
      <c r="PN17" s="33"/>
      <c r="PO17" s="33"/>
      <c r="PP17" s="33"/>
      <c r="PQ17" s="33"/>
      <c r="PR17" s="33"/>
      <c r="PS17" s="33"/>
      <c r="PT17" s="33"/>
      <c r="PU17" s="33"/>
      <c r="PV17" s="33"/>
      <c r="PW17" s="33"/>
      <c r="PX17" s="33"/>
      <c r="PY17" s="33"/>
      <c r="PZ17" s="33"/>
      <c r="QA17" s="33"/>
      <c r="QB17" s="33"/>
      <c r="QC17" s="33"/>
      <c r="QD17" s="33"/>
      <c r="QE17" s="33"/>
      <c r="QF17" s="33"/>
      <c r="QG17" s="33"/>
      <c r="QH17" s="33"/>
      <c r="QI17" s="33"/>
      <c r="QJ17" s="33"/>
      <c r="QK17" s="33"/>
      <c r="QL17" s="33"/>
      <c r="QM17" s="33"/>
      <c r="QN17" s="33"/>
      <c r="QO17" s="33"/>
      <c r="QP17" s="33"/>
      <c r="QQ17" s="33"/>
      <c r="QR17" s="33"/>
      <c r="QS17" s="33"/>
      <c r="QT17" s="33"/>
      <c r="QU17" s="33"/>
      <c r="QV17" s="33"/>
      <c r="QW17" s="33"/>
      <c r="QX17" s="33"/>
      <c r="QY17" s="33"/>
      <c r="QZ17" s="33"/>
      <c r="RA17" s="33"/>
      <c r="RB17" s="33"/>
      <c r="RC17" s="33"/>
      <c r="RD17" s="33"/>
      <c r="RE17" s="33"/>
      <c r="RF17" s="33"/>
      <c r="RG17" s="33"/>
      <c r="RH17" s="33"/>
      <c r="RI17" s="33"/>
      <c r="RJ17" s="33"/>
      <c r="RK17" s="33"/>
      <c r="RL17" s="33"/>
      <c r="RM17" s="33"/>
      <c r="RN17" s="33"/>
      <c r="RO17" s="33"/>
      <c r="RP17" s="33"/>
      <c r="RQ17" s="33"/>
      <c r="RR17" s="33"/>
      <c r="RS17" s="33"/>
      <c r="RT17" s="33"/>
      <c r="RU17" s="33"/>
      <c r="RV17" s="33"/>
      <c r="RW17" s="33"/>
      <c r="RX17" s="33"/>
      <c r="RY17" s="33"/>
      <c r="RZ17" s="33"/>
      <c r="SA17" s="33"/>
      <c r="SB17" s="33"/>
      <c r="SC17" s="33"/>
      <c r="SD17" s="33"/>
      <c r="SE17" s="33"/>
      <c r="SF17" s="33"/>
      <c r="SG17" s="33"/>
      <c r="SH17" s="33"/>
      <c r="SI17" s="33"/>
      <c r="SJ17" s="33"/>
      <c r="SK17" s="33"/>
      <c r="SL17" s="33"/>
      <c r="SM17" s="33"/>
      <c r="SN17" s="33"/>
      <c r="SO17" s="33"/>
      <c r="SP17" s="33"/>
      <c r="SQ17" s="33"/>
      <c r="SR17" s="33"/>
      <c r="SS17" s="33"/>
      <c r="ST17" s="33"/>
      <c r="SU17" s="33"/>
      <c r="SV17" s="33"/>
      <c r="SW17" s="33"/>
      <c r="SX17" s="33"/>
      <c r="SY17" s="33"/>
      <c r="SZ17" s="33"/>
      <c r="TA17" s="33"/>
      <c r="TB17" s="33"/>
      <c r="TC17" s="33"/>
      <c r="TD17" s="33"/>
      <c r="TE17" s="33"/>
      <c r="TF17" s="33"/>
      <c r="TG17" s="33"/>
      <c r="TH17" s="33"/>
      <c r="TI17" s="33"/>
      <c r="TJ17" s="33"/>
      <c r="TK17" s="33"/>
      <c r="TL17" s="33"/>
      <c r="TM17" s="33"/>
      <c r="TN17" s="33"/>
      <c r="TO17" s="33"/>
      <c r="TP17" s="33"/>
      <c r="TQ17" s="33"/>
      <c r="TR17" s="33"/>
      <c r="TS17" s="33"/>
      <c r="TT17" s="33"/>
      <c r="TU17" s="33"/>
      <c r="TV17" s="33"/>
      <c r="TW17" s="33"/>
      <c r="TX17" s="33"/>
      <c r="TY17" s="33"/>
      <c r="TZ17" s="33"/>
      <c r="UA17" s="33"/>
      <c r="UB17" s="33"/>
      <c r="UC17" s="33"/>
      <c r="UD17" s="33"/>
      <c r="UE17" s="33"/>
      <c r="UF17" s="33"/>
      <c r="UG17" s="33"/>
      <c r="UH17" s="33"/>
      <c r="UI17" s="33"/>
      <c r="UJ17" s="33"/>
      <c r="UK17" s="33"/>
      <c r="UL17" s="33"/>
      <c r="UM17" s="33"/>
      <c r="UN17" s="33"/>
      <c r="UO17" s="33"/>
      <c r="UP17" s="33"/>
      <c r="UQ17" s="33"/>
      <c r="UR17" s="33"/>
      <c r="US17" s="33"/>
      <c r="UT17" s="33"/>
      <c r="UU17" s="33"/>
      <c r="UV17" s="33"/>
      <c r="UW17" s="33"/>
      <c r="UX17" s="33"/>
      <c r="UY17" s="33"/>
      <c r="UZ17" s="33"/>
      <c r="VA17" s="33"/>
      <c r="VB17" s="33"/>
      <c r="VC17" s="33"/>
      <c r="VD17" s="33"/>
      <c r="VE17" s="33"/>
      <c r="VF17" s="33"/>
      <c r="VG17" s="33"/>
      <c r="VH17" s="33"/>
      <c r="VI17" s="33"/>
      <c r="VJ17" s="33"/>
      <c r="VK17" s="33"/>
      <c r="VL17" s="33"/>
      <c r="VM17" s="33"/>
      <c r="VN17" s="33"/>
      <c r="VO17" s="33"/>
      <c r="VP17" s="33"/>
      <c r="VQ17" s="33"/>
      <c r="VR17" s="33"/>
      <c r="VS17" s="33"/>
      <c r="VT17" s="33"/>
      <c r="VU17" s="33"/>
      <c r="VV17" s="33"/>
      <c r="VW17" s="33"/>
      <c r="VX17" s="33"/>
      <c r="VY17" s="33"/>
      <c r="VZ17" s="33"/>
      <c r="WA17" s="33"/>
      <c r="WB17" s="33"/>
      <c r="WC17" s="33"/>
      <c r="WD17" s="33"/>
      <c r="WE17" s="33"/>
      <c r="WF17" s="33"/>
      <c r="WG17" s="33"/>
      <c r="WH17" s="33"/>
      <c r="WI17" s="33"/>
      <c r="WJ17" s="33"/>
      <c r="WK17" s="33"/>
      <c r="WL17" s="33"/>
      <c r="WM17" s="33"/>
      <c r="WN17" s="33"/>
      <c r="WO17" s="33"/>
      <c r="WP17" s="33"/>
      <c r="WQ17" s="33"/>
      <c r="WR17" s="33"/>
      <c r="WS17" s="33"/>
      <c r="WT17" s="33"/>
      <c r="WU17" s="33"/>
      <c r="WV17" s="33"/>
    </row>
    <row r="18" spans="1:620" s="31" customFormat="1" ht="18.5" x14ac:dyDescent="0.35">
      <c r="A18" s="2" t="s">
        <v>21</v>
      </c>
      <c r="B18" s="30"/>
      <c r="C18" s="30"/>
      <c r="D18" s="30"/>
      <c r="E18" s="30"/>
      <c r="F18" s="30">
        <v>120</v>
      </c>
      <c r="G18" s="30"/>
      <c r="H18" s="30"/>
      <c r="I18" s="30"/>
      <c r="J18" s="30"/>
      <c r="K18" s="30"/>
      <c r="L18" s="30"/>
      <c r="M18" s="30"/>
      <c r="N18" s="30"/>
      <c r="O18" s="30"/>
      <c r="P18" s="30"/>
      <c r="Q18" s="30"/>
      <c r="R18" s="30"/>
      <c r="S18" s="30"/>
      <c r="T18" s="50">
        <v>120</v>
      </c>
      <c r="U18" s="33"/>
      <c r="V18" s="33"/>
      <c r="W18" s="33"/>
      <c r="X18" s="33"/>
      <c r="Y18" s="33"/>
      <c r="Z18" s="33"/>
      <c r="AA18" s="33"/>
      <c r="AB18" s="33"/>
      <c r="AC18" s="33"/>
      <c r="AD18" s="33"/>
      <c r="AE18" s="33"/>
      <c r="AF18" s="33"/>
      <c r="AG18" s="33"/>
      <c r="AH18" s="33"/>
      <c r="AI18" s="33"/>
      <c r="AJ18" s="33"/>
      <c r="AK18" s="33"/>
      <c r="AL18" s="33"/>
      <c r="AM18" s="33"/>
      <c r="AN18" s="33"/>
      <c r="AO18" s="33"/>
      <c r="AP18" s="33"/>
      <c r="AQ18" s="33"/>
      <c r="AR18" s="33"/>
      <c r="AS18" s="33"/>
      <c r="AT18" s="33"/>
      <c r="AU18" s="33"/>
      <c r="AV18" s="33"/>
      <c r="AW18" s="33"/>
      <c r="AX18" s="33"/>
      <c r="AY18" s="33"/>
      <c r="AZ18" s="33"/>
      <c r="BA18" s="33"/>
      <c r="BB18" s="33"/>
      <c r="BC18" s="33"/>
      <c r="BD18" s="33"/>
      <c r="BE18" s="33"/>
      <c r="BF18" s="33"/>
      <c r="BG18" s="33"/>
      <c r="BH18" s="33"/>
      <c r="BI18" s="33"/>
      <c r="BJ18" s="33"/>
      <c r="BK18" s="33"/>
      <c r="BL18" s="33"/>
      <c r="BM18" s="33"/>
      <c r="BN18" s="33"/>
      <c r="BO18" s="33"/>
      <c r="BP18" s="33"/>
      <c r="BQ18" s="33"/>
      <c r="BR18" s="33"/>
      <c r="BS18" s="33"/>
      <c r="BT18" s="33"/>
      <c r="BU18" s="33"/>
      <c r="BV18" s="33"/>
      <c r="BW18" s="33"/>
      <c r="BX18" s="33"/>
      <c r="BY18" s="33"/>
      <c r="BZ18" s="33"/>
      <c r="CA18" s="33"/>
      <c r="CB18" s="33"/>
      <c r="CC18" s="33"/>
      <c r="CD18" s="33"/>
      <c r="CE18" s="33"/>
      <c r="CF18" s="33"/>
      <c r="CG18" s="33"/>
      <c r="CH18" s="33"/>
      <c r="CI18" s="33"/>
      <c r="CJ18" s="33"/>
      <c r="CK18" s="33"/>
      <c r="CL18" s="33"/>
      <c r="CM18" s="33"/>
      <c r="CN18" s="33"/>
      <c r="CO18" s="33"/>
      <c r="CP18" s="33"/>
      <c r="CQ18" s="33"/>
      <c r="CR18" s="33"/>
      <c r="CS18" s="33"/>
      <c r="CT18" s="33"/>
      <c r="CU18" s="33"/>
      <c r="CV18" s="33"/>
      <c r="CW18" s="33"/>
      <c r="CX18" s="33"/>
      <c r="CY18" s="33"/>
      <c r="CZ18" s="33"/>
      <c r="DA18" s="33"/>
      <c r="DB18" s="33"/>
      <c r="DC18" s="33"/>
      <c r="DD18" s="33"/>
      <c r="DE18" s="33"/>
      <c r="DF18" s="33"/>
      <c r="DG18" s="33"/>
      <c r="DH18" s="33"/>
      <c r="DI18" s="33"/>
      <c r="DJ18" s="33"/>
      <c r="DK18" s="33"/>
      <c r="DL18" s="33"/>
      <c r="DM18" s="33"/>
      <c r="DN18" s="33"/>
      <c r="DO18" s="33"/>
      <c r="DP18" s="33"/>
      <c r="DQ18" s="33"/>
      <c r="DR18" s="33"/>
      <c r="DS18" s="33"/>
      <c r="DT18" s="33"/>
      <c r="DU18" s="33"/>
      <c r="DV18" s="33"/>
      <c r="DW18" s="33"/>
      <c r="DX18" s="33"/>
      <c r="DY18" s="33"/>
      <c r="DZ18" s="33"/>
      <c r="EA18" s="33"/>
      <c r="EB18" s="33"/>
      <c r="EC18" s="33"/>
      <c r="ED18" s="33"/>
      <c r="EE18" s="33"/>
      <c r="EF18" s="33"/>
      <c r="EG18" s="33"/>
      <c r="EH18" s="33"/>
      <c r="EI18" s="33"/>
      <c r="EJ18" s="33"/>
      <c r="EK18" s="33"/>
      <c r="EL18" s="33"/>
      <c r="EM18" s="33"/>
      <c r="EN18" s="33"/>
      <c r="EO18" s="33"/>
      <c r="EP18" s="33"/>
      <c r="EQ18" s="33"/>
      <c r="ER18" s="33"/>
      <c r="ES18" s="33"/>
      <c r="ET18" s="33"/>
      <c r="EU18" s="33"/>
      <c r="EV18" s="33"/>
      <c r="EW18" s="33"/>
      <c r="EX18" s="33"/>
      <c r="EY18" s="33"/>
      <c r="EZ18" s="33"/>
      <c r="FA18" s="33"/>
      <c r="FB18" s="33"/>
      <c r="FC18" s="33"/>
      <c r="FD18" s="33"/>
      <c r="FE18" s="33"/>
      <c r="FF18" s="33"/>
      <c r="FG18" s="33"/>
      <c r="FH18" s="33"/>
      <c r="FI18" s="33"/>
      <c r="FJ18" s="33"/>
      <c r="FK18" s="33"/>
      <c r="FL18" s="33"/>
      <c r="FM18" s="33"/>
      <c r="FN18" s="33"/>
      <c r="FO18" s="33"/>
      <c r="FP18" s="33"/>
      <c r="FQ18" s="33"/>
      <c r="FR18" s="33"/>
      <c r="FS18" s="33"/>
      <c r="FT18" s="33"/>
      <c r="FU18" s="33"/>
      <c r="FV18" s="33"/>
      <c r="FW18" s="33"/>
      <c r="FX18" s="33"/>
      <c r="FY18" s="33"/>
      <c r="FZ18" s="33"/>
      <c r="GA18" s="33"/>
      <c r="GB18" s="33"/>
      <c r="GC18" s="33"/>
      <c r="GD18" s="33"/>
      <c r="GE18" s="33"/>
      <c r="GF18" s="33"/>
      <c r="GG18" s="33"/>
      <c r="GH18" s="33"/>
      <c r="GI18" s="33"/>
      <c r="GJ18" s="33"/>
      <c r="GK18" s="33"/>
      <c r="GL18" s="33"/>
      <c r="GM18" s="33"/>
      <c r="GN18" s="33"/>
      <c r="GO18" s="33"/>
      <c r="GP18" s="33"/>
      <c r="GQ18" s="33"/>
      <c r="GR18" s="33"/>
      <c r="GS18" s="33"/>
      <c r="GT18" s="33"/>
      <c r="GU18" s="33"/>
      <c r="GV18" s="33"/>
      <c r="GW18" s="33"/>
      <c r="GX18" s="33"/>
      <c r="GY18" s="33"/>
      <c r="GZ18" s="33"/>
      <c r="HA18" s="33"/>
      <c r="HB18" s="33"/>
      <c r="HC18" s="33"/>
      <c r="HD18" s="33"/>
      <c r="HE18" s="33"/>
      <c r="HF18" s="33"/>
      <c r="HG18" s="33"/>
      <c r="HH18" s="33"/>
      <c r="HI18" s="33"/>
      <c r="HJ18" s="33"/>
      <c r="HK18" s="33"/>
      <c r="HL18" s="33"/>
      <c r="HM18" s="33"/>
      <c r="HN18" s="33"/>
      <c r="HO18" s="33"/>
      <c r="HP18" s="33"/>
      <c r="HQ18" s="33"/>
      <c r="HR18" s="33"/>
      <c r="HS18" s="33"/>
      <c r="HT18" s="33"/>
      <c r="HU18" s="33"/>
      <c r="HV18" s="33"/>
      <c r="HW18" s="33"/>
      <c r="HX18" s="33"/>
      <c r="HY18" s="33"/>
      <c r="HZ18" s="33"/>
      <c r="IA18" s="33"/>
      <c r="IB18" s="33"/>
      <c r="IC18" s="33"/>
      <c r="ID18" s="33"/>
      <c r="IE18" s="33"/>
      <c r="IF18" s="33"/>
      <c r="IG18" s="33"/>
      <c r="IH18" s="33"/>
      <c r="II18" s="33"/>
      <c r="IJ18" s="33"/>
      <c r="IK18" s="33"/>
      <c r="IL18" s="33"/>
      <c r="IM18" s="33"/>
      <c r="IN18" s="33"/>
      <c r="IO18" s="33"/>
      <c r="IP18" s="33"/>
      <c r="IQ18" s="33"/>
      <c r="IR18" s="33"/>
      <c r="IS18" s="33"/>
      <c r="IT18" s="33"/>
      <c r="IU18" s="33"/>
      <c r="IV18" s="33"/>
      <c r="IW18" s="33"/>
      <c r="IX18" s="33"/>
      <c r="IY18" s="33"/>
      <c r="IZ18" s="33"/>
      <c r="JA18" s="33"/>
      <c r="JB18" s="33"/>
      <c r="JC18" s="33"/>
      <c r="JD18" s="33"/>
      <c r="JE18" s="33"/>
      <c r="JF18" s="33"/>
      <c r="JG18" s="33"/>
      <c r="JH18" s="33"/>
      <c r="JI18" s="33"/>
      <c r="JJ18" s="33"/>
      <c r="JK18" s="33"/>
      <c r="JL18" s="33"/>
      <c r="JM18" s="33"/>
      <c r="JN18" s="33"/>
      <c r="JO18" s="33"/>
      <c r="JP18" s="33"/>
      <c r="JQ18" s="33"/>
      <c r="JR18" s="33"/>
      <c r="JS18" s="33"/>
      <c r="JT18" s="33"/>
      <c r="JU18" s="33"/>
      <c r="JV18" s="33"/>
      <c r="JW18" s="33"/>
      <c r="JX18" s="33"/>
      <c r="JY18" s="33"/>
      <c r="JZ18" s="33"/>
      <c r="KA18" s="33"/>
      <c r="KB18" s="33"/>
      <c r="KC18" s="33"/>
      <c r="KD18" s="33"/>
      <c r="KE18" s="33"/>
      <c r="KF18" s="33"/>
      <c r="KG18" s="33"/>
      <c r="KH18" s="33"/>
      <c r="KI18" s="33"/>
      <c r="KJ18" s="33"/>
      <c r="KK18" s="33"/>
      <c r="KL18" s="33"/>
      <c r="KM18" s="33"/>
      <c r="KN18" s="33"/>
      <c r="KO18" s="33"/>
      <c r="KP18" s="33"/>
      <c r="KQ18" s="33"/>
      <c r="KR18" s="33"/>
      <c r="KS18" s="33"/>
      <c r="KT18" s="33"/>
      <c r="KU18" s="33"/>
      <c r="KV18" s="33"/>
      <c r="KW18" s="33"/>
      <c r="KX18" s="33"/>
      <c r="KY18" s="33"/>
      <c r="KZ18" s="33"/>
      <c r="LA18" s="33"/>
      <c r="LB18" s="33"/>
      <c r="LC18" s="33"/>
      <c r="LD18" s="33"/>
      <c r="LE18" s="33"/>
      <c r="LF18" s="33"/>
      <c r="LG18" s="33"/>
      <c r="LH18" s="33"/>
      <c r="LI18" s="33"/>
      <c r="LJ18" s="33"/>
      <c r="LK18" s="33"/>
      <c r="LL18" s="33"/>
      <c r="LM18" s="33"/>
      <c r="LN18" s="33"/>
      <c r="LO18" s="33"/>
      <c r="LP18" s="33"/>
      <c r="LQ18" s="33"/>
      <c r="LR18" s="33"/>
      <c r="LS18" s="33"/>
      <c r="LT18" s="33"/>
      <c r="LU18" s="33"/>
      <c r="LV18" s="33"/>
      <c r="LW18" s="33"/>
      <c r="LX18" s="33"/>
      <c r="LY18" s="33"/>
      <c r="LZ18" s="33"/>
      <c r="MA18" s="33"/>
      <c r="MB18" s="33"/>
      <c r="MC18" s="33"/>
      <c r="MD18" s="33"/>
      <c r="ME18" s="33"/>
      <c r="MF18" s="33"/>
      <c r="MG18" s="33"/>
      <c r="MH18" s="33"/>
      <c r="MI18" s="33"/>
      <c r="MJ18" s="33"/>
      <c r="MK18" s="33"/>
      <c r="ML18" s="33"/>
      <c r="MM18" s="33"/>
      <c r="MN18" s="33"/>
      <c r="MO18" s="33"/>
      <c r="MP18" s="33"/>
      <c r="MQ18" s="33"/>
      <c r="MR18" s="33"/>
      <c r="MS18" s="33"/>
      <c r="MT18" s="33"/>
      <c r="MU18" s="33"/>
      <c r="MV18" s="33"/>
      <c r="MW18" s="33"/>
      <c r="MX18" s="33"/>
      <c r="MY18" s="33"/>
      <c r="MZ18" s="33"/>
      <c r="NA18" s="33"/>
      <c r="NB18" s="33"/>
      <c r="NC18" s="33"/>
      <c r="ND18" s="33"/>
      <c r="NE18" s="33"/>
      <c r="NF18" s="33"/>
      <c r="NG18" s="33"/>
      <c r="NH18" s="33"/>
      <c r="NI18" s="33"/>
      <c r="NJ18" s="33"/>
      <c r="NK18" s="33"/>
      <c r="NL18" s="33"/>
      <c r="NM18" s="33"/>
      <c r="NN18" s="33"/>
      <c r="NO18" s="33"/>
      <c r="NP18" s="33"/>
      <c r="NQ18" s="33"/>
      <c r="NR18" s="33"/>
      <c r="NS18" s="33"/>
      <c r="NT18" s="33"/>
      <c r="NU18" s="33"/>
      <c r="NV18" s="33"/>
      <c r="NW18" s="33"/>
      <c r="NX18" s="33"/>
      <c r="NY18" s="33"/>
      <c r="NZ18" s="33"/>
      <c r="OA18" s="33"/>
      <c r="OB18" s="33"/>
      <c r="OC18" s="33"/>
      <c r="OD18" s="33"/>
      <c r="OE18" s="33"/>
      <c r="OF18" s="33"/>
      <c r="OG18" s="33"/>
      <c r="OH18" s="33"/>
      <c r="OI18" s="33"/>
      <c r="OJ18" s="33"/>
      <c r="OK18" s="33"/>
      <c r="OL18" s="33"/>
      <c r="OM18" s="33"/>
      <c r="ON18" s="33"/>
      <c r="OO18" s="33"/>
      <c r="OP18" s="33"/>
      <c r="OQ18" s="33"/>
      <c r="OR18" s="33"/>
      <c r="OS18" s="33"/>
      <c r="OT18" s="33"/>
      <c r="OU18" s="33"/>
      <c r="OV18" s="33"/>
      <c r="OW18" s="33"/>
      <c r="OX18" s="33"/>
      <c r="OY18" s="33"/>
      <c r="OZ18" s="33"/>
      <c r="PA18" s="33"/>
      <c r="PB18" s="33"/>
      <c r="PC18" s="33"/>
      <c r="PD18" s="33"/>
      <c r="PE18" s="33"/>
      <c r="PF18" s="33"/>
      <c r="PG18" s="33"/>
      <c r="PH18" s="33"/>
      <c r="PI18" s="33"/>
      <c r="PJ18" s="33"/>
      <c r="PK18" s="33"/>
      <c r="PL18" s="33"/>
      <c r="PM18" s="33"/>
      <c r="PN18" s="33"/>
      <c r="PO18" s="33"/>
      <c r="PP18" s="33"/>
      <c r="PQ18" s="33"/>
      <c r="PR18" s="33"/>
      <c r="PS18" s="33"/>
      <c r="PT18" s="33"/>
      <c r="PU18" s="33"/>
      <c r="PV18" s="33"/>
      <c r="PW18" s="33"/>
      <c r="PX18" s="33"/>
      <c r="PY18" s="33"/>
      <c r="PZ18" s="33"/>
      <c r="QA18" s="33"/>
      <c r="QB18" s="33"/>
      <c r="QC18" s="33"/>
      <c r="QD18" s="33"/>
      <c r="QE18" s="33"/>
      <c r="QF18" s="33"/>
      <c r="QG18" s="33"/>
      <c r="QH18" s="33"/>
      <c r="QI18" s="33"/>
      <c r="QJ18" s="33"/>
      <c r="QK18" s="33"/>
      <c r="QL18" s="33"/>
      <c r="QM18" s="33"/>
      <c r="QN18" s="33"/>
      <c r="QO18" s="33"/>
      <c r="QP18" s="33"/>
      <c r="QQ18" s="33"/>
      <c r="QR18" s="33"/>
      <c r="QS18" s="33"/>
      <c r="QT18" s="33"/>
      <c r="QU18" s="33"/>
      <c r="QV18" s="33"/>
      <c r="QW18" s="33"/>
      <c r="QX18" s="33"/>
      <c r="QY18" s="33"/>
      <c r="QZ18" s="33"/>
      <c r="RA18" s="33"/>
      <c r="RB18" s="33"/>
      <c r="RC18" s="33"/>
      <c r="RD18" s="33"/>
      <c r="RE18" s="33"/>
      <c r="RF18" s="33"/>
      <c r="RG18" s="33"/>
      <c r="RH18" s="33"/>
      <c r="RI18" s="33"/>
      <c r="RJ18" s="33"/>
      <c r="RK18" s="33"/>
      <c r="RL18" s="33"/>
      <c r="RM18" s="33"/>
      <c r="RN18" s="33"/>
      <c r="RO18" s="33"/>
      <c r="RP18" s="33"/>
      <c r="RQ18" s="33"/>
      <c r="RR18" s="33"/>
      <c r="RS18" s="33"/>
      <c r="RT18" s="33"/>
      <c r="RU18" s="33"/>
      <c r="RV18" s="33"/>
      <c r="RW18" s="33"/>
      <c r="RX18" s="33"/>
      <c r="RY18" s="33"/>
      <c r="RZ18" s="33"/>
      <c r="SA18" s="33"/>
      <c r="SB18" s="33"/>
      <c r="SC18" s="33"/>
      <c r="SD18" s="33"/>
      <c r="SE18" s="33"/>
      <c r="SF18" s="33"/>
      <c r="SG18" s="33"/>
      <c r="SH18" s="33"/>
      <c r="SI18" s="33"/>
      <c r="SJ18" s="33"/>
      <c r="SK18" s="33"/>
      <c r="SL18" s="33"/>
      <c r="SM18" s="33"/>
      <c r="SN18" s="33"/>
      <c r="SO18" s="33"/>
      <c r="SP18" s="33"/>
      <c r="SQ18" s="33"/>
      <c r="SR18" s="33"/>
      <c r="SS18" s="33"/>
      <c r="ST18" s="33"/>
      <c r="SU18" s="33"/>
      <c r="SV18" s="33"/>
      <c r="SW18" s="33"/>
      <c r="SX18" s="33"/>
      <c r="SY18" s="33"/>
      <c r="SZ18" s="33"/>
      <c r="TA18" s="33"/>
      <c r="TB18" s="33"/>
      <c r="TC18" s="33"/>
      <c r="TD18" s="33"/>
      <c r="TE18" s="33"/>
      <c r="TF18" s="33"/>
      <c r="TG18" s="33"/>
      <c r="TH18" s="33"/>
      <c r="TI18" s="33"/>
      <c r="TJ18" s="33"/>
      <c r="TK18" s="33"/>
      <c r="TL18" s="33"/>
      <c r="TM18" s="33"/>
      <c r="TN18" s="33"/>
      <c r="TO18" s="33"/>
      <c r="TP18" s="33"/>
      <c r="TQ18" s="33"/>
      <c r="TR18" s="33"/>
      <c r="TS18" s="33"/>
      <c r="TT18" s="33"/>
      <c r="TU18" s="33"/>
      <c r="TV18" s="33"/>
      <c r="TW18" s="33"/>
      <c r="TX18" s="33"/>
      <c r="TY18" s="33"/>
      <c r="TZ18" s="33"/>
      <c r="UA18" s="33"/>
      <c r="UB18" s="33"/>
      <c r="UC18" s="33"/>
      <c r="UD18" s="33"/>
      <c r="UE18" s="33"/>
      <c r="UF18" s="33"/>
      <c r="UG18" s="33"/>
      <c r="UH18" s="33"/>
      <c r="UI18" s="33"/>
      <c r="UJ18" s="33"/>
      <c r="UK18" s="33"/>
      <c r="UL18" s="33"/>
      <c r="UM18" s="33"/>
      <c r="UN18" s="33"/>
      <c r="UO18" s="33"/>
      <c r="UP18" s="33"/>
      <c r="UQ18" s="33"/>
      <c r="UR18" s="33"/>
      <c r="US18" s="33"/>
      <c r="UT18" s="33"/>
      <c r="UU18" s="33"/>
      <c r="UV18" s="33"/>
      <c r="UW18" s="33"/>
      <c r="UX18" s="33"/>
      <c r="UY18" s="33"/>
      <c r="UZ18" s="33"/>
      <c r="VA18" s="33"/>
      <c r="VB18" s="33"/>
      <c r="VC18" s="33"/>
      <c r="VD18" s="33"/>
      <c r="VE18" s="33"/>
      <c r="VF18" s="33"/>
      <c r="VG18" s="33"/>
      <c r="VH18" s="33"/>
      <c r="VI18" s="33"/>
      <c r="VJ18" s="33"/>
      <c r="VK18" s="33"/>
      <c r="VL18" s="33"/>
      <c r="VM18" s="33"/>
      <c r="VN18" s="33"/>
      <c r="VO18" s="33"/>
      <c r="VP18" s="33"/>
      <c r="VQ18" s="33"/>
      <c r="VR18" s="33"/>
      <c r="VS18" s="33"/>
      <c r="VT18" s="33"/>
      <c r="VU18" s="33"/>
      <c r="VV18" s="33"/>
      <c r="VW18" s="33"/>
      <c r="VX18" s="33"/>
      <c r="VY18" s="33"/>
      <c r="VZ18" s="33"/>
      <c r="WA18" s="33"/>
      <c r="WB18" s="33"/>
      <c r="WC18" s="33"/>
      <c r="WD18" s="33"/>
      <c r="WE18" s="33"/>
      <c r="WF18" s="33"/>
      <c r="WG18" s="33"/>
      <c r="WH18" s="33"/>
      <c r="WI18" s="33"/>
      <c r="WJ18" s="33"/>
      <c r="WK18" s="33"/>
      <c r="WL18" s="33"/>
      <c r="WM18" s="33"/>
      <c r="WN18" s="33"/>
      <c r="WO18" s="33"/>
      <c r="WP18" s="33"/>
      <c r="WQ18" s="33"/>
      <c r="WR18" s="33"/>
      <c r="WS18" s="33"/>
      <c r="WT18" s="33"/>
      <c r="WU18" s="33"/>
      <c r="WV18" s="33"/>
    </row>
    <row r="19" spans="1:620" s="31" customFormat="1" ht="18.5" x14ac:dyDescent="0.35">
      <c r="A19" s="2" t="s">
        <v>62</v>
      </c>
      <c r="B19" s="30"/>
      <c r="C19" s="30"/>
      <c r="D19" s="30"/>
      <c r="E19" s="30"/>
      <c r="F19" s="30"/>
      <c r="G19" s="30"/>
      <c r="H19" s="30"/>
      <c r="I19" s="30"/>
      <c r="J19" s="30"/>
      <c r="K19" s="30"/>
      <c r="L19" s="30">
        <v>120</v>
      </c>
      <c r="M19" s="30"/>
      <c r="N19" s="30"/>
      <c r="O19" s="30"/>
      <c r="P19" s="30"/>
      <c r="Q19" s="30"/>
      <c r="R19" s="30"/>
      <c r="S19" s="30"/>
      <c r="T19" s="50">
        <v>120</v>
      </c>
      <c r="U19" s="33"/>
      <c r="V19" s="33"/>
      <c r="W19" s="33"/>
      <c r="X19" s="33"/>
      <c r="Y19" s="33"/>
      <c r="Z19" s="33"/>
      <c r="AA19" s="33"/>
      <c r="AB19" s="33"/>
      <c r="AC19" s="33"/>
      <c r="AD19" s="33"/>
      <c r="AE19" s="33"/>
      <c r="AF19" s="33"/>
      <c r="AG19" s="33"/>
      <c r="AH19" s="33"/>
      <c r="AI19" s="33"/>
      <c r="AJ19" s="33"/>
      <c r="AK19" s="33"/>
      <c r="AL19" s="33"/>
      <c r="AM19" s="33"/>
      <c r="AN19" s="33"/>
      <c r="AO19" s="33"/>
      <c r="AP19" s="33"/>
      <c r="AQ19" s="33"/>
      <c r="AR19" s="33"/>
      <c r="AS19" s="33"/>
      <c r="AT19" s="33"/>
      <c r="AU19" s="33"/>
      <c r="AV19" s="33"/>
      <c r="AW19" s="33"/>
      <c r="AX19" s="33"/>
      <c r="AY19" s="33"/>
      <c r="AZ19" s="33"/>
      <c r="BA19" s="33"/>
      <c r="BB19" s="33"/>
      <c r="BC19" s="33"/>
      <c r="BD19" s="33"/>
      <c r="BE19" s="33"/>
      <c r="BF19" s="33"/>
      <c r="BG19" s="33"/>
      <c r="BH19" s="33"/>
      <c r="BI19" s="33"/>
      <c r="BJ19" s="33"/>
      <c r="BK19" s="33"/>
      <c r="BL19" s="33"/>
      <c r="BM19" s="33"/>
      <c r="BN19" s="33"/>
      <c r="BO19" s="33"/>
      <c r="BP19" s="33"/>
      <c r="BQ19" s="33"/>
      <c r="BR19" s="33"/>
      <c r="BS19" s="33"/>
      <c r="BT19" s="33"/>
      <c r="BU19" s="33"/>
      <c r="BV19" s="33"/>
      <c r="BW19" s="33"/>
      <c r="BX19" s="33"/>
      <c r="BY19" s="33"/>
      <c r="BZ19" s="33"/>
      <c r="CA19" s="33"/>
      <c r="CB19" s="33"/>
      <c r="CC19" s="33"/>
      <c r="CD19" s="33"/>
      <c r="CE19" s="33"/>
      <c r="CF19" s="33"/>
      <c r="CG19" s="33"/>
      <c r="CH19" s="33"/>
      <c r="CI19" s="33"/>
      <c r="CJ19" s="33"/>
      <c r="CK19" s="33"/>
      <c r="CL19" s="33"/>
      <c r="CM19" s="33"/>
      <c r="CN19" s="33"/>
      <c r="CO19" s="33"/>
      <c r="CP19" s="33"/>
      <c r="CQ19" s="33"/>
      <c r="CR19" s="33"/>
      <c r="CS19" s="33"/>
      <c r="CT19" s="33"/>
      <c r="CU19" s="33"/>
      <c r="CV19" s="33"/>
      <c r="CW19" s="33"/>
      <c r="CX19" s="33"/>
      <c r="CY19" s="33"/>
      <c r="CZ19" s="33"/>
      <c r="DA19" s="33"/>
      <c r="DB19" s="33"/>
      <c r="DC19" s="33"/>
      <c r="DD19" s="33"/>
      <c r="DE19" s="33"/>
      <c r="DF19" s="33"/>
      <c r="DG19" s="33"/>
      <c r="DH19" s="33"/>
      <c r="DI19" s="33"/>
      <c r="DJ19" s="33"/>
      <c r="DK19" s="33"/>
      <c r="DL19" s="33"/>
      <c r="DM19" s="33"/>
      <c r="DN19" s="33"/>
      <c r="DO19" s="33"/>
      <c r="DP19" s="33"/>
      <c r="DQ19" s="33"/>
      <c r="DR19" s="33"/>
      <c r="DS19" s="33"/>
      <c r="DT19" s="33"/>
      <c r="DU19" s="33"/>
      <c r="DV19" s="33"/>
      <c r="DW19" s="33"/>
      <c r="DX19" s="33"/>
      <c r="DY19" s="33"/>
      <c r="DZ19" s="33"/>
      <c r="EA19" s="33"/>
      <c r="EB19" s="33"/>
      <c r="EC19" s="33"/>
      <c r="ED19" s="33"/>
      <c r="EE19" s="33"/>
      <c r="EF19" s="33"/>
      <c r="EG19" s="33"/>
      <c r="EH19" s="33"/>
      <c r="EI19" s="33"/>
      <c r="EJ19" s="33"/>
      <c r="EK19" s="33"/>
      <c r="EL19" s="33"/>
      <c r="EM19" s="33"/>
      <c r="EN19" s="33"/>
      <c r="EO19" s="33"/>
      <c r="EP19" s="33"/>
      <c r="EQ19" s="33"/>
      <c r="ER19" s="33"/>
      <c r="ES19" s="33"/>
      <c r="ET19" s="33"/>
      <c r="EU19" s="33"/>
      <c r="EV19" s="33"/>
      <c r="EW19" s="33"/>
      <c r="EX19" s="33"/>
      <c r="EY19" s="33"/>
      <c r="EZ19" s="33"/>
      <c r="FA19" s="33"/>
      <c r="FB19" s="33"/>
      <c r="FC19" s="33"/>
      <c r="FD19" s="33"/>
      <c r="FE19" s="33"/>
      <c r="FF19" s="33"/>
      <c r="FG19" s="33"/>
      <c r="FH19" s="33"/>
      <c r="FI19" s="33"/>
      <c r="FJ19" s="33"/>
      <c r="FK19" s="33"/>
      <c r="FL19" s="33"/>
      <c r="FM19" s="33"/>
      <c r="FN19" s="33"/>
      <c r="FO19" s="33"/>
      <c r="FP19" s="33"/>
      <c r="FQ19" s="33"/>
      <c r="FR19" s="33"/>
      <c r="FS19" s="33"/>
      <c r="FT19" s="33"/>
      <c r="FU19" s="33"/>
      <c r="FV19" s="33"/>
      <c r="FW19" s="33"/>
      <c r="FX19" s="33"/>
      <c r="FY19" s="33"/>
      <c r="FZ19" s="33"/>
      <c r="GA19" s="33"/>
      <c r="GB19" s="33"/>
      <c r="GC19" s="33"/>
      <c r="GD19" s="33"/>
      <c r="GE19" s="33"/>
      <c r="GF19" s="33"/>
      <c r="GG19" s="33"/>
      <c r="GH19" s="33"/>
      <c r="GI19" s="33"/>
      <c r="GJ19" s="33"/>
      <c r="GK19" s="33"/>
      <c r="GL19" s="33"/>
      <c r="GM19" s="33"/>
      <c r="GN19" s="33"/>
      <c r="GO19" s="33"/>
      <c r="GP19" s="33"/>
      <c r="GQ19" s="33"/>
      <c r="GR19" s="33"/>
      <c r="GS19" s="33"/>
      <c r="GT19" s="33"/>
      <c r="GU19" s="33"/>
      <c r="GV19" s="33"/>
      <c r="GW19" s="33"/>
      <c r="GX19" s="33"/>
      <c r="GY19" s="33"/>
      <c r="GZ19" s="33"/>
      <c r="HA19" s="33"/>
      <c r="HB19" s="33"/>
      <c r="HC19" s="33"/>
      <c r="HD19" s="33"/>
      <c r="HE19" s="33"/>
      <c r="HF19" s="33"/>
      <c r="HG19" s="33"/>
      <c r="HH19" s="33"/>
      <c r="HI19" s="33"/>
      <c r="HJ19" s="33"/>
      <c r="HK19" s="33"/>
      <c r="HL19" s="33"/>
      <c r="HM19" s="33"/>
      <c r="HN19" s="33"/>
      <c r="HO19" s="33"/>
      <c r="HP19" s="33"/>
      <c r="HQ19" s="33"/>
      <c r="HR19" s="33"/>
      <c r="HS19" s="33"/>
      <c r="HT19" s="33"/>
      <c r="HU19" s="33"/>
      <c r="HV19" s="33"/>
      <c r="HW19" s="33"/>
      <c r="HX19" s="33"/>
      <c r="HY19" s="33"/>
      <c r="HZ19" s="33"/>
      <c r="IA19" s="33"/>
      <c r="IB19" s="33"/>
      <c r="IC19" s="33"/>
      <c r="ID19" s="33"/>
      <c r="IE19" s="33"/>
      <c r="IF19" s="33"/>
      <c r="IG19" s="33"/>
      <c r="IH19" s="33"/>
      <c r="II19" s="33"/>
      <c r="IJ19" s="33"/>
      <c r="IK19" s="33"/>
      <c r="IL19" s="33"/>
      <c r="IM19" s="33"/>
      <c r="IN19" s="33"/>
      <c r="IO19" s="33"/>
      <c r="IP19" s="33"/>
      <c r="IQ19" s="33"/>
      <c r="IR19" s="33"/>
      <c r="IS19" s="33"/>
      <c r="IT19" s="33"/>
      <c r="IU19" s="33"/>
      <c r="IV19" s="33"/>
      <c r="IW19" s="33"/>
      <c r="IX19" s="33"/>
      <c r="IY19" s="33"/>
      <c r="IZ19" s="33"/>
      <c r="JA19" s="33"/>
      <c r="JB19" s="33"/>
      <c r="JC19" s="33"/>
      <c r="JD19" s="33"/>
      <c r="JE19" s="33"/>
      <c r="JF19" s="33"/>
      <c r="JG19" s="33"/>
      <c r="JH19" s="33"/>
      <c r="JI19" s="33"/>
      <c r="JJ19" s="33"/>
      <c r="JK19" s="33"/>
      <c r="JL19" s="33"/>
      <c r="JM19" s="33"/>
      <c r="JN19" s="33"/>
      <c r="JO19" s="33"/>
      <c r="JP19" s="33"/>
      <c r="JQ19" s="33"/>
      <c r="JR19" s="33"/>
      <c r="JS19" s="33"/>
      <c r="JT19" s="33"/>
      <c r="JU19" s="33"/>
      <c r="JV19" s="33"/>
      <c r="JW19" s="33"/>
      <c r="JX19" s="33"/>
      <c r="JY19" s="33"/>
      <c r="JZ19" s="33"/>
      <c r="KA19" s="33"/>
      <c r="KB19" s="33"/>
      <c r="KC19" s="33"/>
      <c r="KD19" s="33"/>
      <c r="KE19" s="33"/>
      <c r="KF19" s="33"/>
      <c r="KG19" s="33"/>
      <c r="KH19" s="33"/>
      <c r="KI19" s="33"/>
      <c r="KJ19" s="33"/>
      <c r="KK19" s="33"/>
      <c r="KL19" s="33"/>
      <c r="KM19" s="33"/>
      <c r="KN19" s="33"/>
      <c r="KO19" s="33"/>
      <c r="KP19" s="33"/>
      <c r="KQ19" s="33"/>
      <c r="KR19" s="33"/>
      <c r="KS19" s="33"/>
      <c r="KT19" s="33"/>
      <c r="KU19" s="33"/>
      <c r="KV19" s="33"/>
      <c r="KW19" s="33"/>
      <c r="KX19" s="33"/>
      <c r="KY19" s="33"/>
      <c r="KZ19" s="33"/>
      <c r="LA19" s="33"/>
      <c r="LB19" s="33"/>
      <c r="LC19" s="33"/>
      <c r="LD19" s="33"/>
      <c r="LE19" s="33"/>
      <c r="LF19" s="33"/>
      <c r="LG19" s="33"/>
      <c r="LH19" s="33"/>
      <c r="LI19" s="33"/>
      <c r="LJ19" s="33"/>
      <c r="LK19" s="33"/>
      <c r="LL19" s="33"/>
      <c r="LM19" s="33"/>
      <c r="LN19" s="33"/>
      <c r="LO19" s="33"/>
      <c r="LP19" s="33"/>
      <c r="LQ19" s="33"/>
      <c r="LR19" s="33"/>
      <c r="LS19" s="33"/>
      <c r="LT19" s="33"/>
      <c r="LU19" s="33"/>
      <c r="LV19" s="33"/>
      <c r="LW19" s="33"/>
      <c r="LX19" s="33"/>
      <c r="LY19" s="33"/>
      <c r="LZ19" s="33"/>
      <c r="MA19" s="33"/>
      <c r="MB19" s="33"/>
      <c r="MC19" s="33"/>
      <c r="MD19" s="33"/>
      <c r="ME19" s="33"/>
      <c r="MF19" s="33"/>
      <c r="MG19" s="33"/>
      <c r="MH19" s="33"/>
      <c r="MI19" s="33"/>
      <c r="MJ19" s="33"/>
      <c r="MK19" s="33"/>
      <c r="ML19" s="33"/>
      <c r="MM19" s="33"/>
      <c r="MN19" s="33"/>
      <c r="MO19" s="33"/>
      <c r="MP19" s="33"/>
      <c r="MQ19" s="33"/>
      <c r="MR19" s="33"/>
      <c r="MS19" s="33"/>
      <c r="MT19" s="33"/>
      <c r="MU19" s="33"/>
      <c r="MV19" s="33"/>
      <c r="MW19" s="33"/>
      <c r="MX19" s="33"/>
      <c r="MY19" s="33"/>
      <c r="MZ19" s="33"/>
      <c r="NA19" s="33"/>
      <c r="NB19" s="33"/>
      <c r="NC19" s="33"/>
      <c r="ND19" s="33"/>
      <c r="NE19" s="33"/>
      <c r="NF19" s="33"/>
      <c r="NG19" s="33"/>
      <c r="NH19" s="33"/>
      <c r="NI19" s="33"/>
      <c r="NJ19" s="33"/>
      <c r="NK19" s="33"/>
      <c r="NL19" s="33"/>
      <c r="NM19" s="33"/>
      <c r="NN19" s="33"/>
      <c r="NO19" s="33"/>
      <c r="NP19" s="33"/>
      <c r="NQ19" s="33"/>
      <c r="NR19" s="33"/>
      <c r="NS19" s="33"/>
      <c r="NT19" s="33"/>
      <c r="NU19" s="33"/>
      <c r="NV19" s="33"/>
      <c r="NW19" s="33"/>
      <c r="NX19" s="33"/>
      <c r="NY19" s="33"/>
      <c r="NZ19" s="33"/>
      <c r="OA19" s="33"/>
      <c r="OB19" s="33"/>
      <c r="OC19" s="33"/>
      <c r="OD19" s="33"/>
      <c r="OE19" s="33"/>
      <c r="OF19" s="33"/>
      <c r="OG19" s="33"/>
      <c r="OH19" s="33"/>
      <c r="OI19" s="33"/>
      <c r="OJ19" s="33"/>
      <c r="OK19" s="33"/>
      <c r="OL19" s="33"/>
      <c r="OM19" s="33"/>
      <c r="ON19" s="33"/>
      <c r="OO19" s="33"/>
      <c r="OP19" s="33"/>
      <c r="OQ19" s="33"/>
      <c r="OR19" s="33"/>
      <c r="OS19" s="33"/>
      <c r="OT19" s="33"/>
      <c r="OU19" s="33"/>
      <c r="OV19" s="33"/>
      <c r="OW19" s="33"/>
      <c r="OX19" s="33"/>
      <c r="OY19" s="33"/>
      <c r="OZ19" s="33"/>
      <c r="PA19" s="33"/>
      <c r="PB19" s="33"/>
      <c r="PC19" s="33"/>
      <c r="PD19" s="33"/>
      <c r="PE19" s="33"/>
      <c r="PF19" s="33"/>
      <c r="PG19" s="33"/>
      <c r="PH19" s="33"/>
      <c r="PI19" s="33"/>
      <c r="PJ19" s="33"/>
      <c r="PK19" s="33"/>
      <c r="PL19" s="33"/>
      <c r="PM19" s="33"/>
      <c r="PN19" s="33"/>
      <c r="PO19" s="33"/>
      <c r="PP19" s="33"/>
      <c r="PQ19" s="33"/>
      <c r="PR19" s="33"/>
      <c r="PS19" s="33"/>
      <c r="PT19" s="33"/>
      <c r="PU19" s="33"/>
      <c r="PV19" s="33"/>
      <c r="PW19" s="33"/>
      <c r="PX19" s="33"/>
      <c r="PY19" s="33"/>
      <c r="PZ19" s="33"/>
      <c r="QA19" s="33"/>
      <c r="QB19" s="33"/>
      <c r="QC19" s="33"/>
      <c r="QD19" s="33"/>
      <c r="QE19" s="33"/>
      <c r="QF19" s="33"/>
      <c r="QG19" s="33"/>
      <c r="QH19" s="33"/>
      <c r="QI19" s="33"/>
      <c r="QJ19" s="33"/>
      <c r="QK19" s="33"/>
      <c r="QL19" s="33"/>
      <c r="QM19" s="33"/>
      <c r="QN19" s="33"/>
      <c r="QO19" s="33"/>
      <c r="QP19" s="33"/>
      <c r="QQ19" s="33"/>
      <c r="QR19" s="33"/>
      <c r="QS19" s="33"/>
      <c r="QT19" s="33"/>
      <c r="QU19" s="33"/>
      <c r="QV19" s="33"/>
      <c r="QW19" s="33"/>
      <c r="QX19" s="33"/>
      <c r="QY19" s="33"/>
      <c r="QZ19" s="33"/>
      <c r="RA19" s="33"/>
      <c r="RB19" s="33"/>
      <c r="RC19" s="33"/>
      <c r="RD19" s="33"/>
      <c r="RE19" s="33"/>
      <c r="RF19" s="33"/>
      <c r="RG19" s="33"/>
      <c r="RH19" s="33"/>
      <c r="RI19" s="33"/>
      <c r="RJ19" s="33"/>
      <c r="RK19" s="33"/>
      <c r="RL19" s="33"/>
      <c r="RM19" s="33"/>
      <c r="RN19" s="33"/>
      <c r="RO19" s="33"/>
      <c r="RP19" s="33"/>
      <c r="RQ19" s="33"/>
      <c r="RR19" s="33"/>
      <c r="RS19" s="33"/>
      <c r="RT19" s="33"/>
      <c r="RU19" s="33"/>
      <c r="RV19" s="33"/>
      <c r="RW19" s="33"/>
      <c r="RX19" s="33"/>
      <c r="RY19" s="33"/>
      <c r="RZ19" s="33"/>
      <c r="SA19" s="33"/>
      <c r="SB19" s="33"/>
      <c r="SC19" s="33"/>
      <c r="SD19" s="33"/>
      <c r="SE19" s="33"/>
      <c r="SF19" s="33"/>
      <c r="SG19" s="33"/>
      <c r="SH19" s="33"/>
      <c r="SI19" s="33"/>
      <c r="SJ19" s="33"/>
      <c r="SK19" s="33"/>
      <c r="SL19" s="33"/>
      <c r="SM19" s="33"/>
      <c r="SN19" s="33"/>
      <c r="SO19" s="33"/>
      <c r="SP19" s="33"/>
      <c r="SQ19" s="33"/>
      <c r="SR19" s="33"/>
      <c r="SS19" s="33"/>
      <c r="ST19" s="33"/>
      <c r="SU19" s="33"/>
      <c r="SV19" s="33"/>
      <c r="SW19" s="33"/>
      <c r="SX19" s="33"/>
      <c r="SY19" s="33"/>
      <c r="SZ19" s="33"/>
      <c r="TA19" s="33"/>
      <c r="TB19" s="33"/>
      <c r="TC19" s="33"/>
      <c r="TD19" s="33"/>
      <c r="TE19" s="33"/>
      <c r="TF19" s="33"/>
      <c r="TG19" s="33"/>
      <c r="TH19" s="33"/>
      <c r="TI19" s="33"/>
      <c r="TJ19" s="33"/>
      <c r="TK19" s="33"/>
      <c r="TL19" s="33"/>
      <c r="TM19" s="33"/>
      <c r="TN19" s="33"/>
      <c r="TO19" s="33"/>
      <c r="TP19" s="33"/>
      <c r="TQ19" s="33"/>
      <c r="TR19" s="33"/>
      <c r="TS19" s="33"/>
      <c r="TT19" s="33"/>
      <c r="TU19" s="33"/>
      <c r="TV19" s="33"/>
      <c r="TW19" s="33"/>
      <c r="TX19" s="33"/>
      <c r="TY19" s="33"/>
      <c r="TZ19" s="33"/>
      <c r="UA19" s="33"/>
      <c r="UB19" s="33"/>
      <c r="UC19" s="33"/>
      <c r="UD19" s="33"/>
      <c r="UE19" s="33"/>
      <c r="UF19" s="33"/>
      <c r="UG19" s="33"/>
      <c r="UH19" s="33"/>
      <c r="UI19" s="33"/>
      <c r="UJ19" s="33"/>
      <c r="UK19" s="33"/>
      <c r="UL19" s="33"/>
      <c r="UM19" s="33"/>
      <c r="UN19" s="33"/>
      <c r="UO19" s="33"/>
      <c r="UP19" s="33"/>
      <c r="UQ19" s="33"/>
      <c r="UR19" s="33"/>
      <c r="US19" s="33"/>
      <c r="UT19" s="33"/>
      <c r="UU19" s="33"/>
      <c r="UV19" s="33"/>
      <c r="UW19" s="33"/>
      <c r="UX19" s="33"/>
      <c r="UY19" s="33"/>
      <c r="UZ19" s="33"/>
      <c r="VA19" s="33"/>
      <c r="VB19" s="33"/>
      <c r="VC19" s="33"/>
      <c r="VD19" s="33"/>
      <c r="VE19" s="33"/>
      <c r="VF19" s="33"/>
      <c r="VG19" s="33"/>
      <c r="VH19" s="33"/>
      <c r="VI19" s="33"/>
      <c r="VJ19" s="33"/>
      <c r="VK19" s="33"/>
      <c r="VL19" s="33"/>
      <c r="VM19" s="33"/>
      <c r="VN19" s="33"/>
      <c r="VO19" s="33"/>
      <c r="VP19" s="33"/>
      <c r="VQ19" s="33"/>
      <c r="VR19" s="33"/>
      <c r="VS19" s="33"/>
      <c r="VT19" s="33"/>
      <c r="VU19" s="33"/>
      <c r="VV19" s="33"/>
      <c r="VW19" s="33"/>
      <c r="VX19" s="33"/>
      <c r="VY19" s="33"/>
      <c r="VZ19" s="33"/>
      <c r="WA19" s="33"/>
      <c r="WB19" s="33"/>
      <c r="WC19" s="33"/>
      <c r="WD19" s="33"/>
      <c r="WE19" s="33"/>
      <c r="WF19" s="33"/>
      <c r="WG19" s="33"/>
      <c r="WH19" s="33"/>
      <c r="WI19" s="33"/>
      <c r="WJ19" s="33"/>
      <c r="WK19" s="33"/>
      <c r="WL19" s="33"/>
      <c r="WM19" s="33"/>
      <c r="WN19" s="33"/>
      <c r="WO19" s="33"/>
      <c r="WP19" s="33"/>
      <c r="WQ19" s="33"/>
      <c r="WR19" s="33"/>
      <c r="WS19" s="33"/>
      <c r="WT19" s="33"/>
      <c r="WU19" s="33"/>
      <c r="WV19" s="33"/>
    </row>
    <row r="20" spans="1:620" s="31" customFormat="1" ht="18.5" x14ac:dyDescent="0.35">
      <c r="A20" s="2" t="s">
        <v>35</v>
      </c>
      <c r="B20" s="30"/>
      <c r="C20" s="30"/>
      <c r="D20" s="30"/>
      <c r="E20" s="30"/>
      <c r="F20" s="30"/>
      <c r="G20" s="30"/>
      <c r="H20" s="30"/>
      <c r="I20" s="30">
        <v>120</v>
      </c>
      <c r="J20" s="30"/>
      <c r="K20" s="30"/>
      <c r="L20" s="30"/>
      <c r="M20" s="30"/>
      <c r="N20" s="30"/>
      <c r="O20" s="30"/>
      <c r="P20" s="30"/>
      <c r="Q20" s="30"/>
      <c r="R20" s="30"/>
      <c r="S20" s="30"/>
      <c r="T20" s="50">
        <v>120</v>
      </c>
      <c r="U20" s="33"/>
      <c r="V20" s="33"/>
      <c r="W20" s="33"/>
      <c r="X20" s="33"/>
      <c r="Y20" s="33"/>
      <c r="Z20" s="33"/>
      <c r="AA20" s="33"/>
      <c r="AB20" s="33"/>
      <c r="AC20" s="33"/>
      <c r="AD20" s="33"/>
      <c r="AE20" s="33"/>
      <c r="AF20" s="33"/>
      <c r="AG20" s="33"/>
      <c r="AH20" s="33"/>
      <c r="AI20" s="33"/>
      <c r="AJ20" s="33"/>
      <c r="AK20" s="33"/>
      <c r="AL20" s="33"/>
      <c r="AM20" s="33"/>
      <c r="AN20" s="33"/>
      <c r="AO20" s="33"/>
      <c r="AP20" s="33"/>
      <c r="AQ20" s="33"/>
      <c r="AR20" s="33"/>
      <c r="AS20" s="33"/>
      <c r="AT20" s="33"/>
      <c r="AU20" s="33"/>
      <c r="AV20" s="33"/>
      <c r="AW20" s="33"/>
      <c r="AX20" s="33"/>
      <c r="AY20" s="33"/>
      <c r="AZ20" s="33"/>
      <c r="BA20" s="33"/>
      <c r="BB20" s="33"/>
      <c r="BC20" s="33"/>
      <c r="BD20" s="33"/>
      <c r="BE20" s="33"/>
      <c r="BF20" s="33"/>
      <c r="BG20" s="33"/>
      <c r="BH20" s="33"/>
      <c r="BI20" s="33"/>
      <c r="BJ20" s="33"/>
      <c r="BK20" s="33"/>
      <c r="BL20" s="33"/>
      <c r="BM20" s="33"/>
      <c r="BN20" s="33"/>
      <c r="BO20" s="33"/>
      <c r="BP20" s="33"/>
      <c r="BQ20" s="33"/>
      <c r="BR20" s="33"/>
      <c r="BS20" s="33"/>
      <c r="BT20" s="33"/>
      <c r="BU20" s="33"/>
      <c r="BV20" s="33"/>
      <c r="BW20" s="33"/>
      <c r="BX20" s="33"/>
      <c r="BY20" s="33"/>
      <c r="BZ20" s="33"/>
      <c r="CA20" s="33"/>
      <c r="CB20" s="33"/>
      <c r="CC20" s="33"/>
      <c r="CD20" s="33"/>
      <c r="CE20" s="33"/>
      <c r="CF20" s="33"/>
      <c r="CG20" s="33"/>
      <c r="CH20" s="33"/>
      <c r="CI20" s="33"/>
      <c r="CJ20" s="33"/>
      <c r="CK20" s="33"/>
      <c r="CL20" s="33"/>
      <c r="CM20" s="33"/>
      <c r="CN20" s="33"/>
      <c r="CO20" s="33"/>
      <c r="CP20" s="33"/>
      <c r="CQ20" s="33"/>
      <c r="CR20" s="33"/>
      <c r="CS20" s="33"/>
      <c r="CT20" s="33"/>
      <c r="CU20" s="33"/>
      <c r="CV20" s="33"/>
      <c r="CW20" s="33"/>
      <c r="CX20" s="33"/>
      <c r="CY20" s="33"/>
      <c r="CZ20" s="33"/>
      <c r="DA20" s="33"/>
      <c r="DB20" s="33"/>
      <c r="DC20" s="33"/>
      <c r="DD20" s="33"/>
      <c r="DE20" s="33"/>
      <c r="DF20" s="33"/>
      <c r="DG20" s="33"/>
      <c r="DH20" s="33"/>
      <c r="DI20" s="33"/>
      <c r="DJ20" s="33"/>
      <c r="DK20" s="33"/>
      <c r="DL20" s="33"/>
      <c r="DM20" s="33"/>
      <c r="DN20" s="33"/>
      <c r="DO20" s="33"/>
      <c r="DP20" s="33"/>
      <c r="DQ20" s="33"/>
      <c r="DR20" s="33"/>
      <c r="DS20" s="33"/>
      <c r="DT20" s="33"/>
      <c r="DU20" s="33"/>
      <c r="DV20" s="33"/>
      <c r="DW20" s="33"/>
      <c r="DX20" s="33"/>
      <c r="DY20" s="33"/>
      <c r="DZ20" s="33"/>
      <c r="EA20" s="33"/>
      <c r="EB20" s="33"/>
      <c r="EC20" s="33"/>
      <c r="ED20" s="33"/>
      <c r="EE20" s="33"/>
      <c r="EF20" s="33"/>
      <c r="EG20" s="33"/>
      <c r="EH20" s="33"/>
      <c r="EI20" s="33"/>
      <c r="EJ20" s="33"/>
      <c r="EK20" s="33"/>
      <c r="EL20" s="33"/>
      <c r="EM20" s="33"/>
      <c r="EN20" s="33"/>
      <c r="EO20" s="33"/>
      <c r="EP20" s="33"/>
      <c r="EQ20" s="33"/>
      <c r="ER20" s="33"/>
      <c r="ES20" s="33"/>
      <c r="ET20" s="33"/>
      <c r="EU20" s="33"/>
      <c r="EV20" s="33"/>
      <c r="EW20" s="33"/>
      <c r="EX20" s="33"/>
      <c r="EY20" s="33"/>
      <c r="EZ20" s="33"/>
      <c r="FA20" s="33"/>
      <c r="FB20" s="33"/>
      <c r="FC20" s="33"/>
      <c r="FD20" s="33"/>
      <c r="FE20" s="33"/>
      <c r="FF20" s="33"/>
      <c r="FG20" s="33"/>
      <c r="FH20" s="33"/>
      <c r="FI20" s="33"/>
      <c r="FJ20" s="33"/>
      <c r="FK20" s="33"/>
      <c r="FL20" s="33"/>
      <c r="FM20" s="33"/>
      <c r="FN20" s="33"/>
      <c r="FO20" s="33"/>
      <c r="FP20" s="33"/>
      <c r="FQ20" s="33"/>
      <c r="FR20" s="33"/>
      <c r="FS20" s="33"/>
      <c r="FT20" s="33"/>
      <c r="FU20" s="33"/>
      <c r="FV20" s="33"/>
      <c r="FW20" s="33"/>
      <c r="FX20" s="33"/>
      <c r="FY20" s="33"/>
      <c r="FZ20" s="33"/>
      <c r="GA20" s="33"/>
      <c r="GB20" s="33"/>
      <c r="GC20" s="33"/>
      <c r="GD20" s="33"/>
      <c r="GE20" s="33"/>
      <c r="GF20" s="33"/>
      <c r="GG20" s="33"/>
      <c r="GH20" s="33"/>
      <c r="GI20" s="33"/>
      <c r="GJ20" s="33"/>
      <c r="GK20" s="33"/>
      <c r="GL20" s="33"/>
      <c r="GM20" s="33"/>
      <c r="GN20" s="33"/>
      <c r="GO20" s="33"/>
      <c r="GP20" s="33"/>
      <c r="GQ20" s="33"/>
      <c r="GR20" s="33"/>
      <c r="GS20" s="33"/>
      <c r="GT20" s="33"/>
      <c r="GU20" s="33"/>
      <c r="GV20" s="33"/>
      <c r="GW20" s="33"/>
      <c r="GX20" s="33"/>
      <c r="GY20" s="33"/>
      <c r="GZ20" s="33"/>
      <c r="HA20" s="33"/>
      <c r="HB20" s="33"/>
      <c r="HC20" s="33"/>
      <c r="HD20" s="33"/>
      <c r="HE20" s="33"/>
      <c r="HF20" s="33"/>
      <c r="HG20" s="33"/>
      <c r="HH20" s="33"/>
      <c r="HI20" s="33"/>
      <c r="HJ20" s="33"/>
      <c r="HK20" s="33"/>
      <c r="HL20" s="33"/>
      <c r="HM20" s="33"/>
      <c r="HN20" s="33"/>
      <c r="HO20" s="33"/>
      <c r="HP20" s="33"/>
      <c r="HQ20" s="33"/>
      <c r="HR20" s="33"/>
      <c r="HS20" s="33"/>
      <c r="HT20" s="33"/>
      <c r="HU20" s="33"/>
      <c r="HV20" s="33"/>
      <c r="HW20" s="33"/>
      <c r="HX20" s="33"/>
      <c r="HY20" s="33"/>
      <c r="HZ20" s="33"/>
      <c r="IA20" s="33"/>
      <c r="IB20" s="33"/>
      <c r="IC20" s="33"/>
      <c r="ID20" s="33"/>
      <c r="IE20" s="33"/>
      <c r="IF20" s="33"/>
      <c r="IG20" s="33"/>
      <c r="IH20" s="33"/>
      <c r="II20" s="33"/>
      <c r="IJ20" s="33"/>
      <c r="IK20" s="33"/>
      <c r="IL20" s="33"/>
      <c r="IM20" s="33"/>
      <c r="IN20" s="33"/>
      <c r="IO20" s="33"/>
      <c r="IP20" s="33"/>
      <c r="IQ20" s="33"/>
      <c r="IR20" s="33"/>
      <c r="IS20" s="33"/>
      <c r="IT20" s="33"/>
      <c r="IU20" s="33"/>
      <c r="IV20" s="33"/>
      <c r="IW20" s="33"/>
      <c r="IX20" s="33"/>
      <c r="IY20" s="33"/>
      <c r="IZ20" s="33"/>
      <c r="JA20" s="33"/>
      <c r="JB20" s="33"/>
      <c r="JC20" s="33"/>
      <c r="JD20" s="33"/>
      <c r="JE20" s="33"/>
      <c r="JF20" s="33"/>
      <c r="JG20" s="33"/>
      <c r="JH20" s="33"/>
      <c r="JI20" s="33"/>
      <c r="JJ20" s="33"/>
      <c r="JK20" s="33"/>
      <c r="JL20" s="33"/>
      <c r="JM20" s="33"/>
      <c r="JN20" s="33"/>
      <c r="JO20" s="33"/>
      <c r="JP20" s="33"/>
      <c r="JQ20" s="33"/>
      <c r="JR20" s="33"/>
      <c r="JS20" s="33"/>
      <c r="JT20" s="33"/>
      <c r="JU20" s="33"/>
      <c r="JV20" s="33"/>
      <c r="JW20" s="33"/>
      <c r="JX20" s="33"/>
      <c r="JY20" s="33"/>
      <c r="JZ20" s="33"/>
      <c r="KA20" s="33"/>
      <c r="KB20" s="33"/>
      <c r="KC20" s="33"/>
      <c r="KD20" s="33"/>
      <c r="KE20" s="33"/>
      <c r="KF20" s="33"/>
      <c r="KG20" s="33"/>
      <c r="KH20" s="33"/>
      <c r="KI20" s="33"/>
      <c r="KJ20" s="33"/>
      <c r="KK20" s="33"/>
      <c r="KL20" s="33"/>
      <c r="KM20" s="33"/>
      <c r="KN20" s="33"/>
      <c r="KO20" s="33"/>
      <c r="KP20" s="33"/>
      <c r="KQ20" s="33"/>
      <c r="KR20" s="33"/>
      <c r="KS20" s="33"/>
      <c r="KT20" s="33"/>
      <c r="KU20" s="33"/>
      <c r="KV20" s="33"/>
      <c r="KW20" s="33"/>
      <c r="KX20" s="33"/>
      <c r="KY20" s="33"/>
      <c r="KZ20" s="33"/>
      <c r="LA20" s="33"/>
      <c r="LB20" s="33"/>
      <c r="LC20" s="33"/>
      <c r="LD20" s="33"/>
      <c r="LE20" s="33"/>
      <c r="LF20" s="33"/>
      <c r="LG20" s="33"/>
      <c r="LH20" s="33"/>
      <c r="LI20" s="33"/>
      <c r="LJ20" s="33"/>
      <c r="LK20" s="33"/>
      <c r="LL20" s="33"/>
      <c r="LM20" s="33"/>
      <c r="LN20" s="33"/>
      <c r="LO20" s="33"/>
      <c r="LP20" s="33"/>
      <c r="LQ20" s="33"/>
      <c r="LR20" s="33"/>
      <c r="LS20" s="33"/>
      <c r="LT20" s="33"/>
      <c r="LU20" s="33"/>
      <c r="LV20" s="33"/>
      <c r="LW20" s="33"/>
      <c r="LX20" s="33"/>
      <c r="LY20" s="33"/>
      <c r="LZ20" s="33"/>
      <c r="MA20" s="33"/>
      <c r="MB20" s="33"/>
      <c r="MC20" s="33"/>
      <c r="MD20" s="33"/>
      <c r="ME20" s="33"/>
      <c r="MF20" s="33"/>
      <c r="MG20" s="33"/>
      <c r="MH20" s="33"/>
      <c r="MI20" s="33"/>
      <c r="MJ20" s="33"/>
      <c r="MK20" s="33"/>
      <c r="ML20" s="33"/>
      <c r="MM20" s="33"/>
      <c r="MN20" s="33"/>
      <c r="MO20" s="33"/>
      <c r="MP20" s="33"/>
      <c r="MQ20" s="33"/>
      <c r="MR20" s="33"/>
      <c r="MS20" s="33"/>
      <c r="MT20" s="33"/>
      <c r="MU20" s="33"/>
      <c r="MV20" s="33"/>
      <c r="MW20" s="33"/>
      <c r="MX20" s="33"/>
      <c r="MY20" s="33"/>
      <c r="MZ20" s="33"/>
      <c r="NA20" s="33"/>
      <c r="NB20" s="33"/>
      <c r="NC20" s="33"/>
      <c r="ND20" s="33"/>
      <c r="NE20" s="33"/>
      <c r="NF20" s="33"/>
      <c r="NG20" s="33"/>
      <c r="NH20" s="33"/>
      <c r="NI20" s="33"/>
      <c r="NJ20" s="33"/>
      <c r="NK20" s="33"/>
      <c r="NL20" s="33"/>
      <c r="NM20" s="33"/>
      <c r="NN20" s="33"/>
      <c r="NO20" s="33"/>
      <c r="NP20" s="33"/>
      <c r="NQ20" s="33"/>
      <c r="NR20" s="33"/>
      <c r="NS20" s="33"/>
      <c r="NT20" s="33"/>
      <c r="NU20" s="33"/>
      <c r="NV20" s="33"/>
      <c r="NW20" s="33"/>
      <c r="NX20" s="33"/>
      <c r="NY20" s="33"/>
      <c r="NZ20" s="33"/>
      <c r="OA20" s="33"/>
      <c r="OB20" s="33"/>
      <c r="OC20" s="33"/>
      <c r="OD20" s="33"/>
      <c r="OE20" s="33"/>
      <c r="OF20" s="33"/>
      <c r="OG20" s="33"/>
      <c r="OH20" s="33"/>
      <c r="OI20" s="33"/>
      <c r="OJ20" s="33"/>
      <c r="OK20" s="33"/>
      <c r="OL20" s="33"/>
      <c r="OM20" s="33"/>
      <c r="ON20" s="33"/>
      <c r="OO20" s="33"/>
      <c r="OP20" s="33"/>
      <c r="OQ20" s="33"/>
      <c r="OR20" s="33"/>
      <c r="OS20" s="33"/>
      <c r="OT20" s="33"/>
      <c r="OU20" s="33"/>
      <c r="OV20" s="33"/>
      <c r="OW20" s="33"/>
      <c r="OX20" s="33"/>
      <c r="OY20" s="33"/>
      <c r="OZ20" s="33"/>
      <c r="PA20" s="33"/>
      <c r="PB20" s="33"/>
      <c r="PC20" s="33"/>
      <c r="PD20" s="33"/>
      <c r="PE20" s="33"/>
      <c r="PF20" s="33"/>
      <c r="PG20" s="33"/>
      <c r="PH20" s="33"/>
      <c r="PI20" s="33"/>
      <c r="PJ20" s="33"/>
      <c r="PK20" s="33"/>
      <c r="PL20" s="33"/>
      <c r="PM20" s="33"/>
      <c r="PN20" s="33"/>
      <c r="PO20" s="33"/>
      <c r="PP20" s="33"/>
      <c r="PQ20" s="33"/>
      <c r="PR20" s="33"/>
      <c r="PS20" s="33"/>
      <c r="PT20" s="33"/>
      <c r="PU20" s="33"/>
      <c r="PV20" s="33"/>
      <c r="PW20" s="33"/>
      <c r="PX20" s="33"/>
      <c r="PY20" s="33"/>
      <c r="PZ20" s="33"/>
      <c r="QA20" s="33"/>
      <c r="QB20" s="33"/>
      <c r="QC20" s="33"/>
      <c r="QD20" s="33"/>
      <c r="QE20" s="33"/>
      <c r="QF20" s="33"/>
      <c r="QG20" s="33"/>
      <c r="QH20" s="33"/>
      <c r="QI20" s="33"/>
      <c r="QJ20" s="33"/>
      <c r="QK20" s="33"/>
      <c r="QL20" s="33"/>
      <c r="QM20" s="33"/>
      <c r="QN20" s="33"/>
      <c r="QO20" s="33"/>
      <c r="QP20" s="33"/>
      <c r="QQ20" s="33"/>
      <c r="QR20" s="33"/>
      <c r="QS20" s="33"/>
      <c r="QT20" s="33"/>
      <c r="QU20" s="33"/>
      <c r="QV20" s="33"/>
      <c r="QW20" s="33"/>
      <c r="QX20" s="33"/>
      <c r="QY20" s="33"/>
      <c r="QZ20" s="33"/>
      <c r="RA20" s="33"/>
      <c r="RB20" s="33"/>
      <c r="RC20" s="33"/>
      <c r="RD20" s="33"/>
      <c r="RE20" s="33"/>
      <c r="RF20" s="33"/>
      <c r="RG20" s="33"/>
      <c r="RH20" s="33"/>
      <c r="RI20" s="33"/>
      <c r="RJ20" s="33"/>
      <c r="RK20" s="33"/>
      <c r="RL20" s="33"/>
      <c r="RM20" s="33"/>
      <c r="RN20" s="33"/>
      <c r="RO20" s="33"/>
      <c r="RP20" s="33"/>
      <c r="RQ20" s="33"/>
      <c r="RR20" s="33"/>
      <c r="RS20" s="33"/>
      <c r="RT20" s="33"/>
      <c r="RU20" s="33"/>
      <c r="RV20" s="33"/>
      <c r="RW20" s="33"/>
      <c r="RX20" s="33"/>
      <c r="RY20" s="33"/>
      <c r="RZ20" s="33"/>
      <c r="SA20" s="33"/>
      <c r="SB20" s="33"/>
      <c r="SC20" s="33"/>
      <c r="SD20" s="33"/>
      <c r="SE20" s="33"/>
      <c r="SF20" s="33"/>
      <c r="SG20" s="33"/>
      <c r="SH20" s="33"/>
      <c r="SI20" s="33"/>
      <c r="SJ20" s="33"/>
      <c r="SK20" s="33"/>
      <c r="SL20" s="33"/>
      <c r="SM20" s="33"/>
      <c r="SN20" s="33"/>
      <c r="SO20" s="33"/>
      <c r="SP20" s="33"/>
      <c r="SQ20" s="33"/>
      <c r="SR20" s="33"/>
      <c r="SS20" s="33"/>
      <c r="ST20" s="33"/>
      <c r="SU20" s="33"/>
      <c r="SV20" s="33"/>
      <c r="SW20" s="33"/>
      <c r="SX20" s="33"/>
      <c r="SY20" s="33"/>
      <c r="SZ20" s="33"/>
      <c r="TA20" s="33"/>
      <c r="TB20" s="33"/>
      <c r="TC20" s="33"/>
      <c r="TD20" s="33"/>
      <c r="TE20" s="33"/>
      <c r="TF20" s="33"/>
      <c r="TG20" s="33"/>
      <c r="TH20" s="33"/>
      <c r="TI20" s="33"/>
      <c r="TJ20" s="33"/>
      <c r="TK20" s="33"/>
      <c r="TL20" s="33"/>
      <c r="TM20" s="33"/>
      <c r="TN20" s="33"/>
      <c r="TO20" s="33"/>
      <c r="TP20" s="33"/>
      <c r="TQ20" s="33"/>
      <c r="TR20" s="33"/>
      <c r="TS20" s="33"/>
      <c r="TT20" s="33"/>
      <c r="TU20" s="33"/>
      <c r="TV20" s="33"/>
      <c r="TW20" s="33"/>
      <c r="TX20" s="33"/>
      <c r="TY20" s="33"/>
      <c r="TZ20" s="33"/>
      <c r="UA20" s="33"/>
      <c r="UB20" s="33"/>
      <c r="UC20" s="33"/>
      <c r="UD20" s="33"/>
      <c r="UE20" s="33"/>
      <c r="UF20" s="33"/>
      <c r="UG20" s="33"/>
      <c r="UH20" s="33"/>
      <c r="UI20" s="33"/>
      <c r="UJ20" s="33"/>
      <c r="UK20" s="33"/>
      <c r="UL20" s="33"/>
      <c r="UM20" s="33"/>
      <c r="UN20" s="33"/>
      <c r="UO20" s="33"/>
      <c r="UP20" s="33"/>
      <c r="UQ20" s="33"/>
      <c r="UR20" s="33"/>
      <c r="US20" s="33"/>
      <c r="UT20" s="33"/>
      <c r="UU20" s="33"/>
      <c r="UV20" s="33"/>
      <c r="UW20" s="33"/>
      <c r="UX20" s="33"/>
      <c r="UY20" s="33"/>
      <c r="UZ20" s="33"/>
      <c r="VA20" s="33"/>
      <c r="VB20" s="33"/>
      <c r="VC20" s="33"/>
      <c r="VD20" s="33"/>
      <c r="VE20" s="33"/>
      <c r="VF20" s="33"/>
      <c r="VG20" s="33"/>
      <c r="VH20" s="33"/>
      <c r="VI20" s="33"/>
      <c r="VJ20" s="33"/>
      <c r="VK20" s="33"/>
      <c r="VL20" s="33"/>
      <c r="VM20" s="33"/>
      <c r="VN20" s="33"/>
      <c r="VO20" s="33"/>
      <c r="VP20" s="33"/>
      <c r="VQ20" s="33"/>
      <c r="VR20" s="33"/>
      <c r="VS20" s="33"/>
      <c r="VT20" s="33"/>
      <c r="VU20" s="33"/>
      <c r="VV20" s="33"/>
      <c r="VW20" s="33"/>
      <c r="VX20" s="33"/>
      <c r="VY20" s="33"/>
      <c r="VZ20" s="33"/>
      <c r="WA20" s="33"/>
      <c r="WB20" s="33"/>
      <c r="WC20" s="33"/>
      <c r="WD20" s="33"/>
      <c r="WE20" s="33"/>
      <c r="WF20" s="33"/>
      <c r="WG20" s="33"/>
      <c r="WH20" s="33"/>
      <c r="WI20" s="33"/>
      <c r="WJ20" s="33"/>
      <c r="WK20" s="33"/>
      <c r="WL20" s="33"/>
      <c r="WM20" s="33"/>
      <c r="WN20" s="33"/>
      <c r="WO20" s="33"/>
      <c r="WP20" s="33"/>
      <c r="WQ20" s="33"/>
      <c r="WR20" s="33"/>
      <c r="WS20" s="33"/>
      <c r="WT20" s="33"/>
      <c r="WU20" s="33"/>
      <c r="WV20" s="33"/>
    </row>
    <row r="21" spans="1:620" s="31" customFormat="1" ht="18.5" x14ac:dyDescent="0.35">
      <c r="A21" s="2" t="s">
        <v>36</v>
      </c>
      <c r="B21" s="30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30"/>
      <c r="P21" s="30"/>
      <c r="Q21" s="30">
        <v>120</v>
      </c>
      <c r="R21" s="30"/>
      <c r="S21" s="30"/>
      <c r="T21" s="50">
        <v>120</v>
      </c>
      <c r="U21" s="33"/>
      <c r="V21" s="33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33"/>
      <c r="AR21" s="33"/>
      <c r="AS21" s="33"/>
      <c r="AT21" s="33"/>
      <c r="AU21" s="33"/>
      <c r="AV21" s="33"/>
      <c r="AW21" s="33"/>
      <c r="AX21" s="33"/>
      <c r="AY21" s="33"/>
      <c r="AZ21" s="33"/>
      <c r="BA21" s="33"/>
      <c r="BB21" s="33"/>
      <c r="BC21" s="33"/>
      <c r="BD21" s="33"/>
      <c r="BE21" s="33"/>
      <c r="BF21" s="33"/>
      <c r="BG21" s="33"/>
      <c r="BH21" s="33"/>
      <c r="BI21" s="33"/>
      <c r="BJ21" s="33"/>
      <c r="BK21" s="33"/>
      <c r="BL21" s="33"/>
      <c r="BM21" s="33"/>
      <c r="BN21" s="33"/>
      <c r="BO21" s="33"/>
      <c r="BP21" s="33"/>
      <c r="BQ21" s="33"/>
      <c r="BR21" s="33"/>
      <c r="BS21" s="33"/>
      <c r="BT21" s="33"/>
      <c r="BU21" s="33"/>
      <c r="BV21" s="33"/>
      <c r="BW21" s="33"/>
      <c r="BX21" s="33"/>
      <c r="BY21" s="33"/>
      <c r="BZ21" s="33"/>
      <c r="CA21" s="33"/>
      <c r="CB21" s="33"/>
      <c r="CC21" s="33"/>
      <c r="CD21" s="33"/>
      <c r="CE21" s="33"/>
      <c r="CF21" s="33"/>
      <c r="CG21" s="33"/>
      <c r="CH21" s="33"/>
      <c r="CI21" s="33"/>
      <c r="CJ21" s="33"/>
      <c r="CK21" s="33"/>
      <c r="CL21" s="33"/>
      <c r="CM21" s="33"/>
      <c r="CN21" s="33"/>
      <c r="CO21" s="33"/>
      <c r="CP21" s="33"/>
      <c r="CQ21" s="33"/>
      <c r="CR21" s="33"/>
      <c r="CS21" s="33"/>
      <c r="CT21" s="33"/>
      <c r="CU21" s="33"/>
      <c r="CV21" s="33"/>
      <c r="CW21" s="33"/>
      <c r="CX21" s="33"/>
      <c r="CY21" s="33"/>
      <c r="CZ21" s="33"/>
      <c r="DA21" s="33"/>
      <c r="DB21" s="33"/>
      <c r="DC21" s="33"/>
      <c r="DD21" s="33"/>
      <c r="DE21" s="33"/>
      <c r="DF21" s="33"/>
      <c r="DG21" s="33"/>
      <c r="DH21" s="33"/>
      <c r="DI21" s="33"/>
      <c r="DJ21" s="33"/>
      <c r="DK21" s="33"/>
      <c r="DL21" s="33"/>
      <c r="DM21" s="33"/>
      <c r="DN21" s="33"/>
      <c r="DO21" s="33"/>
      <c r="DP21" s="33"/>
      <c r="DQ21" s="33"/>
      <c r="DR21" s="33"/>
      <c r="DS21" s="33"/>
      <c r="DT21" s="33"/>
      <c r="DU21" s="33"/>
      <c r="DV21" s="33"/>
      <c r="DW21" s="33"/>
      <c r="DX21" s="33"/>
      <c r="DY21" s="33"/>
      <c r="DZ21" s="33"/>
      <c r="EA21" s="33"/>
      <c r="EB21" s="33"/>
      <c r="EC21" s="33"/>
      <c r="ED21" s="33"/>
      <c r="EE21" s="33"/>
      <c r="EF21" s="33"/>
      <c r="EG21" s="33"/>
      <c r="EH21" s="33"/>
      <c r="EI21" s="33"/>
      <c r="EJ21" s="33"/>
      <c r="EK21" s="33"/>
      <c r="EL21" s="33"/>
      <c r="EM21" s="33"/>
      <c r="EN21" s="33"/>
      <c r="EO21" s="33"/>
      <c r="EP21" s="33"/>
      <c r="EQ21" s="33"/>
      <c r="ER21" s="33"/>
      <c r="ES21" s="33"/>
      <c r="ET21" s="33"/>
      <c r="EU21" s="33"/>
      <c r="EV21" s="33"/>
      <c r="EW21" s="33"/>
      <c r="EX21" s="33"/>
      <c r="EY21" s="33"/>
      <c r="EZ21" s="33"/>
      <c r="FA21" s="33"/>
      <c r="FB21" s="33"/>
      <c r="FC21" s="33"/>
      <c r="FD21" s="33"/>
      <c r="FE21" s="33"/>
      <c r="FF21" s="33"/>
      <c r="FG21" s="33"/>
      <c r="FH21" s="33"/>
      <c r="FI21" s="33"/>
      <c r="FJ21" s="33"/>
      <c r="FK21" s="33"/>
      <c r="FL21" s="33"/>
      <c r="FM21" s="33"/>
      <c r="FN21" s="33"/>
      <c r="FO21" s="33"/>
      <c r="FP21" s="33"/>
      <c r="FQ21" s="33"/>
      <c r="FR21" s="33"/>
      <c r="FS21" s="33"/>
      <c r="FT21" s="33"/>
      <c r="FU21" s="33"/>
      <c r="FV21" s="33"/>
      <c r="FW21" s="33"/>
      <c r="FX21" s="33"/>
      <c r="FY21" s="33"/>
      <c r="FZ21" s="33"/>
      <c r="GA21" s="33"/>
      <c r="GB21" s="33"/>
      <c r="GC21" s="33"/>
      <c r="GD21" s="33"/>
      <c r="GE21" s="33"/>
      <c r="GF21" s="33"/>
      <c r="GG21" s="33"/>
      <c r="GH21" s="33"/>
      <c r="GI21" s="33"/>
      <c r="GJ21" s="33"/>
      <c r="GK21" s="33"/>
      <c r="GL21" s="33"/>
      <c r="GM21" s="33"/>
      <c r="GN21" s="33"/>
      <c r="GO21" s="33"/>
      <c r="GP21" s="33"/>
      <c r="GQ21" s="33"/>
      <c r="GR21" s="33"/>
      <c r="GS21" s="33"/>
      <c r="GT21" s="33"/>
      <c r="GU21" s="33"/>
      <c r="GV21" s="33"/>
      <c r="GW21" s="33"/>
      <c r="GX21" s="33"/>
      <c r="GY21" s="33"/>
      <c r="GZ21" s="33"/>
      <c r="HA21" s="33"/>
      <c r="HB21" s="33"/>
      <c r="HC21" s="33"/>
      <c r="HD21" s="33"/>
      <c r="HE21" s="33"/>
      <c r="HF21" s="33"/>
      <c r="HG21" s="33"/>
      <c r="HH21" s="33"/>
      <c r="HI21" s="33"/>
      <c r="HJ21" s="33"/>
      <c r="HK21" s="33"/>
      <c r="HL21" s="33"/>
      <c r="HM21" s="33"/>
      <c r="HN21" s="33"/>
      <c r="HO21" s="33"/>
      <c r="HP21" s="33"/>
      <c r="HQ21" s="33"/>
      <c r="HR21" s="33"/>
      <c r="HS21" s="33"/>
      <c r="HT21" s="33"/>
      <c r="HU21" s="33"/>
      <c r="HV21" s="33"/>
      <c r="HW21" s="33"/>
      <c r="HX21" s="33"/>
      <c r="HY21" s="33"/>
      <c r="HZ21" s="33"/>
      <c r="IA21" s="33"/>
      <c r="IB21" s="33"/>
      <c r="IC21" s="33"/>
      <c r="ID21" s="33"/>
      <c r="IE21" s="33"/>
      <c r="IF21" s="33"/>
      <c r="IG21" s="33"/>
      <c r="IH21" s="33"/>
      <c r="II21" s="33"/>
      <c r="IJ21" s="33"/>
      <c r="IK21" s="33"/>
      <c r="IL21" s="33"/>
      <c r="IM21" s="33"/>
      <c r="IN21" s="33"/>
      <c r="IO21" s="33"/>
      <c r="IP21" s="33"/>
      <c r="IQ21" s="33"/>
      <c r="IR21" s="33"/>
      <c r="IS21" s="33"/>
      <c r="IT21" s="33"/>
      <c r="IU21" s="33"/>
      <c r="IV21" s="33"/>
      <c r="IW21" s="33"/>
      <c r="IX21" s="33"/>
      <c r="IY21" s="33"/>
      <c r="IZ21" s="33"/>
      <c r="JA21" s="33"/>
      <c r="JB21" s="33"/>
      <c r="JC21" s="33"/>
      <c r="JD21" s="33"/>
      <c r="JE21" s="33"/>
      <c r="JF21" s="33"/>
      <c r="JG21" s="33"/>
      <c r="JH21" s="33"/>
      <c r="JI21" s="33"/>
      <c r="JJ21" s="33"/>
      <c r="JK21" s="33"/>
      <c r="JL21" s="33"/>
      <c r="JM21" s="33"/>
      <c r="JN21" s="33"/>
      <c r="JO21" s="33"/>
      <c r="JP21" s="33"/>
      <c r="JQ21" s="33"/>
      <c r="JR21" s="33"/>
      <c r="JS21" s="33"/>
      <c r="JT21" s="33"/>
      <c r="JU21" s="33"/>
      <c r="JV21" s="33"/>
      <c r="JW21" s="33"/>
      <c r="JX21" s="33"/>
      <c r="JY21" s="33"/>
      <c r="JZ21" s="33"/>
      <c r="KA21" s="33"/>
      <c r="KB21" s="33"/>
      <c r="KC21" s="33"/>
      <c r="KD21" s="33"/>
      <c r="KE21" s="33"/>
      <c r="KF21" s="33"/>
      <c r="KG21" s="33"/>
      <c r="KH21" s="33"/>
      <c r="KI21" s="33"/>
      <c r="KJ21" s="33"/>
      <c r="KK21" s="33"/>
      <c r="KL21" s="33"/>
      <c r="KM21" s="33"/>
      <c r="KN21" s="33"/>
      <c r="KO21" s="33"/>
      <c r="KP21" s="33"/>
      <c r="KQ21" s="33"/>
      <c r="KR21" s="33"/>
      <c r="KS21" s="33"/>
      <c r="KT21" s="33"/>
      <c r="KU21" s="33"/>
      <c r="KV21" s="33"/>
      <c r="KW21" s="33"/>
      <c r="KX21" s="33"/>
      <c r="KY21" s="33"/>
      <c r="KZ21" s="33"/>
      <c r="LA21" s="33"/>
      <c r="LB21" s="33"/>
      <c r="LC21" s="33"/>
      <c r="LD21" s="33"/>
      <c r="LE21" s="33"/>
      <c r="LF21" s="33"/>
      <c r="LG21" s="33"/>
      <c r="LH21" s="33"/>
      <c r="LI21" s="33"/>
      <c r="LJ21" s="33"/>
      <c r="LK21" s="33"/>
      <c r="LL21" s="33"/>
      <c r="LM21" s="33"/>
      <c r="LN21" s="33"/>
      <c r="LO21" s="33"/>
      <c r="LP21" s="33"/>
      <c r="LQ21" s="33"/>
      <c r="LR21" s="33"/>
      <c r="LS21" s="33"/>
      <c r="LT21" s="33"/>
      <c r="LU21" s="33"/>
      <c r="LV21" s="33"/>
      <c r="LW21" s="33"/>
      <c r="LX21" s="33"/>
      <c r="LY21" s="33"/>
      <c r="LZ21" s="33"/>
      <c r="MA21" s="33"/>
      <c r="MB21" s="33"/>
      <c r="MC21" s="33"/>
      <c r="MD21" s="33"/>
      <c r="ME21" s="33"/>
      <c r="MF21" s="33"/>
      <c r="MG21" s="33"/>
      <c r="MH21" s="33"/>
      <c r="MI21" s="33"/>
      <c r="MJ21" s="33"/>
      <c r="MK21" s="33"/>
      <c r="ML21" s="33"/>
      <c r="MM21" s="33"/>
      <c r="MN21" s="33"/>
      <c r="MO21" s="33"/>
      <c r="MP21" s="33"/>
      <c r="MQ21" s="33"/>
      <c r="MR21" s="33"/>
      <c r="MS21" s="33"/>
      <c r="MT21" s="33"/>
      <c r="MU21" s="33"/>
      <c r="MV21" s="33"/>
      <c r="MW21" s="33"/>
      <c r="MX21" s="33"/>
      <c r="MY21" s="33"/>
      <c r="MZ21" s="33"/>
      <c r="NA21" s="33"/>
      <c r="NB21" s="33"/>
      <c r="NC21" s="33"/>
      <c r="ND21" s="33"/>
      <c r="NE21" s="33"/>
      <c r="NF21" s="33"/>
      <c r="NG21" s="33"/>
      <c r="NH21" s="33"/>
      <c r="NI21" s="33"/>
      <c r="NJ21" s="33"/>
      <c r="NK21" s="33"/>
      <c r="NL21" s="33"/>
      <c r="NM21" s="33"/>
      <c r="NN21" s="33"/>
      <c r="NO21" s="33"/>
      <c r="NP21" s="33"/>
      <c r="NQ21" s="33"/>
      <c r="NR21" s="33"/>
      <c r="NS21" s="33"/>
      <c r="NT21" s="33"/>
      <c r="NU21" s="33"/>
      <c r="NV21" s="33"/>
      <c r="NW21" s="33"/>
      <c r="NX21" s="33"/>
      <c r="NY21" s="33"/>
      <c r="NZ21" s="33"/>
      <c r="OA21" s="33"/>
      <c r="OB21" s="33"/>
      <c r="OC21" s="33"/>
      <c r="OD21" s="33"/>
      <c r="OE21" s="33"/>
      <c r="OF21" s="33"/>
      <c r="OG21" s="33"/>
      <c r="OH21" s="33"/>
      <c r="OI21" s="33"/>
      <c r="OJ21" s="33"/>
      <c r="OK21" s="33"/>
      <c r="OL21" s="33"/>
      <c r="OM21" s="33"/>
      <c r="ON21" s="33"/>
      <c r="OO21" s="33"/>
      <c r="OP21" s="33"/>
      <c r="OQ21" s="33"/>
      <c r="OR21" s="33"/>
      <c r="OS21" s="33"/>
      <c r="OT21" s="33"/>
      <c r="OU21" s="33"/>
      <c r="OV21" s="33"/>
      <c r="OW21" s="33"/>
      <c r="OX21" s="33"/>
      <c r="OY21" s="33"/>
      <c r="OZ21" s="33"/>
      <c r="PA21" s="33"/>
      <c r="PB21" s="33"/>
      <c r="PC21" s="33"/>
      <c r="PD21" s="33"/>
      <c r="PE21" s="33"/>
      <c r="PF21" s="33"/>
      <c r="PG21" s="33"/>
      <c r="PH21" s="33"/>
      <c r="PI21" s="33"/>
      <c r="PJ21" s="33"/>
      <c r="PK21" s="33"/>
      <c r="PL21" s="33"/>
      <c r="PM21" s="33"/>
      <c r="PN21" s="33"/>
      <c r="PO21" s="33"/>
      <c r="PP21" s="33"/>
      <c r="PQ21" s="33"/>
      <c r="PR21" s="33"/>
      <c r="PS21" s="33"/>
      <c r="PT21" s="33"/>
      <c r="PU21" s="33"/>
      <c r="PV21" s="33"/>
      <c r="PW21" s="33"/>
      <c r="PX21" s="33"/>
      <c r="PY21" s="33"/>
      <c r="PZ21" s="33"/>
      <c r="QA21" s="33"/>
      <c r="QB21" s="33"/>
      <c r="QC21" s="33"/>
      <c r="QD21" s="33"/>
      <c r="QE21" s="33"/>
      <c r="QF21" s="33"/>
      <c r="QG21" s="33"/>
      <c r="QH21" s="33"/>
      <c r="QI21" s="33"/>
      <c r="QJ21" s="33"/>
      <c r="QK21" s="33"/>
      <c r="QL21" s="33"/>
      <c r="QM21" s="33"/>
      <c r="QN21" s="33"/>
      <c r="QO21" s="33"/>
      <c r="QP21" s="33"/>
      <c r="QQ21" s="33"/>
      <c r="QR21" s="33"/>
      <c r="QS21" s="33"/>
      <c r="QT21" s="33"/>
      <c r="QU21" s="33"/>
      <c r="QV21" s="33"/>
      <c r="QW21" s="33"/>
      <c r="QX21" s="33"/>
      <c r="QY21" s="33"/>
      <c r="QZ21" s="33"/>
      <c r="RA21" s="33"/>
      <c r="RB21" s="33"/>
      <c r="RC21" s="33"/>
      <c r="RD21" s="33"/>
      <c r="RE21" s="33"/>
      <c r="RF21" s="33"/>
      <c r="RG21" s="33"/>
      <c r="RH21" s="33"/>
      <c r="RI21" s="33"/>
      <c r="RJ21" s="33"/>
      <c r="RK21" s="33"/>
      <c r="RL21" s="33"/>
      <c r="RM21" s="33"/>
      <c r="RN21" s="33"/>
      <c r="RO21" s="33"/>
      <c r="RP21" s="33"/>
      <c r="RQ21" s="33"/>
      <c r="RR21" s="33"/>
      <c r="RS21" s="33"/>
      <c r="RT21" s="33"/>
      <c r="RU21" s="33"/>
      <c r="RV21" s="33"/>
      <c r="RW21" s="33"/>
      <c r="RX21" s="33"/>
      <c r="RY21" s="33"/>
      <c r="RZ21" s="33"/>
      <c r="SA21" s="33"/>
      <c r="SB21" s="33"/>
      <c r="SC21" s="33"/>
      <c r="SD21" s="33"/>
      <c r="SE21" s="33"/>
      <c r="SF21" s="33"/>
      <c r="SG21" s="33"/>
      <c r="SH21" s="33"/>
      <c r="SI21" s="33"/>
      <c r="SJ21" s="33"/>
      <c r="SK21" s="33"/>
      <c r="SL21" s="33"/>
      <c r="SM21" s="33"/>
      <c r="SN21" s="33"/>
      <c r="SO21" s="33"/>
      <c r="SP21" s="33"/>
      <c r="SQ21" s="33"/>
      <c r="SR21" s="33"/>
      <c r="SS21" s="33"/>
      <c r="ST21" s="33"/>
      <c r="SU21" s="33"/>
      <c r="SV21" s="33"/>
      <c r="SW21" s="33"/>
      <c r="SX21" s="33"/>
      <c r="SY21" s="33"/>
      <c r="SZ21" s="33"/>
      <c r="TA21" s="33"/>
      <c r="TB21" s="33"/>
      <c r="TC21" s="33"/>
      <c r="TD21" s="33"/>
      <c r="TE21" s="33"/>
      <c r="TF21" s="33"/>
      <c r="TG21" s="33"/>
      <c r="TH21" s="33"/>
      <c r="TI21" s="33"/>
      <c r="TJ21" s="33"/>
      <c r="TK21" s="33"/>
      <c r="TL21" s="33"/>
      <c r="TM21" s="33"/>
      <c r="TN21" s="33"/>
      <c r="TO21" s="33"/>
      <c r="TP21" s="33"/>
      <c r="TQ21" s="33"/>
      <c r="TR21" s="33"/>
      <c r="TS21" s="33"/>
      <c r="TT21" s="33"/>
      <c r="TU21" s="33"/>
      <c r="TV21" s="33"/>
      <c r="TW21" s="33"/>
      <c r="TX21" s="33"/>
      <c r="TY21" s="33"/>
      <c r="TZ21" s="33"/>
      <c r="UA21" s="33"/>
      <c r="UB21" s="33"/>
      <c r="UC21" s="33"/>
      <c r="UD21" s="33"/>
      <c r="UE21" s="33"/>
      <c r="UF21" s="33"/>
      <c r="UG21" s="33"/>
      <c r="UH21" s="33"/>
      <c r="UI21" s="33"/>
      <c r="UJ21" s="33"/>
      <c r="UK21" s="33"/>
      <c r="UL21" s="33"/>
      <c r="UM21" s="33"/>
      <c r="UN21" s="33"/>
      <c r="UO21" s="33"/>
      <c r="UP21" s="33"/>
      <c r="UQ21" s="33"/>
      <c r="UR21" s="33"/>
      <c r="US21" s="33"/>
      <c r="UT21" s="33"/>
      <c r="UU21" s="33"/>
      <c r="UV21" s="33"/>
      <c r="UW21" s="33"/>
      <c r="UX21" s="33"/>
      <c r="UY21" s="33"/>
      <c r="UZ21" s="33"/>
      <c r="VA21" s="33"/>
      <c r="VB21" s="33"/>
      <c r="VC21" s="33"/>
      <c r="VD21" s="33"/>
      <c r="VE21" s="33"/>
      <c r="VF21" s="33"/>
      <c r="VG21" s="33"/>
      <c r="VH21" s="33"/>
      <c r="VI21" s="33"/>
      <c r="VJ21" s="33"/>
      <c r="VK21" s="33"/>
      <c r="VL21" s="33"/>
      <c r="VM21" s="33"/>
      <c r="VN21" s="33"/>
      <c r="VO21" s="33"/>
      <c r="VP21" s="33"/>
      <c r="VQ21" s="33"/>
      <c r="VR21" s="33"/>
      <c r="VS21" s="33"/>
      <c r="VT21" s="33"/>
      <c r="VU21" s="33"/>
      <c r="VV21" s="33"/>
      <c r="VW21" s="33"/>
      <c r="VX21" s="33"/>
      <c r="VY21" s="33"/>
      <c r="VZ21" s="33"/>
      <c r="WA21" s="33"/>
      <c r="WB21" s="33"/>
      <c r="WC21" s="33"/>
      <c r="WD21" s="33"/>
      <c r="WE21" s="33"/>
      <c r="WF21" s="33"/>
      <c r="WG21" s="33"/>
      <c r="WH21" s="33"/>
      <c r="WI21" s="33"/>
      <c r="WJ21" s="33"/>
      <c r="WK21" s="33"/>
      <c r="WL21" s="33"/>
      <c r="WM21" s="33"/>
      <c r="WN21" s="33"/>
      <c r="WO21" s="33"/>
      <c r="WP21" s="33"/>
      <c r="WQ21" s="33"/>
      <c r="WR21" s="33"/>
      <c r="WS21" s="33"/>
      <c r="WT21" s="33"/>
      <c r="WU21" s="33"/>
      <c r="WV21" s="33"/>
    </row>
    <row r="22" spans="1:620" s="31" customFormat="1" ht="18.5" x14ac:dyDescent="0.35">
      <c r="A22" s="2" t="s">
        <v>33</v>
      </c>
      <c r="B22" s="30"/>
      <c r="C22" s="30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>
        <v>120</v>
      </c>
      <c r="Q22" s="30"/>
      <c r="R22" s="30"/>
      <c r="S22" s="30"/>
      <c r="T22" s="50">
        <v>120</v>
      </c>
      <c r="U22" s="33"/>
      <c r="V22" s="33"/>
      <c r="W22" s="33"/>
      <c r="X22" s="33"/>
      <c r="Y22" s="33"/>
      <c r="Z22" s="33"/>
      <c r="AA22" s="33"/>
      <c r="AB22" s="33"/>
      <c r="AC22" s="33"/>
      <c r="AD22" s="33"/>
      <c r="AE22" s="33"/>
      <c r="AF22" s="33"/>
      <c r="AG22" s="33"/>
      <c r="AH22" s="33"/>
      <c r="AI22" s="33"/>
      <c r="AJ22" s="33"/>
      <c r="AK22" s="33"/>
      <c r="AL22" s="33"/>
      <c r="AM22" s="33"/>
      <c r="AN22" s="33"/>
      <c r="AO22" s="33"/>
      <c r="AP22" s="33"/>
      <c r="AQ22" s="33"/>
      <c r="AR22" s="33"/>
      <c r="AS22" s="33"/>
      <c r="AT22" s="33"/>
      <c r="AU22" s="33"/>
      <c r="AV22" s="33"/>
      <c r="AW22" s="33"/>
      <c r="AX22" s="33"/>
      <c r="AY22" s="33"/>
      <c r="AZ22" s="33"/>
      <c r="BA22" s="33"/>
      <c r="BB22" s="33"/>
      <c r="BC22" s="33"/>
      <c r="BD22" s="33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3"/>
      <c r="BS22" s="33"/>
      <c r="BT22" s="33"/>
      <c r="BU22" s="33"/>
      <c r="BV22" s="33"/>
      <c r="BW22" s="33"/>
      <c r="BX22" s="33"/>
      <c r="BY22" s="33"/>
      <c r="BZ22" s="33"/>
      <c r="CA22" s="33"/>
      <c r="CB22" s="33"/>
      <c r="CC22" s="33"/>
      <c r="CD22" s="33"/>
      <c r="CE22" s="33"/>
      <c r="CF22" s="33"/>
      <c r="CG22" s="33"/>
      <c r="CH22" s="33"/>
      <c r="CI22" s="33"/>
      <c r="CJ22" s="33"/>
      <c r="CK22" s="33"/>
      <c r="CL22" s="33"/>
      <c r="CM22" s="33"/>
      <c r="CN22" s="33"/>
      <c r="CO22" s="33"/>
      <c r="CP22" s="33"/>
      <c r="CQ22" s="33"/>
      <c r="CR22" s="33"/>
      <c r="CS22" s="33"/>
      <c r="CT22" s="33"/>
      <c r="CU22" s="33"/>
      <c r="CV22" s="33"/>
      <c r="CW22" s="33"/>
      <c r="CX22" s="33"/>
      <c r="CY22" s="33"/>
      <c r="CZ22" s="33"/>
      <c r="DA22" s="33"/>
      <c r="DB22" s="33"/>
      <c r="DC22" s="33"/>
      <c r="DD22" s="33"/>
      <c r="DE22" s="33"/>
      <c r="DF22" s="33"/>
      <c r="DG22" s="33"/>
      <c r="DH22" s="33"/>
      <c r="DI22" s="33"/>
      <c r="DJ22" s="33"/>
      <c r="DK22" s="33"/>
      <c r="DL22" s="33"/>
      <c r="DM22" s="33"/>
      <c r="DN22" s="33"/>
      <c r="DO22" s="33"/>
      <c r="DP22" s="33"/>
      <c r="DQ22" s="33"/>
      <c r="DR22" s="33"/>
      <c r="DS22" s="33"/>
      <c r="DT22" s="33"/>
      <c r="DU22" s="33"/>
      <c r="DV22" s="33"/>
      <c r="DW22" s="33"/>
      <c r="DX22" s="33"/>
      <c r="DY22" s="33"/>
      <c r="DZ22" s="33"/>
      <c r="EA22" s="33"/>
      <c r="EB22" s="33"/>
      <c r="EC22" s="33"/>
      <c r="ED22" s="33"/>
      <c r="EE22" s="33"/>
      <c r="EF22" s="33"/>
      <c r="EG22" s="33"/>
      <c r="EH22" s="33"/>
      <c r="EI22" s="33"/>
      <c r="EJ22" s="33"/>
      <c r="EK22" s="33"/>
      <c r="EL22" s="33"/>
      <c r="EM22" s="33"/>
      <c r="EN22" s="33"/>
      <c r="EO22" s="33"/>
      <c r="EP22" s="33"/>
      <c r="EQ22" s="33"/>
      <c r="ER22" s="33"/>
      <c r="ES22" s="33"/>
      <c r="ET22" s="33"/>
      <c r="EU22" s="33"/>
      <c r="EV22" s="33"/>
      <c r="EW22" s="33"/>
      <c r="EX22" s="33"/>
      <c r="EY22" s="33"/>
      <c r="EZ22" s="33"/>
      <c r="FA22" s="33"/>
      <c r="FB22" s="33"/>
      <c r="FC22" s="33"/>
      <c r="FD22" s="33"/>
      <c r="FE22" s="33"/>
      <c r="FF22" s="33"/>
      <c r="FG22" s="33"/>
      <c r="FH22" s="33"/>
      <c r="FI22" s="33"/>
      <c r="FJ22" s="33"/>
      <c r="FK22" s="33"/>
      <c r="FL22" s="33"/>
      <c r="FM22" s="33"/>
      <c r="FN22" s="33"/>
      <c r="FO22" s="33"/>
      <c r="FP22" s="33"/>
      <c r="FQ22" s="33"/>
      <c r="FR22" s="33"/>
      <c r="FS22" s="33"/>
      <c r="FT22" s="33"/>
      <c r="FU22" s="33"/>
      <c r="FV22" s="33"/>
      <c r="FW22" s="33"/>
      <c r="FX22" s="33"/>
      <c r="FY22" s="33"/>
      <c r="FZ22" s="33"/>
      <c r="GA22" s="33"/>
      <c r="GB22" s="33"/>
      <c r="GC22" s="33"/>
      <c r="GD22" s="33"/>
      <c r="GE22" s="33"/>
      <c r="GF22" s="33"/>
      <c r="GG22" s="33"/>
      <c r="GH22" s="33"/>
      <c r="GI22" s="33"/>
      <c r="GJ22" s="33"/>
      <c r="GK22" s="33"/>
      <c r="GL22" s="33"/>
      <c r="GM22" s="33"/>
      <c r="GN22" s="33"/>
      <c r="GO22" s="33"/>
      <c r="GP22" s="33"/>
      <c r="GQ22" s="33"/>
      <c r="GR22" s="33"/>
      <c r="GS22" s="33"/>
      <c r="GT22" s="33"/>
      <c r="GU22" s="33"/>
      <c r="GV22" s="33"/>
      <c r="GW22" s="33"/>
      <c r="GX22" s="33"/>
      <c r="GY22" s="33"/>
      <c r="GZ22" s="33"/>
      <c r="HA22" s="33"/>
      <c r="HB22" s="33"/>
      <c r="HC22" s="33"/>
      <c r="HD22" s="33"/>
      <c r="HE22" s="33"/>
      <c r="HF22" s="33"/>
      <c r="HG22" s="33"/>
      <c r="HH22" s="33"/>
      <c r="HI22" s="33"/>
      <c r="HJ22" s="33"/>
      <c r="HK22" s="33"/>
      <c r="HL22" s="33"/>
      <c r="HM22" s="33"/>
      <c r="HN22" s="33"/>
      <c r="HO22" s="33"/>
      <c r="HP22" s="33"/>
      <c r="HQ22" s="33"/>
      <c r="HR22" s="33"/>
      <c r="HS22" s="33"/>
      <c r="HT22" s="33"/>
      <c r="HU22" s="33"/>
      <c r="HV22" s="33"/>
      <c r="HW22" s="33"/>
      <c r="HX22" s="33"/>
      <c r="HY22" s="33"/>
      <c r="HZ22" s="33"/>
      <c r="IA22" s="33"/>
      <c r="IB22" s="33"/>
      <c r="IC22" s="33"/>
      <c r="ID22" s="33"/>
      <c r="IE22" s="33"/>
      <c r="IF22" s="33"/>
      <c r="IG22" s="33"/>
      <c r="IH22" s="33"/>
      <c r="II22" s="33"/>
      <c r="IJ22" s="33"/>
      <c r="IK22" s="33"/>
      <c r="IL22" s="33"/>
      <c r="IM22" s="33"/>
      <c r="IN22" s="33"/>
      <c r="IO22" s="33"/>
      <c r="IP22" s="33"/>
      <c r="IQ22" s="33"/>
      <c r="IR22" s="33"/>
      <c r="IS22" s="33"/>
      <c r="IT22" s="33"/>
      <c r="IU22" s="33"/>
      <c r="IV22" s="33"/>
      <c r="IW22" s="33"/>
      <c r="IX22" s="33"/>
      <c r="IY22" s="33"/>
      <c r="IZ22" s="33"/>
      <c r="JA22" s="33"/>
      <c r="JB22" s="33"/>
      <c r="JC22" s="33"/>
      <c r="JD22" s="33"/>
      <c r="JE22" s="33"/>
      <c r="JF22" s="33"/>
      <c r="JG22" s="33"/>
      <c r="JH22" s="33"/>
      <c r="JI22" s="33"/>
      <c r="JJ22" s="33"/>
      <c r="JK22" s="33"/>
      <c r="JL22" s="33"/>
      <c r="JM22" s="33"/>
      <c r="JN22" s="33"/>
      <c r="JO22" s="33"/>
      <c r="JP22" s="33"/>
      <c r="JQ22" s="33"/>
      <c r="JR22" s="33"/>
      <c r="JS22" s="33"/>
      <c r="JT22" s="33"/>
      <c r="JU22" s="33"/>
      <c r="JV22" s="33"/>
      <c r="JW22" s="33"/>
      <c r="JX22" s="33"/>
      <c r="JY22" s="33"/>
      <c r="JZ22" s="33"/>
      <c r="KA22" s="33"/>
      <c r="KB22" s="33"/>
      <c r="KC22" s="33"/>
      <c r="KD22" s="33"/>
      <c r="KE22" s="33"/>
      <c r="KF22" s="33"/>
      <c r="KG22" s="33"/>
      <c r="KH22" s="33"/>
      <c r="KI22" s="33"/>
      <c r="KJ22" s="33"/>
      <c r="KK22" s="33"/>
      <c r="KL22" s="33"/>
      <c r="KM22" s="33"/>
      <c r="KN22" s="33"/>
      <c r="KO22" s="33"/>
      <c r="KP22" s="33"/>
      <c r="KQ22" s="33"/>
      <c r="KR22" s="33"/>
      <c r="KS22" s="33"/>
      <c r="KT22" s="33"/>
      <c r="KU22" s="33"/>
      <c r="KV22" s="33"/>
      <c r="KW22" s="33"/>
      <c r="KX22" s="33"/>
      <c r="KY22" s="33"/>
      <c r="KZ22" s="33"/>
      <c r="LA22" s="33"/>
      <c r="LB22" s="33"/>
      <c r="LC22" s="33"/>
      <c r="LD22" s="33"/>
      <c r="LE22" s="33"/>
      <c r="LF22" s="33"/>
      <c r="LG22" s="33"/>
      <c r="LH22" s="33"/>
      <c r="LI22" s="33"/>
      <c r="LJ22" s="33"/>
      <c r="LK22" s="33"/>
      <c r="LL22" s="33"/>
      <c r="LM22" s="33"/>
      <c r="LN22" s="33"/>
      <c r="LO22" s="33"/>
      <c r="LP22" s="33"/>
      <c r="LQ22" s="33"/>
      <c r="LR22" s="33"/>
      <c r="LS22" s="33"/>
      <c r="LT22" s="33"/>
      <c r="LU22" s="33"/>
      <c r="LV22" s="33"/>
      <c r="LW22" s="33"/>
      <c r="LX22" s="33"/>
      <c r="LY22" s="33"/>
      <c r="LZ22" s="33"/>
      <c r="MA22" s="33"/>
      <c r="MB22" s="33"/>
      <c r="MC22" s="33"/>
      <c r="MD22" s="33"/>
      <c r="ME22" s="33"/>
      <c r="MF22" s="33"/>
      <c r="MG22" s="33"/>
      <c r="MH22" s="33"/>
      <c r="MI22" s="33"/>
      <c r="MJ22" s="33"/>
      <c r="MK22" s="33"/>
      <c r="ML22" s="33"/>
      <c r="MM22" s="33"/>
      <c r="MN22" s="33"/>
      <c r="MO22" s="33"/>
      <c r="MP22" s="33"/>
      <c r="MQ22" s="33"/>
      <c r="MR22" s="33"/>
      <c r="MS22" s="33"/>
      <c r="MT22" s="33"/>
      <c r="MU22" s="33"/>
      <c r="MV22" s="33"/>
      <c r="MW22" s="33"/>
      <c r="MX22" s="33"/>
      <c r="MY22" s="33"/>
      <c r="MZ22" s="33"/>
      <c r="NA22" s="33"/>
      <c r="NB22" s="33"/>
      <c r="NC22" s="33"/>
      <c r="ND22" s="33"/>
      <c r="NE22" s="33"/>
      <c r="NF22" s="33"/>
      <c r="NG22" s="33"/>
      <c r="NH22" s="33"/>
      <c r="NI22" s="33"/>
      <c r="NJ22" s="33"/>
      <c r="NK22" s="33"/>
      <c r="NL22" s="33"/>
      <c r="NM22" s="33"/>
      <c r="NN22" s="33"/>
      <c r="NO22" s="33"/>
      <c r="NP22" s="33"/>
      <c r="NQ22" s="33"/>
      <c r="NR22" s="33"/>
      <c r="NS22" s="33"/>
      <c r="NT22" s="33"/>
      <c r="NU22" s="33"/>
      <c r="NV22" s="33"/>
      <c r="NW22" s="33"/>
      <c r="NX22" s="33"/>
      <c r="NY22" s="33"/>
      <c r="NZ22" s="33"/>
      <c r="OA22" s="33"/>
      <c r="OB22" s="33"/>
      <c r="OC22" s="33"/>
      <c r="OD22" s="33"/>
      <c r="OE22" s="33"/>
      <c r="OF22" s="33"/>
      <c r="OG22" s="33"/>
      <c r="OH22" s="33"/>
      <c r="OI22" s="33"/>
      <c r="OJ22" s="33"/>
      <c r="OK22" s="33"/>
      <c r="OL22" s="33"/>
      <c r="OM22" s="33"/>
      <c r="ON22" s="33"/>
      <c r="OO22" s="33"/>
      <c r="OP22" s="33"/>
      <c r="OQ22" s="33"/>
      <c r="OR22" s="33"/>
      <c r="OS22" s="33"/>
      <c r="OT22" s="33"/>
      <c r="OU22" s="33"/>
      <c r="OV22" s="33"/>
      <c r="OW22" s="33"/>
      <c r="OX22" s="33"/>
      <c r="OY22" s="33"/>
      <c r="OZ22" s="33"/>
      <c r="PA22" s="33"/>
      <c r="PB22" s="33"/>
      <c r="PC22" s="33"/>
      <c r="PD22" s="33"/>
      <c r="PE22" s="33"/>
      <c r="PF22" s="33"/>
      <c r="PG22" s="33"/>
      <c r="PH22" s="33"/>
      <c r="PI22" s="33"/>
      <c r="PJ22" s="33"/>
      <c r="PK22" s="33"/>
      <c r="PL22" s="33"/>
      <c r="PM22" s="33"/>
      <c r="PN22" s="33"/>
      <c r="PO22" s="33"/>
      <c r="PP22" s="33"/>
      <c r="PQ22" s="33"/>
      <c r="PR22" s="33"/>
      <c r="PS22" s="33"/>
      <c r="PT22" s="33"/>
      <c r="PU22" s="33"/>
      <c r="PV22" s="33"/>
      <c r="PW22" s="33"/>
      <c r="PX22" s="33"/>
      <c r="PY22" s="33"/>
      <c r="PZ22" s="33"/>
      <c r="QA22" s="33"/>
      <c r="QB22" s="33"/>
      <c r="QC22" s="33"/>
      <c r="QD22" s="33"/>
      <c r="QE22" s="33"/>
      <c r="QF22" s="33"/>
      <c r="QG22" s="33"/>
      <c r="QH22" s="33"/>
      <c r="QI22" s="33"/>
      <c r="QJ22" s="33"/>
      <c r="QK22" s="33"/>
      <c r="QL22" s="33"/>
      <c r="QM22" s="33"/>
      <c r="QN22" s="33"/>
      <c r="QO22" s="33"/>
      <c r="QP22" s="33"/>
      <c r="QQ22" s="33"/>
      <c r="QR22" s="33"/>
      <c r="QS22" s="33"/>
      <c r="QT22" s="33"/>
      <c r="QU22" s="33"/>
      <c r="QV22" s="33"/>
      <c r="QW22" s="33"/>
      <c r="QX22" s="33"/>
      <c r="QY22" s="33"/>
      <c r="QZ22" s="33"/>
      <c r="RA22" s="33"/>
      <c r="RB22" s="33"/>
      <c r="RC22" s="33"/>
      <c r="RD22" s="33"/>
      <c r="RE22" s="33"/>
      <c r="RF22" s="33"/>
      <c r="RG22" s="33"/>
      <c r="RH22" s="33"/>
      <c r="RI22" s="33"/>
      <c r="RJ22" s="33"/>
      <c r="RK22" s="33"/>
      <c r="RL22" s="33"/>
      <c r="RM22" s="33"/>
      <c r="RN22" s="33"/>
      <c r="RO22" s="33"/>
      <c r="RP22" s="33"/>
      <c r="RQ22" s="33"/>
      <c r="RR22" s="33"/>
      <c r="RS22" s="33"/>
      <c r="RT22" s="33"/>
      <c r="RU22" s="33"/>
      <c r="RV22" s="33"/>
      <c r="RW22" s="33"/>
      <c r="RX22" s="33"/>
      <c r="RY22" s="33"/>
      <c r="RZ22" s="33"/>
      <c r="SA22" s="33"/>
      <c r="SB22" s="33"/>
      <c r="SC22" s="33"/>
      <c r="SD22" s="33"/>
      <c r="SE22" s="33"/>
      <c r="SF22" s="33"/>
      <c r="SG22" s="33"/>
      <c r="SH22" s="33"/>
      <c r="SI22" s="33"/>
      <c r="SJ22" s="33"/>
      <c r="SK22" s="33"/>
      <c r="SL22" s="33"/>
      <c r="SM22" s="33"/>
      <c r="SN22" s="33"/>
      <c r="SO22" s="33"/>
      <c r="SP22" s="33"/>
      <c r="SQ22" s="33"/>
      <c r="SR22" s="33"/>
      <c r="SS22" s="33"/>
      <c r="ST22" s="33"/>
      <c r="SU22" s="33"/>
      <c r="SV22" s="33"/>
      <c r="SW22" s="33"/>
      <c r="SX22" s="33"/>
      <c r="SY22" s="33"/>
      <c r="SZ22" s="33"/>
      <c r="TA22" s="33"/>
      <c r="TB22" s="33"/>
      <c r="TC22" s="33"/>
      <c r="TD22" s="33"/>
      <c r="TE22" s="33"/>
      <c r="TF22" s="33"/>
      <c r="TG22" s="33"/>
      <c r="TH22" s="33"/>
      <c r="TI22" s="33"/>
      <c r="TJ22" s="33"/>
      <c r="TK22" s="33"/>
      <c r="TL22" s="33"/>
      <c r="TM22" s="33"/>
      <c r="TN22" s="33"/>
      <c r="TO22" s="33"/>
      <c r="TP22" s="33"/>
      <c r="TQ22" s="33"/>
      <c r="TR22" s="33"/>
      <c r="TS22" s="33"/>
      <c r="TT22" s="33"/>
      <c r="TU22" s="33"/>
      <c r="TV22" s="33"/>
      <c r="TW22" s="33"/>
      <c r="TX22" s="33"/>
      <c r="TY22" s="33"/>
      <c r="TZ22" s="33"/>
      <c r="UA22" s="33"/>
      <c r="UB22" s="33"/>
      <c r="UC22" s="33"/>
      <c r="UD22" s="33"/>
      <c r="UE22" s="33"/>
      <c r="UF22" s="33"/>
      <c r="UG22" s="33"/>
      <c r="UH22" s="33"/>
      <c r="UI22" s="33"/>
      <c r="UJ22" s="33"/>
      <c r="UK22" s="33"/>
      <c r="UL22" s="33"/>
      <c r="UM22" s="33"/>
      <c r="UN22" s="33"/>
      <c r="UO22" s="33"/>
      <c r="UP22" s="33"/>
      <c r="UQ22" s="33"/>
      <c r="UR22" s="33"/>
      <c r="US22" s="33"/>
      <c r="UT22" s="33"/>
      <c r="UU22" s="33"/>
      <c r="UV22" s="33"/>
      <c r="UW22" s="33"/>
      <c r="UX22" s="33"/>
      <c r="UY22" s="33"/>
      <c r="UZ22" s="33"/>
      <c r="VA22" s="33"/>
      <c r="VB22" s="33"/>
      <c r="VC22" s="33"/>
      <c r="VD22" s="33"/>
      <c r="VE22" s="33"/>
      <c r="VF22" s="33"/>
      <c r="VG22" s="33"/>
      <c r="VH22" s="33"/>
      <c r="VI22" s="33"/>
      <c r="VJ22" s="33"/>
      <c r="VK22" s="33"/>
      <c r="VL22" s="33"/>
      <c r="VM22" s="33"/>
      <c r="VN22" s="33"/>
      <c r="VO22" s="33"/>
      <c r="VP22" s="33"/>
      <c r="VQ22" s="33"/>
      <c r="VR22" s="33"/>
      <c r="VS22" s="33"/>
      <c r="VT22" s="33"/>
      <c r="VU22" s="33"/>
      <c r="VV22" s="33"/>
      <c r="VW22" s="33"/>
      <c r="VX22" s="33"/>
      <c r="VY22" s="33"/>
      <c r="VZ22" s="33"/>
      <c r="WA22" s="33"/>
      <c r="WB22" s="33"/>
      <c r="WC22" s="33"/>
      <c r="WD22" s="33"/>
      <c r="WE22" s="33"/>
      <c r="WF22" s="33"/>
      <c r="WG22" s="33"/>
      <c r="WH22" s="33"/>
      <c r="WI22" s="33"/>
      <c r="WJ22" s="33"/>
      <c r="WK22" s="33"/>
      <c r="WL22" s="33"/>
      <c r="WM22" s="33"/>
      <c r="WN22" s="33"/>
      <c r="WO22" s="33"/>
      <c r="WP22" s="33"/>
      <c r="WQ22" s="33"/>
      <c r="WR22" s="33"/>
      <c r="WS22" s="33"/>
      <c r="WT22" s="33"/>
      <c r="WU22" s="33"/>
      <c r="WV22" s="33"/>
    </row>
    <row r="23" spans="1:620" s="31" customFormat="1" ht="18.5" x14ac:dyDescent="0.35">
      <c r="A23" s="2" t="s">
        <v>42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>
        <v>90</v>
      </c>
      <c r="O23" s="30"/>
      <c r="P23" s="30"/>
      <c r="Q23" s="30"/>
      <c r="R23" s="30"/>
      <c r="S23" s="30"/>
      <c r="T23" s="50">
        <v>90</v>
      </c>
      <c r="U23" s="33"/>
      <c r="V23" s="33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33"/>
      <c r="AR23" s="33"/>
      <c r="AS23" s="33"/>
      <c r="AT23" s="33"/>
      <c r="AU23" s="33"/>
      <c r="AV23" s="33"/>
      <c r="AW23" s="33"/>
      <c r="AX23" s="33"/>
      <c r="AY23" s="33"/>
      <c r="AZ23" s="33"/>
      <c r="BA23" s="33"/>
      <c r="BB23" s="33"/>
      <c r="BC23" s="33"/>
      <c r="BD23" s="33"/>
      <c r="BE23" s="33"/>
      <c r="BF23" s="33"/>
      <c r="BG23" s="33"/>
      <c r="BH23" s="33"/>
      <c r="BI23" s="33"/>
      <c r="BJ23" s="33"/>
      <c r="BK23" s="33"/>
      <c r="BL23" s="33"/>
      <c r="BM23" s="33"/>
      <c r="BN23" s="33"/>
      <c r="BO23" s="33"/>
      <c r="BP23" s="33"/>
      <c r="BQ23" s="33"/>
      <c r="BR23" s="33"/>
      <c r="BS23" s="33"/>
      <c r="BT23" s="33"/>
      <c r="BU23" s="33"/>
      <c r="BV23" s="33"/>
      <c r="BW23" s="33"/>
      <c r="BX23" s="33"/>
      <c r="BY23" s="33"/>
      <c r="BZ23" s="33"/>
      <c r="CA23" s="33"/>
      <c r="CB23" s="33"/>
      <c r="CC23" s="33"/>
      <c r="CD23" s="33"/>
      <c r="CE23" s="33"/>
      <c r="CF23" s="33"/>
      <c r="CG23" s="33"/>
      <c r="CH23" s="33"/>
      <c r="CI23" s="33"/>
      <c r="CJ23" s="33"/>
      <c r="CK23" s="33"/>
      <c r="CL23" s="33"/>
      <c r="CM23" s="33"/>
      <c r="CN23" s="33"/>
      <c r="CO23" s="33"/>
      <c r="CP23" s="33"/>
      <c r="CQ23" s="33"/>
      <c r="CR23" s="33"/>
      <c r="CS23" s="33"/>
      <c r="CT23" s="33"/>
      <c r="CU23" s="33"/>
      <c r="CV23" s="33"/>
      <c r="CW23" s="33"/>
      <c r="CX23" s="33"/>
      <c r="CY23" s="33"/>
      <c r="CZ23" s="33"/>
      <c r="DA23" s="33"/>
      <c r="DB23" s="33"/>
      <c r="DC23" s="33"/>
      <c r="DD23" s="33"/>
      <c r="DE23" s="33"/>
      <c r="DF23" s="33"/>
      <c r="DG23" s="33"/>
      <c r="DH23" s="33"/>
      <c r="DI23" s="33"/>
      <c r="DJ23" s="33"/>
      <c r="DK23" s="33"/>
      <c r="DL23" s="33"/>
      <c r="DM23" s="33"/>
      <c r="DN23" s="33"/>
      <c r="DO23" s="33"/>
      <c r="DP23" s="33"/>
      <c r="DQ23" s="33"/>
      <c r="DR23" s="33"/>
      <c r="DS23" s="33"/>
      <c r="DT23" s="33"/>
      <c r="DU23" s="33"/>
      <c r="DV23" s="33"/>
      <c r="DW23" s="33"/>
      <c r="DX23" s="33"/>
      <c r="DY23" s="33"/>
      <c r="DZ23" s="33"/>
      <c r="EA23" s="33"/>
      <c r="EB23" s="33"/>
      <c r="EC23" s="33"/>
      <c r="ED23" s="33"/>
      <c r="EE23" s="33"/>
      <c r="EF23" s="33"/>
      <c r="EG23" s="33"/>
      <c r="EH23" s="33"/>
      <c r="EI23" s="33"/>
      <c r="EJ23" s="33"/>
      <c r="EK23" s="33"/>
      <c r="EL23" s="33"/>
      <c r="EM23" s="33"/>
      <c r="EN23" s="33"/>
      <c r="EO23" s="33"/>
      <c r="EP23" s="33"/>
      <c r="EQ23" s="33"/>
      <c r="ER23" s="33"/>
      <c r="ES23" s="33"/>
      <c r="ET23" s="33"/>
      <c r="EU23" s="33"/>
      <c r="EV23" s="33"/>
      <c r="EW23" s="33"/>
      <c r="EX23" s="33"/>
      <c r="EY23" s="33"/>
      <c r="EZ23" s="33"/>
      <c r="FA23" s="33"/>
      <c r="FB23" s="33"/>
      <c r="FC23" s="33"/>
      <c r="FD23" s="33"/>
      <c r="FE23" s="33"/>
      <c r="FF23" s="33"/>
      <c r="FG23" s="33"/>
      <c r="FH23" s="33"/>
      <c r="FI23" s="33"/>
      <c r="FJ23" s="33"/>
      <c r="FK23" s="33"/>
      <c r="FL23" s="33"/>
      <c r="FM23" s="33"/>
      <c r="FN23" s="33"/>
      <c r="FO23" s="33"/>
      <c r="FP23" s="33"/>
      <c r="FQ23" s="33"/>
      <c r="FR23" s="33"/>
      <c r="FS23" s="33"/>
      <c r="FT23" s="33"/>
      <c r="FU23" s="33"/>
      <c r="FV23" s="33"/>
      <c r="FW23" s="33"/>
      <c r="FX23" s="33"/>
      <c r="FY23" s="33"/>
      <c r="FZ23" s="33"/>
      <c r="GA23" s="33"/>
      <c r="GB23" s="33"/>
      <c r="GC23" s="33"/>
      <c r="GD23" s="33"/>
      <c r="GE23" s="33"/>
      <c r="GF23" s="33"/>
      <c r="GG23" s="33"/>
      <c r="GH23" s="33"/>
      <c r="GI23" s="33"/>
      <c r="GJ23" s="33"/>
      <c r="GK23" s="33"/>
      <c r="GL23" s="33"/>
      <c r="GM23" s="33"/>
      <c r="GN23" s="33"/>
      <c r="GO23" s="33"/>
      <c r="GP23" s="33"/>
      <c r="GQ23" s="33"/>
      <c r="GR23" s="33"/>
      <c r="GS23" s="33"/>
      <c r="GT23" s="33"/>
      <c r="GU23" s="33"/>
      <c r="GV23" s="33"/>
      <c r="GW23" s="33"/>
      <c r="GX23" s="33"/>
      <c r="GY23" s="33"/>
      <c r="GZ23" s="33"/>
      <c r="HA23" s="33"/>
      <c r="HB23" s="33"/>
      <c r="HC23" s="33"/>
      <c r="HD23" s="33"/>
      <c r="HE23" s="33"/>
      <c r="HF23" s="33"/>
      <c r="HG23" s="33"/>
      <c r="HH23" s="33"/>
      <c r="HI23" s="33"/>
      <c r="HJ23" s="33"/>
      <c r="HK23" s="33"/>
      <c r="HL23" s="33"/>
      <c r="HM23" s="33"/>
      <c r="HN23" s="33"/>
      <c r="HO23" s="33"/>
      <c r="HP23" s="33"/>
      <c r="HQ23" s="33"/>
      <c r="HR23" s="33"/>
      <c r="HS23" s="33"/>
      <c r="HT23" s="33"/>
      <c r="HU23" s="33"/>
      <c r="HV23" s="33"/>
      <c r="HW23" s="33"/>
      <c r="HX23" s="33"/>
      <c r="HY23" s="33"/>
      <c r="HZ23" s="33"/>
      <c r="IA23" s="33"/>
      <c r="IB23" s="33"/>
      <c r="IC23" s="33"/>
      <c r="ID23" s="33"/>
      <c r="IE23" s="33"/>
      <c r="IF23" s="33"/>
      <c r="IG23" s="33"/>
      <c r="IH23" s="33"/>
      <c r="II23" s="33"/>
      <c r="IJ23" s="33"/>
      <c r="IK23" s="33"/>
      <c r="IL23" s="33"/>
      <c r="IM23" s="33"/>
      <c r="IN23" s="33"/>
      <c r="IO23" s="33"/>
      <c r="IP23" s="33"/>
      <c r="IQ23" s="33"/>
      <c r="IR23" s="33"/>
      <c r="IS23" s="33"/>
      <c r="IT23" s="33"/>
      <c r="IU23" s="33"/>
      <c r="IV23" s="33"/>
      <c r="IW23" s="33"/>
      <c r="IX23" s="33"/>
      <c r="IY23" s="33"/>
      <c r="IZ23" s="33"/>
      <c r="JA23" s="33"/>
      <c r="JB23" s="33"/>
      <c r="JC23" s="33"/>
      <c r="JD23" s="33"/>
      <c r="JE23" s="33"/>
      <c r="JF23" s="33"/>
      <c r="JG23" s="33"/>
      <c r="JH23" s="33"/>
      <c r="JI23" s="33"/>
      <c r="JJ23" s="33"/>
      <c r="JK23" s="33"/>
      <c r="JL23" s="33"/>
      <c r="JM23" s="33"/>
      <c r="JN23" s="33"/>
      <c r="JO23" s="33"/>
      <c r="JP23" s="33"/>
      <c r="JQ23" s="33"/>
      <c r="JR23" s="33"/>
      <c r="JS23" s="33"/>
      <c r="JT23" s="33"/>
      <c r="JU23" s="33"/>
      <c r="JV23" s="33"/>
      <c r="JW23" s="33"/>
      <c r="JX23" s="33"/>
      <c r="JY23" s="33"/>
      <c r="JZ23" s="33"/>
      <c r="KA23" s="33"/>
      <c r="KB23" s="33"/>
      <c r="KC23" s="33"/>
      <c r="KD23" s="33"/>
      <c r="KE23" s="33"/>
      <c r="KF23" s="33"/>
      <c r="KG23" s="33"/>
      <c r="KH23" s="33"/>
      <c r="KI23" s="33"/>
      <c r="KJ23" s="33"/>
      <c r="KK23" s="33"/>
      <c r="KL23" s="33"/>
      <c r="KM23" s="33"/>
      <c r="KN23" s="33"/>
      <c r="KO23" s="33"/>
      <c r="KP23" s="33"/>
      <c r="KQ23" s="33"/>
      <c r="KR23" s="33"/>
      <c r="KS23" s="33"/>
      <c r="KT23" s="33"/>
      <c r="KU23" s="33"/>
      <c r="KV23" s="33"/>
      <c r="KW23" s="33"/>
      <c r="KX23" s="33"/>
      <c r="KY23" s="33"/>
      <c r="KZ23" s="33"/>
      <c r="LA23" s="33"/>
      <c r="LB23" s="33"/>
      <c r="LC23" s="33"/>
      <c r="LD23" s="33"/>
      <c r="LE23" s="33"/>
      <c r="LF23" s="33"/>
      <c r="LG23" s="33"/>
      <c r="LH23" s="33"/>
      <c r="LI23" s="33"/>
      <c r="LJ23" s="33"/>
      <c r="LK23" s="33"/>
      <c r="LL23" s="33"/>
      <c r="LM23" s="33"/>
      <c r="LN23" s="33"/>
      <c r="LO23" s="33"/>
      <c r="LP23" s="33"/>
      <c r="LQ23" s="33"/>
      <c r="LR23" s="33"/>
      <c r="LS23" s="33"/>
      <c r="LT23" s="33"/>
      <c r="LU23" s="33"/>
      <c r="LV23" s="33"/>
      <c r="LW23" s="33"/>
      <c r="LX23" s="33"/>
      <c r="LY23" s="33"/>
      <c r="LZ23" s="33"/>
      <c r="MA23" s="33"/>
      <c r="MB23" s="33"/>
      <c r="MC23" s="33"/>
      <c r="MD23" s="33"/>
      <c r="ME23" s="33"/>
      <c r="MF23" s="33"/>
      <c r="MG23" s="33"/>
      <c r="MH23" s="33"/>
      <c r="MI23" s="33"/>
      <c r="MJ23" s="33"/>
      <c r="MK23" s="33"/>
      <c r="ML23" s="33"/>
      <c r="MM23" s="33"/>
      <c r="MN23" s="33"/>
      <c r="MO23" s="33"/>
      <c r="MP23" s="33"/>
      <c r="MQ23" s="33"/>
      <c r="MR23" s="33"/>
      <c r="MS23" s="33"/>
      <c r="MT23" s="33"/>
      <c r="MU23" s="33"/>
      <c r="MV23" s="33"/>
      <c r="MW23" s="33"/>
      <c r="MX23" s="33"/>
      <c r="MY23" s="33"/>
      <c r="MZ23" s="33"/>
      <c r="NA23" s="33"/>
      <c r="NB23" s="33"/>
      <c r="NC23" s="33"/>
      <c r="ND23" s="33"/>
      <c r="NE23" s="33"/>
      <c r="NF23" s="33"/>
      <c r="NG23" s="33"/>
      <c r="NH23" s="33"/>
      <c r="NI23" s="33"/>
      <c r="NJ23" s="33"/>
      <c r="NK23" s="33"/>
      <c r="NL23" s="33"/>
      <c r="NM23" s="33"/>
      <c r="NN23" s="33"/>
      <c r="NO23" s="33"/>
      <c r="NP23" s="33"/>
      <c r="NQ23" s="33"/>
      <c r="NR23" s="33"/>
      <c r="NS23" s="33"/>
      <c r="NT23" s="33"/>
      <c r="NU23" s="33"/>
      <c r="NV23" s="33"/>
      <c r="NW23" s="33"/>
      <c r="NX23" s="33"/>
      <c r="NY23" s="33"/>
      <c r="NZ23" s="33"/>
      <c r="OA23" s="33"/>
      <c r="OB23" s="33"/>
      <c r="OC23" s="33"/>
      <c r="OD23" s="33"/>
      <c r="OE23" s="33"/>
      <c r="OF23" s="33"/>
      <c r="OG23" s="33"/>
      <c r="OH23" s="33"/>
      <c r="OI23" s="33"/>
      <c r="OJ23" s="33"/>
      <c r="OK23" s="33"/>
      <c r="OL23" s="33"/>
      <c r="OM23" s="33"/>
      <c r="ON23" s="33"/>
      <c r="OO23" s="33"/>
      <c r="OP23" s="33"/>
      <c r="OQ23" s="33"/>
      <c r="OR23" s="33"/>
      <c r="OS23" s="33"/>
      <c r="OT23" s="33"/>
      <c r="OU23" s="33"/>
      <c r="OV23" s="33"/>
      <c r="OW23" s="33"/>
      <c r="OX23" s="33"/>
      <c r="OY23" s="33"/>
      <c r="OZ23" s="33"/>
      <c r="PA23" s="33"/>
      <c r="PB23" s="33"/>
      <c r="PC23" s="33"/>
      <c r="PD23" s="33"/>
      <c r="PE23" s="33"/>
      <c r="PF23" s="33"/>
      <c r="PG23" s="33"/>
      <c r="PH23" s="33"/>
      <c r="PI23" s="33"/>
      <c r="PJ23" s="33"/>
      <c r="PK23" s="33"/>
      <c r="PL23" s="33"/>
      <c r="PM23" s="33"/>
      <c r="PN23" s="33"/>
      <c r="PO23" s="33"/>
      <c r="PP23" s="33"/>
      <c r="PQ23" s="33"/>
      <c r="PR23" s="33"/>
      <c r="PS23" s="33"/>
      <c r="PT23" s="33"/>
      <c r="PU23" s="33"/>
      <c r="PV23" s="33"/>
      <c r="PW23" s="33"/>
      <c r="PX23" s="33"/>
      <c r="PY23" s="33"/>
      <c r="PZ23" s="33"/>
      <c r="QA23" s="33"/>
      <c r="QB23" s="33"/>
      <c r="QC23" s="33"/>
      <c r="QD23" s="33"/>
      <c r="QE23" s="33"/>
      <c r="QF23" s="33"/>
      <c r="QG23" s="33"/>
      <c r="QH23" s="33"/>
      <c r="QI23" s="33"/>
      <c r="QJ23" s="33"/>
      <c r="QK23" s="33"/>
      <c r="QL23" s="33"/>
      <c r="QM23" s="33"/>
      <c r="QN23" s="33"/>
      <c r="QO23" s="33"/>
      <c r="QP23" s="33"/>
      <c r="QQ23" s="33"/>
      <c r="QR23" s="33"/>
      <c r="QS23" s="33"/>
      <c r="QT23" s="33"/>
      <c r="QU23" s="33"/>
      <c r="QV23" s="33"/>
      <c r="QW23" s="33"/>
      <c r="QX23" s="33"/>
      <c r="QY23" s="33"/>
      <c r="QZ23" s="33"/>
      <c r="RA23" s="33"/>
      <c r="RB23" s="33"/>
      <c r="RC23" s="33"/>
      <c r="RD23" s="33"/>
      <c r="RE23" s="33"/>
      <c r="RF23" s="33"/>
      <c r="RG23" s="33"/>
      <c r="RH23" s="33"/>
      <c r="RI23" s="33"/>
      <c r="RJ23" s="33"/>
      <c r="RK23" s="33"/>
      <c r="RL23" s="33"/>
      <c r="RM23" s="33"/>
      <c r="RN23" s="33"/>
      <c r="RO23" s="33"/>
      <c r="RP23" s="33"/>
      <c r="RQ23" s="33"/>
      <c r="RR23" s="33"/>
      <c r="RS23" s="33"/>
      <c r="RT23" s="33"/>
      <c r="RU23" s="33"/>
      <c r="RV23" s="33"/>
      <c r="RW23" s="33"/>
      <c r="RX23" s="33"/>
      <c r="RY23" s="33"/>
      <c r="RZ23" s="33"/>
      <c r="SA23" s="33"/>
      <c r="SB23" s="33"/>
      <c r="SC23" s="33"/>
      <c r="SD23" s="33"/>
      <c r="SE23" s="33"/>
      <c r="SF23" s="33"/>
      <c r="SG23" s="33"/>
      <c r="SH23" s="33"/>
      <c r="SI23" s="33"/>
      <c r="SJ23" s="33"/>
      <c r="SK23" s="33"/>
      <c r="SL23" s="33"/>
      <c r="SM23" s="33"/>
      <c r="SN23" s="33"/>
      <c r="SO23" s="33"/>
      <c r="SP23" s="33"/>
      <c r="SQ23" s="33"/>
      <c r="SR23" s="33"/>
      <c r="SS23" s="33"/>
      <c r="ST23" s="33"/>
      <c r="SU23" s="33"/>
      <c r="SV23" s="33"/>
      <c r="SW23" s="33"/>
      <c r="SX23" s="33"/>
      <c r="SY23" s="33"/>
      <c r="SZ23" s="33"/>
      <c r="TA23" s="33"/>
      <c r="TB23" s="33"/>
      <c r="TC23" s="33"/>
      <c r="TD23" s="33"/>
      <c r="TE23" s="33"/>
      <c r="TF23" s="33"/>
      <c r="TG23" s="33"/>
      <c r="TH23" s="33"/>
      <c r="TI23" s="33"/>
      <c r="TJ23" s="33"/>
      <c r="TK23" s="33"/>
      <c r="TL23" s="33"/>
      <c r="TM23" s="33"/>
      <c r="TN23" s="33"/>
      <c r="TO23" s="33"/>
      <c r="TP23" s="33"/>
      <c r="TQ23" s="33"/>
      <c r="TR23" s="33"/>
      <c r="TS23" s="33"/>
      <c r="TT23" s="33"/>
      <c r="TU23" s="33"/>
      <c r="TV23" s="33"/>
      <c r="TW23" s="33"/>
      <c r="TX23" s="33"/>
      <c r="TY23" s="33"/>
      <c r="TZ23" s="33"/>
      <c r="UA23" s="33"/>
      <c r="UB23" s="33"/>
      <c r="UC23" s="33"/>
      <c r="UD23" s="33"/>
      <c r="UE23" s="33"/>
      <c r="UF23" s="33"/>
      <c r="UG23" s="33"/>
      <c r="UH23" s="33"/>
      <c r="UI23" s="33"/>
      <c r="UJ23" s="33"/>
      <c r="UK23" s="33"/>
      <c r="UL23" s="33"/>
      <c r="UM23" s="33"/>
      <c r="UN23" s="33"/>
      <c r="UO23" s="33"/>
      <c r="UP23" s="33"/>
      <c r="UQ23" s="33"/>
      <c r="UR23" s="33"/>
      <c r="US23" s="33"/>
      <c r="UT23" s="33"/>
      <c r="UU23" s="33"/>
      <c r="UV23" s="33"/>
      <c r="UW23" s="33"/>
      <c r="UX23" s="33"/>
      <c r="UY23" s="33"/>
      <c r="UZ23" s="33"/>
      <c r="VA23" s="33"/>
      <c r="VB23" s="33"/>
      <c r="VC23" s="33"/>
      <c r="VD23" s="33"/>
      <c r="VE23" s="33"/>
      <c r="VF23" s="33"/>
      <c r="VG23" s="33"/>
      <c r="VH23" s="33"/>
      <c r="VI23" s="33"/>
      <c r="VJ23" s="33"/>
      <c r="VK23" s="33"/>
      <c r="VL23" s="33"/>
      <c r="VM23" s="33"/>
      <c r="VN23" s="33"/>
      <c r="VO23" s="33"/>
      <c r="VP23" s="33"/>
      <c r="VQ23" s="33"/>
      <c r="VR23" s="33"/>
      <c r="VS23" s="33"/>
      <c r="VT23" s="33"/>
      <c r="VU23" s="33"/>
      <c r="VV23" s="33"/>
      <c r="VW23" s="33"/>
      <c r="VX23" s="33"/>
      <c r="VY23" s="33"/>
      <c r="VZ23" s="33"/>
      <c r="WA23" s="33"/>
      <c r="WB23" s="33"/>
      <c r="WC23" s="33"/>
      <c r="WD23" s="33"/>
      <c r="WE23" s="33"/>
      <c r="WF23" s="33"/>
      <c r="WG23" s="33"/>
      <c r="WH23" s="33"/>
      <c r="WI23" s="33"/>
      <c r="WJ23" s="33"/>
      <c r="WK23" s="33"/>
      <c r="WL23" s="33"/>
      <c r="WM23" s="33"/>
      <c r="WN23" s="33"/>
      <c r="WO23" s="33"/>
      <c r="WP23" s="33"/>
      <c r="WQ23" s="33"/>
      <c r="WR23" s="33"/>
      <c r="WS23" s="33"/>
      <c r="WT23" s="33"/>
      <c r="WU23" s="33"/>
      <c r="WV23" s="33"/>
    </row>
    <row r="24" spans="1:620" s="31" customFormat="1" ht="18.5" x14ac:dyDescent="0.35">
      <c r="A24" s="2" t="s">
        <v>10</v>
      </c>
      <c r="B24" s="30"/>
      <c r="C24" s="30"/>
      <c r="D24" s="30"/>
      <c r="E24" s="30">
        <v>60</v>
      </c>
      <c r="F24" s="30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>
        <v>20</v>
      </c>
      <c r="S24" s="30"/>
      <c r="T24" s="50">
        <v>80</v>
      </c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  <c r="AF24" s="33"/>
      <c r="AG24" s="33"/>
      <c r="AH24" s="33"/>
      <c r="AI24" s="33"/>
      <c r="AJ24" s="33"/>
      <c r="AK24" s="33"/>
      <c r="AL24" s="33"/>
      <c r="AM24" s="33"/>
      <c r="AN24" s="33"/>
      <c r="AO24" s="33"/>
      <c r="AP24" s="33"/>
      <c r="AQ24" s="33"/>
      <c r="AR24" s="33"/>
      <c r="AS24" s="33"/>
      <c r="AT24" s="33"/>
      <c r="AU24" s="33"/>
      <c r="AV24" s="33"/>
      <c r="AW24" s="33"/>
      <c r="AX24" s="33"/>
      <c r="AY24" s="33"/>
      <c r="AZ24" s="33"/>
      <c r="BA24" s="33"/>
      <c r="BB24" s="33"/>
      <c r="BC24" s="33"/>
      <c r="BD24" s="33"/>
      <c r="BE24" s="33"/>
      <c r="BF24" s="33"/>
      <c r="BG24" s="33"/>
      <c r="BH24" s="33"/>
      <c r="BI24" s="33"/>
      <c r="BJ24" s="33"/>
      <c r="BK24" s="33"/>
      <c r="BL24" s="33"/>
      <c r="BM24" s="33"/>
      <c r="BN24" s="33"/>
      <c r="BO24" s="33"/>
      <c r="BP24" s="33"/>
      <c r="BQ24" s="33"/>
      <c r="BR24" s="33"/>
      <c r="BS24" s="33"/>
      <c r="BT24" s="33"/>
      <c r="BU24" s="33"/>
      <c r="BV24" s="33"/>
      <c r="BW24" s="33"/>
      <c r="BX24" s="33"/>
      <c r="BY24" s="33"/>
      <c r="BZ24" s="33"/>
      <c r="CA24" s="33"/>
      <c r="CB24" s="33"/>
      <c r="CC24" s="33"/>
      <c r="CD24" s="33"/>
      <c r="CE24" s="33"/>
      <c r="CF24" s="33"/>
      <c r="CG24" s="33"/>
      <c r="CH24" s="33"/>
      <c r="CI24" s="33"/>
      <c r="CJ24" s="33"/>
      <c r="CK24" s="33"/>
      <c r="CL24" s="33"/>
      <c r="CM24" s="33"/>
      <c r="CN24" s="33"/>
      <c r="CO24" s="33"/>
      <c r="CP24" s="33"/>
      <c r="CQ24" s="33"/>
      <c r="CR24" s="33"/>
      <c r="CS24" s="33"/>
      <c r="CT24" s="33"/>
      <c r="CU24" s="33"/>
      <c r="CV24" s="33"/>
      <c r="CW24" s="33"/>
      <c r="CX24" s="33"/>
      <c r="CY24" s="33"/>
      <c r="CZ24" s="33"/>
      <c r="DA24" s="33"/>
      <c r="DB24" s="33"/>
      <c r="DC24" s="33"/>
      <c r="DD24" s="33"/>
      <c r="DE24" s="33"/>
      <c r="DF24" s="33"/>
      <c r="DG24" s="33"/>
      <c r="DH24" s="33"/>
      <c r="DI24" s="33"/>
      <c r="DJ24" s="33"/>
      <c r="DK24" s="33"/>
      <c r="DL24" s="33"/>
      <c r="DM24" s="33"/>
      <c r="DN24" s="33"/>
      <c r="DO24" s="33"/>
      <c r="DP24" s="33"/>
      <c r="DQ24" s="33"/>
      <c r="DR24" s="33"/>
      <c r="DS24" s="33"/>
      <c r="DT24" s="33"/>
      <c r="DU24" s="33"/>
      <c r="DV24" s="33"/>
      <c r="DW24" s="33"/>
      <c r="DX24" s="33"/>
      <c r="DY24" s="33"/>
      <c r="DZ24" s="33"/>
      <c r="EA24" s="33"/>
      <c r="EB24" s="33"/>
      <c r="EC24" s="33"/>
      <c r="ED24" s="33"/>
      <c r="EE24" s="33"/>
      <c r="EF24" s="33"/>
      <c r="EG24" s="33"/>
      <c r="EH24" s="33"/>
      <c r="EI24" s="33"/>
      <c r="EJ24" s="33"/>
      <c r="EK24" s="33"/>
      <c r="EL24" s="33"/>
      <c r="EM24" s="33"/>
      <c r="EN24" s="33"/>
      <c r="EO24" s="33"/>
      <c r="EP24" s="33"/>
      <c r="EQ24" s="33"/>
      <c r="ER24" s="33"/>
      <c r="ES24" s="33"/>
      <c r="ET24" s="33"/>
      <c r="EU24" s="33"/>
      <c r="EV24" s="33"/>
      <c r="EW24" s="33"/>
      <c r="EX24" s="33"/>
      <c r="EY24" s="33"/>
      <c r="EZ24" s="33"/>
      <c r="FA24" s="33"/>
      <c r="FB24" s="33"/>
      <c r="FC24" s="33"/>
      <c r="FD24" s="33"/>
      <c r="FE24" s="33"/>
      <c r="FF24" s="33"/>
      <c r="FG24" s="33"/>
      <c r="FH24" s="33"/>
      <c r="FI24" s="33"/>
      <c r="FJ24" s="33"/>
      <c r="FK24" s="33"/>
      <c r="FL24" s="33"/>
      <c r="FM24" s="33"/>
      <c r="FN24" s="33"/>
      <c r="FO24" s="33"/>
      <c r="FP24" s="33"/>
      <c r="FQ24" s="33"/>
      <c r="FR24" s="33"/>
      <c r="FS24" s="33"/>
      <c r="FT24" s="33"/>
      <c r="FU24" s="33"/>
      <c r="FV24" s="33"/>
      <c r="FW24" s="33"/>
      <c r="FX24" s="33"/>
      <c r="FY24" s="33"/>
      <c r="FZ24" s="33"/>
      <c r="GA24" s="33"/>
      <c r="GB24" s="33"/>
      <c r="GC24" s="33"/>
      <c r="GD24" s="33"/>
      <c r="GE24" s="33"/>
      <c r="GF24" s="33"/>
      <c r="GG24" s="33"/>
      <c r="GH24" s="33"/>
      <c r="GI24" s="33"/>
      <c r="GJ24" s="33"/>
      <c r="GK24" s="33"/>
      <c r="GL24" s="33"/>
      <c r="GM24" s="33"/>
      <c r="GN24" s="33"/>
      <c r="GO24" s="33"/>
      <c r="GP24" s="33"/>
      <c r="GQ24" s="33"/>
      <c r="GR24" s="33"/>
      <c r="GS24" s="33"/>
      <c r="GT24" s="33"/>
      <c r="GU24" s="33"/>
      <c r="GV24" s="33"/>
      <c r="GW24" s="33"/>
      <c r="GX24" s="33"/>
      <c r="GY24" s="33"/>
      <c r="GZ24" s="33"/>
      <c r="HA24" s="33"/>
      <c r="HB24" s="33"/>
      <c r="HC24" s="33"/>
      <c r="HD24" s="33"/>
      <c r="HE24" s="33"/>
      <c r="HF24" s="33"/>
      <c r="HG24" s="33"/>
      <c r="HH24" s="33"/>
      <c r="HI24" s="33"/>
      <c r="HJ24" s="33"/>
      <c r="HK24" s="33"/>
      <c r="HL24" s="33"/>
      <c r="HM24" s="33"/>
      <c r="HN24" s="33"/>
      <c r="HO24" s="33"/>
      <c r="HP24" s="33"/>
      <c r="HQ24" s="33"/>
      <c r="HR24" s="33"/>
      <c r="HS24" s="33"/>
      <c r="HT24" s="33"/>
      <c r="HU24" s="33"/>
      <c r="HV24" s="33"/>
      <c r="HW24" s="33"/>
      <c r="HX24" s="33"/>
      <c r="HY24" s="33"/>
      <c r="HZ24" s="33"/>
      <c r="IA24" s="33"/>
      <c r="IB24" s="33"/>
      <c r="IC24" s="33"/>
      <c r="ID24" s="33"/>
      <c r="IE24" s="33"/>
      <c r="IF24" s="33"/>
      <c r="IG24" s="33"/>
      <c r="IH24" s="33"/>
      <c r="II24" s="33"/>
      <c r="IJ24" s="33"/>
      <c r="IK24" s="33"/>
      <c r="IL24" s="33"/>
      <c r="IM24" s="33"/>
      <c r="IN24" s="33"/>
      <c r="IO24" s="33"/>
      <c r="IP24" s="33"/>
      <c r="IQ24" s="33"/>
      <c r="IR24" s="33"/>
      <c r="IS24" s="33"/>
      <c r="IT24" s="33"/>
      <c r="IU24" s="33"/>
      <c r="IV24" s="33"/>
      <c r="IW24" s="33"/>
      <c r="IX24" s="33"/>
      <c r="IY24" s="33"/>
      <c r="IZ24" s="33"/>
      <c r="JA24" s="33"/>
      <c r="JB24" s="33"/>
      <c r="JC24" s="33"/>
      <c r="JD24" s="33"/>
      <c r="JE24" s="33"/>
      <c r="JF24" s="33"/>
      <c r="JG24" s="33"/>
      <c r="JH24" s="33"/>
      <c r="JI24" s="33"/>
      <c r="JJ24" s="33"/>
      <c r="JK24" s="33"/>
      <c r="JL24" s="33"/>
      <c r="JM24" s="33"/>
      <c r="JN24" s="33"/>
      <c r="JO24" s="33"/>
      <c r="JP24" s="33"/>
      <c r="JQ24" s="33"/>
      <c r="JR24" s="33"/>
      <c r="JS24" s="33"/>
      <c r="JT24" s="33"/>
      <c r="JU24" s="33"/>
      <c r="JV24" s="33"/>
      <c r="JW24" s="33"/>
      <c r="JX24" s="33"/>
      <c r="JY24" s="33"/>
      <c r="JZ24" s="33"/>
      <c r="KA24" s="33"/>
      <c r="KB24" s="33"/>
      <c r="KC24" s="33"/>
      <c r="KD24" s="33"/>
      <c r="KE24" s="33"/>
      <c r="KF24" s="33"/>
      <c r="KG24" s="33"/>
      <c r="KH24" s="33"/>
      <c r="KI24" s="33"/>
      <c r="KJ24" s="33"/>
      <c r="KK24" s="33"/>
      <c r="KL24" s="33"/>
      <c r="KM24" s="33"/>
      <c r="KN24" s="33"/>
      <c r="KO24" s="33"/>
      <c r="KP24" s="33"/>
      <c r="KQ24" s="33"/>
      <c r="KR24" s="33"/>
      <c r="KS24" s="33"/>
      <c r="KT24" s="33"/>
      <c r="KU24" s="33"/>
      <c r="KV24" s="33"/>
      <c r="KW24" s="33"/>
      <c r="KX24" s="33"/>
      <c r="KY24" s="33"/>
      <c r="KZ24" s="33"/>
      <c r="LA24" s="33"/>
      <c r="LB24" s="33"/>
      <c r="LC24" s="33"/>
      <c r="LD24" s="33"/>
      <c r="LE24" s="33"/>
      <c r="LF24" s="33"/>
      <c r="LG24" s="33"/>
      <c r="LH24" s="33"/>
      <c r="LI24" s="33"/>
      <c r="LJ24" s="33"/>
      <c r="LK24" s="33"/>
      <c r="LL24" s="33"/>
      <c r="LM24" s="33"/>
      <c r="LN24" s="33"/>
      <c r="LO24" s="33"/>
      <c r="LP24" s="33"/>
      <c r="LQ24" s="33"/>
      <c r="LR24" s="33"/>
      <c r="LS24" s="33"/>
      <c r="LT24" s="33"/>
      <c r="LU24" s="33"/>
      <c r="LV24" s="33"/>
      <c r="LW24" s="33"/>
      <c r="LX24" s="33"/>
      <c r="LY24" s="33"/>
      <c r="LZ24" s="33"/>
      <c r="MA24" s="33"/>
      <c r="MB24" s="33"/>
      <c r="MC24" s="33"/>
      <c r="MD24" s="33"/>
      <c r="ME24" s="33"/>
      <c r="MF24" s="33"/>
      <c r="MG24" s="33"/>
      <c r="MH24" s="33"/>
      <c r="MI24" s="33"/>
      <c r="MJ24" s="33"/>
      <c r="MK24" s="33"/>
      <c r="ML24" s="33"/>
      <c r="MM24" s="33"/>
      <c r="MN24" s="33"/>
      <c r="MO24" s="33"/>
      <c r="MP24" s="33"/>
      <c r="MQ24" s="33"/>
      <c r="MR24" s="33"/>
      <c r="MS24" s="33"/>
      <c r="MT24" s="33"/>
      <c r="MU24" s="33"/>
      <c r="MV24" s="33"/>
      <c r="MW24" s="33"/>
      <c r="MX24" s="33"/>
      <c r="MY24" s="33"/>
      <c r="MZ24" s="33"/>
      <c r="NA24" s="33"/>
      <c r="NB24" s="33"/>
      <c r="NC24" s="33"/>
      <c r="ND24" s="33"/>
      <c r="NE24" s="33"/>
      <c r="NF24" s="33"/>
      <c r="NG24" s="33"/>
      <c r="NH24" s="33"/>
      <c r="NI24" s="33"/>
      <c r="NJ24" s="33"/>
      <c r="NK24" s="33"/>
      <c r="NL24" s="33"/>
      <c r="NM24" s="33"/>
      <c r="NN24" s="33"/>
      <c r="NO24" s="33"/>
      <c r="NP24" s="33"/>
      <c r="NQ24" s="33"/>
      <c r="NR24" s="33"/>
      <c r="NS24" s="33"/>
      <c r="NT24" s="33"/>
      <c r="NU24" s="33"/>
      <c r="NV24" s="33"/>
      <c r="NW24" s="33"/>
      <c r="NX24" s="33"/>
      <c r="NY24" s="33"/>
      <c r="NZ24" s="33"/>
      <c r="OA24" s="33"/>
      <c r="OB24" s="33"/>
      <c r="OC24" s="33"/>
      <c r="OD24" s="33"/>
      <c r="OE24" s="33"/>
      <c r="OF24" s="33"/>
      <c r="OG24" s="33"/>
      <c r="OH24" s="33"/>
      <c r="OI24" s="33"/>
      <c r="OJ24" s="33"/>
      <c r="OK24" s="33"/>
      <c r="OL24" s="33"/>
      <c r="OM24" s="33"/>
      <c r="ON24" s="33"/>
      <c r="OO24" s="33"/>
      <c r="OP24" s="33"/>
      <c r="OQ24" s="33"/>
      <c r="OR24" s="33"/>
      <c r="OS24" s="33"/>
      <c r="OT24" s="33"/>
      <c r="OU24" s="33"/>
      <c r="OV24" s="33"/>
      <c r="OW24" s="33"/>
      <c r="OX24" s="33"/>
      <c r="OY24" s="33"/>
      <c r="OZ24" s="33"/>
      <c r="PA24" s="33"/>
      <c r="PB24" s="33"/>
      <c r="PC24" s="33"/>
      <c r="PD24" s="33"/>
      <c r="PE24" s="33"/>
      <c r="PF24" s="33"/>
      <c r="PG24" s="33"/>
      <c r="PH24" s="33"/>
      <c r="PI24" s="33"/>
      <c r="PJ24" s="33"/>
      <c r="PK24" s="33"/>
      <c r="PL24" s="33"/>
      <c r="PM24" s="33"/>
      <c r="PN24" s="33"/>
      <c r="PO24" s="33"/>
      <c r="PP24" s="33"/>
      <c r="PQ24" s="33"/>
      <c r="PR24" s="33"/>
      <c r="PS24" s="33"/>
      <c r="PT24" s="33"/>
      <c r="PU24" s="33"/>
      <c r="PV24" s="33"/>
      <c r="PW24" s="33"/>
      <c r="PX24" s="33"/>
      <c r="PY24" s="33"/>
      <c r="PZ24" s="33"/>
      <c r="QA24" s="33"/>
      <c r="QB24" s="33"/>
      <c r="QC24" s="33"/>
      <c r="QD24" s="33"/>
      <c r="QE24" s="33"/>
      <c r="QF24" s="33"/>
      <c r="QG24" s="33"/>
      <c r="QH24" s="33"/>
      <c r="QI24" s="33"/>
      <c r="QJ24" s="33"/>
      <c r="QK24" s="33"/>
      <c r="QL24" s="33"/>
      <c r="QM24" s="33"/>
      <c r="QN24" s="33"/>
      <c r="QO24" s="33"/>
      <c r="QP24" s="33"/>
      <c r="QQ24" s="33"/>
      <c r="QR24" s="33"/>
      <c r="QS24" s="33"/>
      <c r="QT24" s="33"/>
      <c r="QU24" s="33"/>
      <c r="QV24" s="33"/>
      <c r="QW24" s="33"/>
      <c r="QX24" s="33"/>
      <c r="QY24" s="33"/>
      <c r="QZ24" s="33"/>
      <c r="RA24" s="33"/>
      <c r="RB24" s="33"/>
      <c r="RC24" s="33"/>
      <c r="RD24" s="33"/>
      <c r="RE24" s="33"/>
      <c r="RF24" s="33"/>
      <c r="RG24" s="33"/>
      <c r="RH24" s="33"/>
      <c r="RI24" s="33"/>
      <c r="RJ24" s="33"/>
      <c r="RK24" s="33"/>
      <c r="RL24" s="33"/>
      <c r="RM24" s="33"/>
      <c r="RN24" s="33"/>
      <c r="RO24" s="33"/>
      <c r="RP24" s="33"/>
      <c r="RQ24" s="33"/>
      <c r="RR24" s="33"/>
      <c r="RS24" s="33"/>
      <c r="RT24" s="33"/>
      <c r="RU24" s="33"/>
      <c r="RV24" s="33"/>
      <c r="RW24" s="33"/>
      <c r="RX24" s="33"/>
      <c r="RY24" s="33"/>
      <c r="RZ24" s="33"/>
      <c r="SA24" s="33"/>
      <c r="SB24" s="33"/>
      <c r="SC24" s="33"/>
      <c r="SD24" s="33"/>
      <c r="SE24" s="33"/>
      <c r="SF24" s="33"/>
      <c r="SG24" s="33"/>
      <c r="SH24" s="33"/>
      <c r="SI24" s="33"/>
      <c r="SJ24" s="33"/>
      <c r="SK24" s="33"/>
      <c r="SL24" s="33"/>
      <c r="SM24" s="33"/>
      <c r="SN24" s="33"/>
      <c r="SO24" s="33"/>
      <c r="SP24" s="33"/>
      <c r="SQ24" s="33"/>
      <c r="SR24" s="33"/>
      <c r="SS24" s="33"/>
      <c r="ST24" s="33"/>
      <c r="SU24" s="33"/>
      <c r="SV24" s="33"/>
      <c r="SW24" s="33"/>
      <c r="SX24" s="33"/>
      <c r="SY24" s="33"/>
      <c r="SZ24" s="33"/>
      <c r="TA24" s="33"/>
      <c r="TB24" s="33"/>
      <c r="TC24" s="33"/>
      <c r="TD24" s="33"/>
      <c r="TE24" s="33"/>
      <c r="TF24" s="33"/>
      <c r="TG24" s="33"/>
      <c r="TH24" s="33"/>
      <c r="TI24" s="33"/>
      <c r="TJ24" s="33"/>
      <c r="TK24" s="33"/>
      <c r="TL24" s="33"/>
      <c r="TM24" s="33"/>
      <c r="TN24" s="33"/>
      <c r="TO24" s="33"/>
      <c r="TP24" s="33"/>
      <c r="TQ24" s="33"/>
      <c r="TR24" s="33"/>
      <c r="TS24" s="33"/>
      <c r="TT24" s="33"/>
      <c r="TU24" s="33"/>
      <c r="TV24" s="33"/>
      <c r="TW24" s="33"/>
      <c r="TX24" s="33"/>
      <c r="TY24" s="33"/>
      <c r="TZ24" s="33"/>
      <c r="UA24" s="33"/>
      <c r="UB24" s="33"/>
      <c r="UC24" s="33"/>
      <c r="UD24" s="33"/>
      <c r="UE24" s="33"/>
      <c r="UF24" s="33"/>
      <c r="UG24" s="33"/>
      <c r="UH24" s="33"/>
      <c r="UI24" s="33"/>
      <c r="UJ24" s="33"/>
      <c r="UK24" s="33"/>
      <c r="UL24" s="33"/>
      <c r="UM24" s="33"/>
      <c r="UN24" s="33"/>
      <c r="UO24" s="33"/>
      <c r="UP24" s="33"/>
      <c r="UQ24" s="33"/>
      <c r="UR24" s="33"/>
      <c r="US24" s="33"/>
      <c r="UT24" s="33"/>
      <c r="UU24" s="33"/>
      <c r="UV24" s="33"/>
      <c r="UW24" s="33"/>
      <c r="UX24" s="33"/>
      <c r="UY24" s="33"/>
      <c r="UZ24" s="33"/>
      <c r="VA24" s="33"/>
      <c r="VB24" s="33"/>
      <c r="VC24" s="33"/>
      <c r="VD24" s="33"/>
      <c r="VE24" s="33"/>
      <c r="VF24" s="33"/>
      <c r="VG24" s="33"/>
      <c r="VH24" s="33"/>
      <c r="VI24" s="33"/>
      <c r="VJ24" s="33"/>
      <c r="VK24" s="33"/>
      <c r="VL24" s="33"/>
      <c r="VM24" s="33"/>
      <c r="VN24" s="33"/>
      <c r="VO24" s="33"/>
      <c r="VP24" s="33"/>
      <c r="VQ24" s="33"/>
      <c r="VR24" s="33"/>
      <c r="VS24" s="33"/>
      <c r="VT24" s="33"/>
      <c r="VU24" s="33"/>
      <c r="VV24" s="33"/>
      <c r="VW24" s="33"/>
      <c r="VX24" s="33"/>
      <c r="VY24" s="33"/>
      <c r="VZ24" s="33"/>
      <c r="WA24" s="33"/>
      <c r="WB24" s="33"/>
      <c r="WC24" s="33"/>
      <c r="WD24" s="33"/>
      <c r="WE24" s="33"/>
      <c r="WF24" s="33"/>
      <c r="WG24" s="33"/>
      <c r="WH24" s="33"/>
      <c r="WI24" s="33"/>
      <c r="WJ24" s="33"/>
      <c r="WK24" s="33"/>
      <c r="WL24" s="33"/>
      <c r="WM24" s="33"/>
      <c r="WN24" s="33"/>
      <c r="WO24" s="33"/>
      <c r="WP24" s="33"/>
      <c r="WQ24" s="33"/>
      <c r="WR24" s="33"/>
      <c r="WS24" s="33"/>
      <c r="WT24" s="33"/>
      <c r="WU24" s="33"/>
      <c r="WV24" s="33"/>
    </row>
    <row r="25" spans="1:620" s="31" customFormat="1" ht="18.5" x14ac:dyDescent="0.35">
      <c r="A25" s="2" t="s">
        <v>63</v>
      </c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>
        <v>60</v>
      </c>
      <c r="S25" s="30"/>
      <c r="T25" s="50">
        <v>60</v>
      </c>
      <c r="U25" s="33"/>
      <c r="V25" s="33"/>
      <c r="W25" s="33"/>
      <c r="X25" s="33"/>
      <c r="Y25" s="33"/>
      <c r="Z25" s="33"/>
      <c r="AA25" s="33"/>
      <c r="AB25" s="33"/>
      <c r="AC25" s="33"/>
      <c r="AD25" s="33"/>
      <c r="AE25" s="33"/>
      <c r="AF25" s="33"/>
      <c r="AG25" s="33"/>
      <c r="AH25" s="33"/>
      <c r="AI25" s="33"/>
      <c r="AJ25" s="33"/>
      <c r="AK25" s="33"/>
      <c r="AL25" s="33"/>
      <c r="AM25" s="33"/>
      <c r="AN25" s="33"/>
      <c r="AO25" s="33"/>
      <c r="AP25" s="33"/>
      <c r="AQ25" s="33"/>
      <c r="AR25" s="33"/>
      <c r="AS25" s="33"/>
      <c r="AT25" s="33"/>
      <c r="AU25" s="33"/>
      <c r="AV25" s="33"/>
      <c r="AW25" s="33"/>
      <c r="AX25" s="33"/>
      <c r="AY25" s="33"/>
      <c r="AZ25" s="33"/>
      <c r="BA25" s="33"/>
      <c r="BB25" s="33"/>
      <c r="BC25" s="33"/>
      <c r="BD25" s="33"/>
      <c r="BE25" s="33"/>
      <c r="BF25" s="33"/>
      <c r="BG25" s="33"/>
      <c r="BH25" s="33"/>
      <c r="BI25" s="33"/>
      <c r="BJ25" s="33"/>
      <c r="BK25" s="33"/>
      <c r="BL25" s="33"/>
      <c r="BM25" s="33"/>
      <c r="BN25" s="33"/>
      <c r="BO25" s="33"/>
      <c r="BP25" s="33"/>
      <c r="BQ25" s="33"/>
      <c r="BR25" s="33"/>
      <c r="BS25" s="33"/>
      <c r="BT25" s="33"/>
      <c r="BU25" s="33"/>
      <c r="BV25" s="33"/>
      <c r="BW25" s="33"/>
      <c r="BX25" s="33"/>
      <c r="BY25" s="33"/>
      <c r="BZ25" s="33"/>
      <c r="CA25" s="33"/>
      <c r="CB25" s="33"/>
      <c r="CC25" s="33"/>
      <c r="CD25" s="33"/>
      <c r="CE25" s="33"/>
      <c r="CF25" s="33"/>
      <c r="CG25" s="33"/>
      <c r="CH25" s="33"/>
      <c r="CI25" s="33"/>
      <c r="CJ25" s="33"/>
      <c r="CK25" s="33"/>
      <c r="CL25" s="33"/>
      <c r="CM25" s="33"/>
      <c r="CN25" s="33"/>
      <c r="CO25" s="33"/>
      <c r="CP25" s="33"/>
      <c r="CQ25" s="33"/>
      <c r="CR25" s="33"/>
      <c r="CS25" s="33"/>
      <c r="CT25" s="33"/>
      <c r="CU25" s="33"/>
      <c r="CV25" s="33"/>
      <c r="CW25" s="33"/>
      <c r="CX25" s="33"/>
      <c r="CY25" s="33"/>
      <c r="CZ25" s="33"/>
      <c r="DA25" s="33"/>
      <c r="DB25" s="33"/>
      <c r="DC25" s="33"/>
      <c r="DD25" s="33"/>
      <c r="DE25" s="33"/>
      <c r="DF25" s="33"/>
      <c r="DG25" s="33"/>
      <c r="DH25" s="33"/>
      <c r="DI25" s="33"/>
      <c r="DJ25" s="33"/>
      <c r="DK25" s="33"/>
      <c r="DL25" s="33"/>
      <c r="DM25" s="33"/>
      <c r="DN25" s="33"/>
      <c r="DO25" s="33"/>
      <c r="DP25" s="33"/>
      <c r="DQ25" s="33"/>
      <c r="DR25" s="33"/>
      <c r="DS25" s="33"/>
      <c r="DT25" s="33"/>
      <c r="DU25" s="33"/>
      <c r="DV25" s="33"/>
      <c r="DW25" s="33"/>
      <c r="DX25" s="33"/>
      <c r="DY25" s="33"/>
      <c r="DZ25" s="33"/>
      <c r="EA25" s="33"/>
      <c r="EB25" s="33"/>
      <c r="EC25" s="33"/>
      <c r="ED25" s="33"/>
      <c r="EE25" s="33"/>
      <c r="EF25" s="33"/>
      <c r="EG25" s="33"/>
      <c r="EH25" s="33"/>
      <c r="EI25" s="33"/>
      <c r="EJ25" s="33"/>
      <c r="EK25" s="33"/>
      <c r="EL25" s="33"/>
      <c r="EM25" s="33"/>
      <c r="EN25" s="33"/>
      <c r="EO25" s="33"/>
      <c r="EP25" s="33"/>
      <c r="EQ25" s="33"/>
      <c r="ER25" s="33"/>
      <c r="ES25" s="33"/>
      <c r="ET25" s="33"/>
      <c r="EU25" s="33"/>
      <c r="EV25" s="33"/>
      <c r="EW25" s="33"/>
      <c r="EX25" s="33"/>
      <c r="EY25" s="33"/>
      <c r="EZ25" s="33"/>
      <c r="FA25" s="33"/>
      <c r="FB25" s="33"/>
      <c r="FC25" s="33"/>
      <c r="FD25" s="33"/>
      <c r="FE25" s="33"/>
      <c r="FF25" s="33"/>
      <c r="FG25" s="33"/>
      <c r="FH25" s="33"/>
      <c r="FI25" s="33"/>
      <c r="FJ25" s="33"/>
      <c r="FK25" s="33"/>
      <c r="FL25" s="33"/>
      <c r="FM25" s="33"/>
      <c r="FN25" s="33"/>
      <c r="FO25" s="33"/>
      <c r="FP25" s="33"/>
      <c r="FQ25" s="33"/>
      <c r="FR25" s="33"/>
      <c r="FS25" s="33"/>
      <c r="FT25" s="33"/>
      <c r="FU25" s="33"/>
      <c r="FV25" s="33"/>
      <c r="FW25" s="33"/>
      <c r="FX25" s="33"/>
      <c r="FY25" s="33"/>
      <c r="FZ25" s="33"/>
      <c r="GA25" s="33"/>
      <c r="GB25" s="33"/>
      <c r="GC25" s="33"/>
      <c r="GD25" s="33"/>
      <c r="GE25" s="33"/>
      <c r="GF25" s="33"/>
      <c r="GG25" s="33"/>
      <c r="GH25" s="33"/>
      <c r="GI25" s="33"/>
      <c r="GJ25" s="33"/>
      <c r="GK25" s="33"/>
      <c r="GL25" s="33"/>
      <c r="GM25" s="33"/>
      <c r="GN25" s="33"/>
      <c r="GO25" s="33"/>
      <c r="GP25" s="33"/>
      <c r="GQ25" s="33"/>
      <c r="GR25" s="33"/>
      <c r="GS25" s="33"/>
      <c r="GT25" s="33"/>
      <c r="GU25" s="33"/>
      <c r="GV25" s="33"/>
      <c r="GW25" s="33"/>
      <c r="GX25" s="33"/>
      <c r="GY25" s="33"/>
      <c r="GZ25" s="33"/>
      <c r="HA25" s="33"/>
      <c r="HB25" s="33"/>
      <c r="HC25" s="33"/>
      <c r="HD25" s="33"/>
      <c r="HE25" s="33"/>
      <c r="HF25" s="33"/>
      <c r="HG25" s="33"/>
      <c r="HH25" s="33"/>
      <c r="HI25" s="33"/>
      <c r="HJ25" s="33"/>
      <c r="HK25" s="33"/>
      <c r="HL25" s="33"/>
      <c r="HM25" s="33"/>
      <c r="HN25" s="33"/>
      <c r="HO25" s="33"/>
      <c r="HP25" s="33"/>
      <c r="HQ25" s="33"/>
      <c r="HR25" s="33"/>
      <c r="HS25" s="33"/>
      <c r="HT25" s="33"/>
      <c r="HU25" s="33"/>
      <c r="HV25" s="33"/>
      <c r="HW25" s="33"/>
      <c r="HX25" s="33"/>
      <c r="HY25" s="33"/>
      <c r="HZ25" s="33"/>
      <c r="IA25" s="33"/>
      <c r="IB25" s="33"/>
      <c r="IC25" s="33"/>
      <c r="ID25" s="33"/>
      <c r="IE25" s="33"/>
      <c r="IF25" s="33"/>
      <c r="IG25" s="33"/>
      <c r="IH25" s="33"/>
      <c r="II25" s="33"/>
      <c r="IJ25" s="33"/>
      <c r="IK25" s="33"/>
      <c r="IL25" s="33"/>
      <c r="IM25" s="33"/>
      <c r="IN25" s="33"/>
      <c r="IO25" s="33"/>
      <c r="IP25" s="33"/>
      <c r="IQ25" s="33"/>
      <c r="IR25" s="33"/>
      <c r="IS25" s="33"/>
      <c r="IT25" s="33"/>
      <c r="IU25" s="33"/>
      <c r="IV25" s="33"/>
      <c r="IW25" s="33"/>
      <c r="IX25" s="33"/>
      <c r="IY25" s="33"/>
      <c r="IZ25" s="33"/>
      <c r="JA25" s="33"/>
      <c r="JB25" s="33"/>
      <c r="JC25" s="33"/>
      <c r="JD25" s="33"/>
      <c r="JE25" s="33"/>
      <c r="JF25" s="33"/>
      <c r="JG25" s="33"/>
      <c r="JH25" s="33"/>
      <c r="JI25" s="33"/>
      <c r="JJ25" s="33"/>
      <c r="JK25" s="33"/>
      <c r="JL25" s="33"/>
      <c r="JM25" s="33"/>
      <c r="JN25" s="33"/>
      <c r="JO25" s="33"/>
      <c r="JP25" s="33"/>
      <c r="JQ25" s="33"/>
      <c r="JR25" s="33"/>
      <c r="JS25" s="33"/>
      <c r="JT25" s="33"/>
      <c r="JU25" s="33"/>
      <c r="JV25" s="33"/>
      <c r="JW25" s="33"/>
      <c r="JX25" s="33"/>
      <c r="JY25" s="33"/>
      <c r="JZ25" s="33"/>
      <c r="KA25" s="33"/>
      <c r="KB25" s="33"/>
      <c r="KC25" s="33"/>
      <c r="KD25" s="33"/>
      <c r="KE25" s="33"/>
      <c r="KF25" s="33"/>
      <c r="KG25" s="33"/>
      <c r="KH25" s="33"/>
      <c r="KI25" s="33"/>
      <c r="KJ25" s="33"/>
      <c r="KK25" s="33"/>
      <c r="KL25" s="33"/>
      <c r="KM25" s="33"/>
      <c r="KN25" s="33"/>
      <c r="KO25" s="33"/>
      <c r="KP25" s="33"/>
      <c r="KQ25" s="33"/>
      <c r="KR25" s="33"/>
      <c r="KS25" s="33"/>
      <c r="KT25" s="33"/>
      <c r="KU25" s="33"/>
      <c r="KV25" s="33"/>
      <c r="KW25" s="33"/>
      <c r="KX25" s="33"/>
      <c r="KY25" s="33"/>
      <c r="KZ25" s="33"/>
      <c r="LA25" s="33"/>
      <c r="LB25" s="33"/>
      <c r="LC25" s="33"/>
      <c r="LD25" s="33"/>
      <c r="LE25" s="33"/>
      <c r="LF25" s="33"/>
      <c r="LG25" s="33"/>
      <c r="LH25" s="33"/>
      <c r="LI25" s="33"/>
      <c r="LJ25" s="33"/>
      <c r="LK25" s="33"/>
      <c r="LL25" s="33"/>
      <c r="LM25" s="33"/>
      <c r="LN25" s="33"/>
      <c r="LO25" s="33"/>
      <c r="LP25" s="33"/>
      <c r="LQ25" s="33"/>
      <c r="LR25" s="33"/>
      <c r="LS25" s="33"/>
      <c r="LT25" s="33"/>
      <c r="LU25" s="33"/>
      <c r="LV25" s="33"/>
      <c r="LW25" s="33"/>
      <c r="LX25" s="33"/>
      <c r="LY25" s="33"/>
      <c r="LZ25" s="33"/>
      <c r="MA25" s="33"/>
      <c r="MB25" s="33"/>
      <c r="MC25" s="33"/>
      <c r="MD25" s="33"/>
      <c r="ME25" s="33"/>
      <c r="MF25" s="33"/>
      <c r="MG25" s="33"/>
      <c r="MH25" s="33"/>
      <c r="MI25" s="33"/>
      <c r="MJ25" s="33"/>
      <c r="MK25" s="33"/>
      <c r="ML25" s="33"/>
      <c r="MM25" s="33"/>
      <c r="MN25" s="33"/>
      <c r="MO25" s="33"/>
      <c r="MP25" s="33"/>
      <c r="MQ25" s="33"/>
      <c r="MR25" s="33"/>
      <c r="MS25" s="33"/>
      <c r="MT25" s="33"/>
      <c r="MU25" s="33"/>
      <c r="MV25" s="33"/>
      <c r="MW25" s="33"/>
      <c r="MX25" s="33"/>
      <c r="MY25" s="33"/>
      <c r="MZ25" s="33"/>
      <c r="NA25" s="33"/>
      <c r="NB25" s="33"/>
      <c r="NC25" s="33"/>
      <c r="ND25" s="33"/>
      <c r="NE25" s="33"/>
      <c r="NF25" s="33"/>
      <c r="NG25" s="33"/>
      <c r="NH25" s="33"/>
      <c r="NI25" s="33"/>
      <c r="NJ25" s="33"/>
      <c r="NK25" s="33"/>
      <c r="NL25" s="33"/>
      <c r="NM25" s="33"/>
      <c r="NN25" s="33"/>
      <c r="NO25" s="33"/>
      <c r="NP25" s="33"/>
      <c r="NQ25" s="33"/>
      <c r="NR25" s="33"/>
      <c r="NS25" s="33"/>
      <c r="NT25" s="33"/>
      <c r="NU25" s="33"/>
      <c r="NV25" s="33"/>
      <c r="NW25" s="33"/>
      <c r="NX25" s="33"/>
      <c r="NY25" s="33"/>
      <c r="NZ25" s="33"/>
      <c r="OA25" s="33"/>
      <c r="OB25" s="33"/>
      <c r="OC25" s="33"/>
      <c r="OD25" s="33"/>
      <c r="OE25" s="33"/>
      <c r="OF25" s="33"/>
      <c r="OG25" s="33"/>
      <c r="OH25" s="33"/>
      <c r="OI25" s="33"/>
      <c r="OJ25" s="33"/>
      <c r="OK25" s="33"/>
      <c r="OL25" s="33"/>
      <c r="OM25" s="33"/>
      <c r="ON25" s="33"/>
      <c r="OO25" s="33"/>
      <c r="OP25" s="33"/>
      <c r="OQ25" s="33"/>
      <c r="OR25" s="33"/>
      <c r="OS25" s="33"/>
      <c r="OT25" s="33"/>
      <c r="OU25" s="33"/>
      <c r="OV25" s="33"/>
      <c r="OW25" s="33"/>
      <c r="OX25" s="33"/>
      <c r="OY25" s="33"/>
      <c r="OZ25" s="33"/>
      <c r="PA25" s="33"/>
      <c r="PB25" s="33"/>
      <c r="PC25" s="33"/>
      <c r="PD25" s="33"/>
      <c r="PE25" s="33"/>
      <c r="PF25" s="33"/>
      <c r="PG25" s="33"/>
      <c r="PH25" s="33"/>
      <c r="PI25" s="33"/>
      <c r="PJ25" s="33"/>
      <c r="PK25" s="33"/>
      <c r="PL25" s="33"/>
      <c r="PM25" s="33"/>
      <c r="PN25" s="33"/>
      <c r="PO25" s="33"/>
      <c r="PP25" s="33"/>
      <c r="PQ25" s="33"/>
      <c r="PR25" s="33"/>
      <c r="PS25" s="33"/>
      <c r="PT25" s="33"/>
      <c r="PU25" s="33"/>
      <c r="PV25" s="33"/>
      <c r="PW25" s="33"/>
      <c r="PX25" s="33"/>
      <c r="PY25" s="33"/>
      <c r="PZ25" s="33"/>
      <c r="QA25" s="33"/>
      <c r="QB25" s="33"/>
      <c r="QC25" s="33"/>
      <c r="QD25" s="33"/>
      <c r="QE25" s="33"/>
      <c r="QF25" s="33"/>
      <c r="QG25" s="33"/>
      <c r="QH25" s="33"/>
      <c r="QI25" s="33"/>
      <c r="QJ25" s="33"/>
      <c r="QK25" s="33"/>
      <c r="QL25" s="33"/>
      <c r="QM25" s="33"/>
      <c r="QN25" s="33"/>
      <c r="QO25" s="33"/>
      <c r="QP25" s="33"/>
      <c r="QQ25" s="33"/>
      <c r="QR25" s="33"/>
      <c r="QS25" s="33"/>
      <c r="QT25" s="33"/>
      <c r="QU25" s="33"/>
      <c r="QV25" s="33"/>
      <c r="QW25" s="33"/>
      <c r="QX25" s="33"/>
      <c r="QY25" s="33"/>
      <c r="QZ25" s="33"/>
      <c r="RA25" s="33"/>
      <c r="RB25" s="33"/>
      <c r="RC25" s="33"/>
      <c r="RD25" s="33"/>
      <c r="RE25" s="33"/>
      <c r="RF25" s="33"/>
      <c r="RG25" s="33"/>
      <c r="RH25" s="33"/>
      <c r="RI25" s="33"/>
      <c r="RJ25" s="33"/>
      <c r="RK25" s="33"/>
      <c r="RL25" s="33"/>
      <c r="RM25" s="33"/>
      <c r="RN25" s="33"/>
      <c r="RO25" s="33"/>
      <c r="RP25" s="33"/>
      <c r="RQ25" s="33"/>
      <c r="RR25" s="33"/>
      <c r="RS25" s="33"/>
      <c r="RT25" s="33"/>
      <c r="RU25" s="33"/>
      <c r="RV25" s="33"/>
      <c r="RW25" s="33"/>
      <c r="RX25" s="33"/>
      <c r="RY25" s="33"/>
      <c r="RZ25" s="33"/>
      <c r="SA25" s="33"/>
      <c r="SB25" s="33"/>
      <c r="SC25" s="33"/>
      <c r="SD25" s="33"/>
      <c r="SE25" s="33"/>
      <c r="SF25" s="33"/>
      <c r="SG25" s="33"/>
      <c r="SH25" s="33"/>
      <c r="SI25" s="33"/>
      <c r="SJ25" s="33"/>
      <c r="SK25" s="33"/>
      <c r="SL25" s="33"/>
      <c r="SM25" s="33"/>
      <c r="SN25" s="33"/>
      <c r="SO25" s="33"/>
      <c r="SP25" s="33"/>
      <c r="SQ25" s="33"/>
      <c r="SR25" s="33"/>
      <c r="SS25" s="33"/>
      <c r="ST25" s="33"/>
      <c r="SU25" s="33"/>
      <c r="SV25" s="33"/>
      <c r="SW25" s="33"/>
      <c r="SX25" s="33"/>
      <c r="SY25" s="33"/>
      <c r="SZ25" s="33"/>
      <c r="TA25" s="33"/>
      <c r="TB25" s="33"/>
      <c r="TC25" s="33"/>
      <c r="TD25" s="33"/>
      <c r="TE25" s="33"/>
      <c r="TF25" s="33"/>
      <c r="TG25" s="33"/>
      <c r="TH25" s="33"/>
      <c r="TI25" s="33"/>
      <c r="TJ25" s="33"/>
      <c r="TK25" s="33"/>
      <c r="TL25" s="33"/>
      <c r="TM25" s="33"/>
      <c r="TN25" s="33"/>
      <c r="TO25" s="33"/>
      <c r="TP25" s="33"/>
      <c r="TQ25" s="33"/>
      <c r="TR25" s="33"/>
      <c r="TS25" s="33"/>
      <c r="TT25" s="33"/>
      <c r="TU25" s="33"/>
      <c r="TV25" s="33"/>
      <c r="TW25" s="33"/>
      <c r="TX25" s="33"/>
      <c r="TY25" s="33"/>
      <c r="TZ25" s="33"/>
      <c r="UA25" s="33"/>
      <c r="UB25" s="33"/>
      <c r="UC25" s="33"/>
      <c r="UD25" s="33"/>
      <c r="UE25" s="33"/>
      <c r="UF25" s="33"/>
      <c r="UG25" s="33"/>
      <c r="UH25" s="33"/>
      <c r="UI25" s="33"/>
      <c r="UJ25" s="33"/>
      <c r="UK25" s="33"/>
      <c r="UL25" s="33"/>
      <c r="UM25" s="33"/>
      <c r="UN25" s="33"/>
      <c r="UO25" s="33"/>
      <c r="UP25" s="33"/>
      <c r="UQ25" s="33"/>
      <c r="UR25" s="33"/>
      <c r="US25" s="33"/>
      <c r="UT25" s="33"/>
      <c r="UU25" s="33"/>
      <c r="UV25" s="33"/>
      <c r="UW25" s="33"/>
      <c r="UX25" s="33"/>
      <c r="UY25" s="33"/>
      <c r="UZ25" s="33"/>
      <c r="VA25" s="33"/>
      <c r="VB25" s="33"/>
      <c r="VC25" s="33"/>
      <c r="VD25" s="33"/>
      <c r="VE25" s="33"/>
      <c r="VF25" s="33"/>
      <c r="VG25" s="33"/>
      <c r="VH25" s="33"/>
      <c r="VI25" s="33"/>
      <c r="VJ25" s="33"/>
      <c r="VK25" s="33"/>
      <c r="VL25" s="33"/>
      <c r="VM25" s="33"/>
      <c r="VN25" s="33"/>
      <c r="VO25" s="33"/>
      <c r="VP25" s="33"/>
      <c r="VQ25" s="33"/>
      <c r="VR25" s="33"/>
      <c r="VS25" s="33"/>
      <c r="VT25" s="33"/>
      <c r="VU25" s="33"/>
      <c r="VV25" s="33"/>
      <c r="VW25" s="33"/>
      <c r="VX25" s="33"/>
      <c r="VY25" s="33"/>
      <c r="VZ25" s="33"/>
      <c r="WA25" s="33"/>
      <c r="WB25" s="33"/>
      <c r="WC25" s="33"/>
      <c r="WD25" s="33"/>
      <c r="WE25" s="33"/>
      <c r="WF25" s="33"/>
      <c r="WG25" s="33"/>
      <c r="WH25" s="33"/>
      <c r="WI25" s="33"/>
      <c r="WJ25" s="33"/>
      <c r="WK25" s="33"/>
      <c r="WL25" s="33"/>
      <c r="WM25" s="33"/>
      <c r="WN25" s="33"/>
      <c r="WO25" s="33"/>
      <c r="WP25" s="33"/>
      <c r="WQ25" s="33"/>
      <c r="WR25" s="33"/>
      <c r="WS25" s="33"/>
      <c r="WT25" s="33"/>
      <c r="WU25" s="33"/>
      <c r="WV25" s="33"/>
    </row>
    <row r="26" spans="1:620" s="31" customFormat="1" ht="18.5" x14ac:dyDescent="0.35">
      <c r="A26" s="2" t="s">
        <v>27</v>
      </c>
      <c r="B26" s="30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>
        <v>60</v>
      </c>
      <c r="R26" s="30"/>
      <c r="S26" s="30"/>
      <c r="T26" s="50">
        <v>60</v>
      </c>
      <c r="U26" s="33"/>
      <c r="V26" s="33"/>
      <c r="W26" s="33"/>
      <c r="X26" s="33"/>
      <c r="Y26" s="33"/>
      <c r="Z26" s="33"/>
      <c r="AA26" s="33"/>
      <c r="AB26" s="33"/>
      <c r="AC26" s="33"/>
      <c r="AD26" s="33"/>
      <c r="AE26" s="33"/>
      <c r="AF26" s="33"/>
      <c r="AG26" s="33"/>
      <c r="AH26" s="33"/>
      <c r="AI26" s="33"/>
      <c r="AJ26" s="33"/>
      <c r="AK26" s="33"/>
      <c r="AL26" s="33"/>
      <c r="AM26" s="33"/>
      <c r="AN26" s="33"/>
      <c r="AO26" s="33"/>
      <c r="AP26" s="33"/>
      <c r="AQ26" s="33"/>
      <c r="AR26" s="33"/>
      <c r="AS26" s="33"/>
      <c r="AT26" s="33"/>
      <c r="AU26" s="33"/>
      <c r="AV26" s="33"/>
      <c r="AW26" s="33"/>
      <c r="AX26" s="33"/>
      <c r="AY26" s="33"/>
      <c r="AZ26" s="33"/>
      <c r="BA26" s="33"/>
      <c r="BB26" s="33"/>
      <c r="BC26" s="33"/>
      <c r="BD26" s="33"/>
      <c r="BE26" s="33"/>
      <c r="BF26" s="33"/>
      <c r="BG26" s="33"/>
      <c r="BH26" s="33"/>
      <c r="BI26" s="33"/>
      <c r="BJ26" s="33"/>
      <c r="BK26" s="33"/>
      <c r="BL26" s="33"/>
      <c r="BM26" s="33"/>
      <c r="BN26" s="33"/>
      <c r="BO26" s="33"/>
      <c r="BP26" s="33"/>
      <c r="BQ26" s="33"/>
      <c r="BR26" s="33"/>
      <c r="BS26" s="33"/>
      <c r="BT26" s="33"/>
      <c r="BU26" s="33"/>
      <c r="BV26" s="33"/>
      <c r="BW26" s="33"/>
      <c r="BX26" s="33"/>
      <c r="BY26" s="33"/>
      <c r="BZ26" s="33"/>
      <c r="CA26" s="33"/>
      <c r="CB26" s="33"/>
      <c r="CC26" s="33"/>
      <c r="CD26" s="33"/>
      <c r="CE26" s="33"/>
      <c r="CF26" s="33"/>
      <c r="CG26" s="33"/>
      <c r="CH26" s="33"/>
      <c r="CI26" s="33"/>
      <c r="CJ26" s="33"/>
      <c r="CK26" s="33"/>
      <c r="CL26" s="33"/>
      <c r="CM26" s="33"/>
      <c r="CN26" s="33"/>
      <c r="CO26" s="33"/>
      <c r="CP26" s="33"/>
      <c r="CQ26" s="33"/>
      <c r="CR26" s="33"/>
      <c r="CS26" s="33"/>
      <c r="CT26" s="33"/>
      <c r="CU26" s="33"/>
      <c r="CV26" s="33"/>
      <c r="CW26" s="33"/>
      <c r="CX26" s="33"/>
      <c r="CY26" s="33"/>
      <c r="CZ26" s="33"/>
      <c r="DA26" s="33"/>
      <c r="DB26" s="33"/>
      <c r="DC26" s="33"/>
      <c r="DD26" s="33"/>
      <c r="DE26" s="33"/>
      <c r="DF26" s="33"/>
      <c r="DG26" s="33"/>
      <c r="DH26" s="33"/>
      <c r="DI26" s="33"/>
      <c r="DJ26" s="33"/>
      <c r="DK26" s="33"/>
      <c r="DL26" s="33"/>
      <c r="DM26" s="33"/>
      <c r="DN26" s="33"/>
      <c r="DO26" s="33"/>
      <c r="DP26" s="33"/>
      <c r="DQ26" s="33"/>
      <c r="DR26" s="33"/>
      <c r="DS26" s="33"/>
      <c r="DT26" s="33"/>
      <c r="DU26" s="33"/>
      <c r="DV26" s="33"/>
      <c r="DW26" s="33"/>
      <c r="DX26" s="33"/>
      <c r="DY26" s="33"/>
      <c r="DZ26" s="33"/>
      <c r="EA26" s="33"/>
      <c r="EB26" s="33"/>
      <c r="EC26" s="33"/>
      <c r="ED26" s="33"/>
      <c r="EE26" s="33"/>
      <c r="EF26" s="33"/>
      <c r="EG26" s="33"/>
      <c r="EH26" s="33"/>
      <c r="EI26" s="33"/>
      <c r="EJ26" s="33"/>
      <c r="EK26" s="33"/>
      <c r="EL26" s="33"/>
      <c r="EM26" s="33"/>
      <c r="EN26" s="33"/>
      <c r="EO26" s="33"/>
      <c r="EP26" s="33"/>
      <c r="EQ26" s="33"/>
      <c r="ER26" s="33"/>
      <c r="ES26" s="33"/>
      <c r="ET26" s="33"/>
      <c r="EU26" s="33"/>
      <c r="EV26" s="33"/>
      <c r="EW26" s="33"/>
      <c r="EX26" s="33"/>
      <c r="EY26" s="33"/>
      <c r="EZ26" s="33"/>
      <c r="FA26" s="33"/>
      <c r="FB26" s="33"/>
      <c r="FC26" s="33"/>
      <c r="FD26" s="33"/>
      <c r="FE26" s="33"/>
      <c r="FF26" s="33"/>
      <c r="FG26" s="33"/>
      <c r="FH26" s="33"/>
      <c r="FI26" s="33"/>
      <c r="FJ26" s="33"/>
      <c r="FK26" s="33"/>
      <c r="FL26" s="33"/>
      <c r="FM26" s="33"/>
      <c r="FN26" s="33"/>
      <c r="FO26" s="33"/>
      <c r="FP26" s="33"/>
      <c r="FQ26" s="33"/>
      <c r="FR26" s="33"/>
      <c r="FS26" s="33"/>
      <c r="FT26" s="33"/>
      <c r="FU26" s="33"/>
      <c r="FV26" s="33"/>
      <c r="FW26" s="33"/>
      <c r="FX26" s="33"/>
      <c r="FY26" s="33"/>
      <c r="FZ26" s="33"/>
      <c r="GA26" s="33"/>
      <c r="GB26" s="33"/>
      <c r="GC26" s="33"/>
      <c r="GD26" s="33"/>
      <c r="GE26" s="33"/>
      <c r="GF26" s="33"/>
      <c r="GG26" s="33"/>
      <c r="GH26" s="33"/>
      <c r="GI26" s="33"/>
      <c r="GJ26" s="33"/>
      <c r="GK26" s="33"/>
      <c r="GL26" s="33"/>
      <c r="GM26" s="33"/>
      <c r="GN26" s="33"/>
      <c r="GO26" s="33"/>
      <c r="GP26" s="33"/>
      <c r="GQ26" s="33"/>
      <c r="GR26" s="33"/>
      <c r="GS26" s="33"/>
      <c r="GT26" s="33"/>
      <c r="GU26" s="33"/>
      <c r="GV26" s="33"/>
      <c r="GW26" s="33"/>
      <c r="GX26" s="33"/>
      <c r="GY26" s="33"/>
      <c r="GZ26" s="33"/>
      <c r="HA26" s="33"/>
      <c r="HB26" s="33"/>
      <c r="HC26" s="33"/>
      <c r="HD26" s="33"/>
      <c r="HE26" s="33"/>
      <c r="HF26" s="33"/>
      <c r="HG26" s="33"/>
      <c r="HH26" s="33"/>
      <c r="HI26" s="33"/>
      <c r="HJ26" s="33"/>
      <c r="HK26" s="33"/>
      <c r="HL26" s="33"/>
      <c r="HM26" s="33"/>
      <c r="HN26" s="33"/>
      <c r="HO26" s="33"/>
      <c r="HP26" s="33"/>
      <c r="HQ26" s="33"/>
      <c r="HR26" s="33"/>
      <c r="HS26" s="33"/>
      <c r="HT26" s="33"/>
      <c r="HU26" s="33"/>
      <c r="HV26" s="33"/>
      <c r="HW26" s="33"/>
      <c r="HX26" s="33"/>
      <c r="HY26" s="33"/>
      <c r="HZ26" s="33"/>
      <c r="IA26" s="33"/>
      <c r="IB26" s="33"/>
      <c r="IC26" s="33"/>
      <c r="ID26" s="33"/>
      <c r="IE26" s="33"/>
      <c r="IF26" s="33"/>
      <c r="IG26" s="33"/>
      <c r="IH26" s="33"/>
      <c r="II26" s="33"/>
      <c r="IJ26" s="33"/>
      <c r="IK26" s="33"/>
      <c r="IL26" s="33"/>
      <c r="IM26" s="33"/>
      <c r="IN26" s="33"/>
      <c r="IO26" s="33"/>
      <c r="IP26" s="33"/>
      <c r="IQ26" s="33"/>
      <c r="IR26" s="33"/>
      <c r="IS26" s="33"/>
      <c r="IT26" s="33"/>
      <c r="IU26" s="33"/>
      <c r="IV26" s="33"/>
      <c r="IW26" s="33"/>
      <c r="IX26" s="33"/>
      <c r="IY26" s="33"/>
      <c r="IZ26" s="33"/>
      <c r="JA26" s="33"/>
      <c r="JB26" s="33"/>
      <c r="JC26" s="33"/>
      <c r="JD26" s="33"/>
      <c r="JE26" s="33"/>
      <c r="JF26" s="33"/>
      <c r="JG26" s="33"/>
      <c r="JH26" s="33"/>
      <c r="JI26" s="33"/>
      <c r="JJ26" s="33"/>
      <c r="JK26" s="33"/>
      <c r="JL26" s="33"/>
      <c r="JM26" s="33"/>
      <c r="JN26" s="33"/>
      <c r="JO26" s="33"/>
      <c r="JP26" s="33"/>
      <c r="JQ26" s="33"/>
      <c r="JR26" s="33"/>
      <c r="JS26" s="33"/>
      <c r="JT26" s="33"/>
      <c r="JU26" s="33"/>
      <c r="JV26" s="33"/>
      <c r="JW26" s="33"/>
      <c r="JX26" s="33"/>
      <c r="JY26" s="33"/>
      <c r="JZ26" s="33"/>
      <c r="KA26" s="33"/>
      <c r="KB26" s="33"/>
      <c r="KC26" s="33"/>
      <c r="KD26" s="33"/>
      <c r="KE26" s="33"/>
      <c r="KF26" s="33"/>
      <c r="KG26" s="33"/>
      <c r="KH26" s="33"/>
      <c r="KI26" s="33"/>
      <c r="KJ26" s="33"/>
      <c r="KK26" s="33"/>
      <c r="KL26" s="33"/>
      <c r="KM26" s="33"/>
      <c r="KN26" s="33"/>
      <c r="KO26" s="33"/>
      <c r="KP26" s="33"/>
      <c r="KQ26" s="33"/>
      <c r="KR26" s="33"/>
      <c r="KS26" s="33"/>
      <c r="KT26" s="33"/>
      <c r="KU26" s="33"/>
      <c r="KV26" s="33"/>
      <c r="KW26" s="33"/>
      <c r="KX26" s="33"/>
      <c r="KY26" s="33"/>
      <c r="KZ26" s="33"/>
      <c r="LA26" s="33"/>
      <c r="LB26" s="33"/>
      <c r="LC26" s="33"/>
      <c r="LD26" s="33"/>
      <c r="LE26" s="33"/>
      <c r="LF26" s="33"/>
      <c r="LG26" s="33"/>
      <c r="LH26" s="33"/>
      <c r="LI26" s="33"/>
      <c r="LJ26" s="33"/>
      <c r="LK26" s="33"/>
      <c r="LL26" s="33"/>
      <c r="LM26" s="33"/>
      <c r="LN26" s="33"/>
      <c r="LO26" s="33"/>
      <c r="LP26" s="33"/>
      <c r="LQ26" s="33"/>
      <c r="LR26" s="33"/>
      <c r="LS26" s="33"/>
      <c r="LT26" s="33"/>
      <c r="LU26" s="33"/>
      <c r="LV26" s="33"/>
      <c r="LW26" s="33"/>
      <c r="LX26" s="33"/>
      <c r="LY26" s="33"/>
      <c r="LZ26" s="33"/>
      <c r="MA26" s="33"/>
      <c r="MB26" s="33"/>
      <c r="MC26" s="33"/>
      <c r="MD26" s="33"/>
      <c r="ME26" s="33"/>
      <c r="MF26" s="33"/>
      <c r="MG26" s="33"/>
      <c r="MH26" s="33"/>
      <c r="MI26" s="33"/>
      <c r="MJ26" s="33"/>
      <c r="MK26" s="33"/>
      <c r="ML26" s="33"/>
      <c r="MM26" s="33"/>
      <c r="MN26" s="33"/>
      <c r="MO26" s="33"/>
      <c r="MP26" s="33"/>
      <c r="MQ26" s="33"/>
      <c r="MR26" s="33"/>
      <c r="MS26" s="33"/>
      <c r="MT26" s="33"/>
      <c r="MU26" s="33"/>
      <c r="MV26" s="33"/>
      <c r="MW26" s="33"/>
      <c r="MX26" s="33"/>
      <c r="MY26" s="33"/>
      <c r="MZ26" s="33"/>
      <c r="NA26" s="33"/>
      <c r="NB26" s="33"/>
      <c r="NC26" s="33"/>
      <c r="ND26" s="33"/>
      <c r="NE26" s="33"/>
      <c r="NF26" s="33"/>
      <c r="NG26" s="33"/>
      <c r="NH26" s="33"/>
      <c r="NI26" s="33"/>
      <c r="NJ26" s="33"/>
      <c r="NK26" s="33"/>
      <c r="NL26" s="33"/>
      <c r="NM26" s="33"/>
      <c r="NN26" s="33"/>
      <c r="NO26" s="33"/>
      <c r="NP26" s="33"/>
      <c r="NQ26" s="33"/>
      <c r="NR26" s="33"/>
      <c r="NS26" s="33"/>
      <c r="NT26" s="33"/>
      <c r="NU26" s="33"/>
      <c r="NV26" s="33"/>
      <c r="NW26" s="33"/>
      <c r="NX26" s="33"/>
      <c r="NY26" s="33"/>
      <c r="NZ26" s="33"/>
      <c r="OA26" s="33"/>
      <c r="OB26" s="33"/>
      <c r="OC26" s="33"/>
      <c r="OD26" s="33"/>
      <c r="OE26" s="33"/>
      <c r="OF26" s="33"/>
      <c r="OG26" s="33"/>
      <c r="OH26" s="33"/>
      <c r="OI26" s="33"/>
      <c r="OJ26" s="33"/>
      <c r="OK26" s="33"/>
      <c r="OL26" s="33"/>
      <c r="OM26" s="33"/>
      <c r="ON26" s="33"/>
      <c r="OO26" s="33"/>
      <c r="OP26" s="33"/>
      <c r="OQ26" s="33"/>
      <c r="OR26" s="33"/>
      <c r="OS26" s="33"/>
      <c r="OT26" s="33"/>
      <c r="OU26" s="33"/>
      <c r="OV26" s="33"/>
      <c r="OW26" s="33"/>
      <c r="OX26" s="33"/>
      <c r="OY26" s="33"/>
      <c r="OZ26" s="33"/>
      <c r="PA26" s="33"/>
      <c r="PB26" s="33"/>
      <c r="PC26" s="33"/>
      <c r="PD26" s="33"/>
      <c r="PE26" s="33"/>
      <c r="PF26" s="33"/>
      <c r="PG26" s="33"/>
      <c r="PH26" s="33"/>
      <c r="PI26" s="33"/>
      <c r="PJ26" s="33"/>
      <c r="PK26" s="33"/>
      <c r="PL26" s="33"/>
      <c r="PM26" s="33"/>
      <c r="PN26" s="33"/>
      <c r="PO26" s="33"/>
      <c r="PP26" s="33"/>
      <c r="PQ26" s="33"/>
      <c r="PR26" s="33"/>
      <c r="PS26" s="33"/>
      <c r="PT26" s="33"/>
      <c r="PU26" s="33"/>
      <c r="PV26" s="33"/>
      <c r="PW26" s="33"/>
      <c r="PX26" s="33"/>
      <c r="PY26" s="33"/>
      <c r="PZ26" s="33"/>
      <c r="QA26" s="33"/>
      <c r="QB26" s="33"/>
      <c r="QC26" s="33"/>
      <c r="QD26" s="33"/>
      <c r="QE26" s="33"/>
      <c r="QF26" s="33"/>
      <c r="QG26" s="33"/>
      <c r="QH26" s="33"/>
      <c r="QI26" s="33"/>
      <c r="QJ26" s="33"/>
      <c r="QK26" s="33"/>
      <c r="QL26" s="33"/>
      <c r="QM26" s="33"/>
      <c r="QN26" s="33"/>
      <c r="QO26" s="33"/>
      <c r="QP26" s="33"/>
      <c r="QQ26" s="33"/>
      <c r="QR26" s="33"/>
      <c r="QS26" s="33"/>
      <c r="QT26" s="33"/>
      <c r="QU26" s="33"/>
      <c r="QV26" s="33"/>
      <c r="QW26" s="33"/>
      <c r="QX26" s="33"/>
      <c r="QY26" s="33"/>
      <c r="QZ26" s="33"/>
      <c r="RA26" s="33"/>
      <c r="RB26" s="33"/>
      <c r="RC26" s="33"/>
      <c r="RD26" s="33"/>
      <c r="RE26" s="33"/>
      <c r="RF26" s="33"/>
      <c r="RG26" s="33"/>
      <c r="RH26" s="33"/>
      <c r="RI26" s="33"/>
      <c r="RJ26" s="33"/>
      <c r="RK26" s="33"/>
      <c r="RL26" s="33"/>
      <c r="RM26" s="33"/>
      <c r="RN26" s="33"/>
      <c r="RO26" s="33"/>
      <c r="RP26" s="33"/>
      <c r="RQ26" s="33"/>
      <c r="RR26" s="33"/>
      <c r="RS26" s="33"/>
      <c r="RT26" s="33"/>
      <c r="RU26" s="33"/>
      <c r="RV26" s="33"/>
      <c r="RW26" s="33"/>
      <c r="RX26" s="33"/>
      <c r="RY26" s="33"/>
      <c r="RZ26" s="33"/>
      <c r="SA26" s="33"/>
      <c r="SB26" s="33"/>
      <c r="SC26" s="33"/>
      <c r="SD26" s="33"/>
      <c r="SE26" s="33"/>
      <c r="SF26" s="33"/>
      <c r="SG26" s="33"/>
      <c r="SH26" s="33"/>
      <c r="SI26" s="33"/>
      <c r="SJ26" s="33"/>
      <c r="SK26" s="33"/>
      <c r="SL26" s="33"/>
      <c r="SM26" s="33"/>
      <c r="SN26" s="33"/>
      <c r="SO26" s="33"/>
      <c r="SP26" s="33"/>
      <c r="SQ26" s="33"/>
      <c r="SR26" s="33"/>
      <c r="SS26" s="33"/>
      <c r="ST26" s="33"/>
      <c r="SU26" s="33"/>
      <c r="SV26" s="33"/>
      <c r="SW26" s="33"/>
      <c r="SX26" s="33"/>
      <c r="SY26" s="33"/>
      <c r="SZ26" s="33"/>
      <c r="TA26" s="33"/>
      <c r="TB26" s="33"/>
      <c r="TC26" s="33"/>
      <c r="TD26" s="33"/>
      <c r="TE26" s="33"/>
      <c r="TF26" s="33"/>
      <c r="TG26" s="33"/>
      <c r="TH26" s="33"/>
      <c r="TI26" s="33"/>
      <c r="TJ26" s="33"/>
      <c r="TK26" s="33"/>
      <c r="TL26" s="33"/>
      <c r="TM26" s="33"/>
      <c r="TN26" s="33"/>
      <c r="TO26" s="33"/>
      <c r="TP26" s="33"/>
      <c r="TQ26" s="33"/>
      <c r="TR26" s="33"/>
      <c r="TS26" s="33"/>
      <c r="TT26" s="33"/>
      <c r="TU26" s="33"/>
      <c r="TV26" s="33"/>
      <c r="TW26" s="33"/>
      <c r="TX26" s="33"/>
      <c r="TY26" s="33"/>
      <c r="TZ26" s="33"/>
      <c r="UA26" s="33"/>
      <c r="UB26" s="33"/>
      <c r="UC26" s="33"/>
      <c r="UD26" s="33"/>
      <c r="UE26" s="33"/>
      <c r="UF26" s="33"/>
      <c r="UG26" s="33"/>
      <c r="UH26" s="33"/>
      <c r="UI26" s="33"/>
      <c r="UJ26" s="33"/>
      <c r="UK26" s="33"/>
      <c r="UL26" s="33"/>
      <c r="UM26" s="33"/>
      <c r="UN26" s="33"/>
      <c r="UO26" s="33"/>
      <c r="UP26" s="33"/>
      <c r="UQ26" s="33"/>
      <c r="UR26" s="33"/>
      <c r="US26" s="33"/>
      <c r="UT26" s="33"/>
      <c r="UU26" s="33"/>
      <c r="UV26" s="33"/>
      <c r="UW26" s="33"/>
      <c r="UX26" s="33"/>
      <c r="UY26" s="33"/>
      <c r="UZ26" s="33"/>
      <c r="VA26" s="33"/>
      <c r="VB26" s="33"/>
      <c r="VC26" s="33"/>
      <c r="VD26" s="33"/>
      <c r="VE26" s="33"/>
      <c r="VF26" s="33"/>
      <c r="VG26" s="33"/>
      <c r="VH26" s="33"/>
      <c r="VI26" s="33"/>
      <c r="VJ26" s="33"/>
      <c r="VK26" s="33"/>
      <c r="VL26" s="33"/>
      <c r="VM26" s="33"/>
      <c r="VN26" s="33"/>
      <c r="VO26" s="33"/>
      <c r="VP26" s="33"/>
      <c r="VQ26" s="33"/>
      <c r="VR26" s="33"/>
      <c r="VS26" s="33"/>
      <c r="VT26" s="33"/>
      <c r="VU26" s="33"/>
      <c r="VV26" s="33"/>
      <c r="VW26" s="33"/>
      <c r="VX26" s="33"/>
      <c r="VY26" s="33"/>
      <c r="VZ26" s="33"/>
      <c r="WA26" s="33"/>
      <c r="WB26" s="33"/>
      <c r="WC26" s="33"/>
      <c r="WD26" s="33"/>
      <c r="WE26" s="33"/>
      <c r="WF26" s="33"/>
      <c r="WG26" s="33"/>
      <c r="WH26" s="33"/>
      <c r="WI26" s="33"/>
      <c r="WJ26" s="33"/>
      <c r="WK26" s="33"/>
      <c r="WL26" s="33"/>
      <c r="WM26" s="33"/>
      <c r="WN26" s="33"/>
      <c r="WO26" s="33"/>
      <c r="WP26" s="33"/>
      <c r="WQ26" s="33"/>
      <c r="WR26" s="33"/>
      <c r="WS26" s="33"/>
      <c r="WT26" s="33"/>
      <c r="WU26" s="33"/>
      <c r="WV26" s="33"/>
    </row>
    <row r="27" spans="1:620" s="31" customFormat="1" ht="18.5" x14ac:dyDescent="0.35">
      <c r="A27" s="2" t="s">
        <v>60</v>
      </c>
      <c r="B27" s="30"/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>
        <v>60</v>
      </c>
      <c r="N27" s="30"/>
      <c r="O27" s="30"/>
      <c r="P27" s="30"/>
      <c r="Q27" s="30"/>
      <c r="R27" s="30"/>
      <c r="S27" s="30"/>
      <c r="T27" s="50">
        <v>60</v>
      </c>
      <c r="U27" s="33"/>
      <c r="V27" s="33"/>
      <c r="W27" s="33"/>
      <c r="X27" s="33"/>
      <c r="Y27" s="33"/>
      <c r="Z27" s="33"/>
      <c r="AA27" s="33"/>
      <c r="AB27" s="33"/>
      <c r="AC27" s="33"/>
      <c r="AD27" s="33"/>
      <c r="AE27" s="33"/>
      <c r="AF27" s="33"/>
      <c r="AG27" s="33"/>
      <c r="AH27" s="33"/>
      <c r="AI27" s="33"/>
      <c r="AJ27" s="33"/>
      <c r="AK27" s="33"/>
      <c r="AL27" s="33"/>
      <c r="AM27" s="33"/>
      <c r="AN27" s="33"/>
      <c r="AO27" s="33"/>
      <c r="AP27" s="33"/>
      <c r="AQ27" s="33"/>
      <c r="AR27" s="33"/>
      <c r="AS27" s="33"/>
      <c r="AT27" s="33"/>
      <c r="AU27" s="33"/>
      <c r="AV27" s="33"/>
      <c r="AW27" s="33"/>
      <c r="AX27" s="33"/>
      <c r="AY27" s="33"/>
      <c r="AZ27" s="33"/>
      <c r="BA27" s="33"/>
      <c r="BB27" s="33"/>
      <c r="BC27" s="33"/>
      <c r="BD27" s="33"/>
      <c r="BE27" s="33"/>
      <c r="BF27" s="33"/>
      <c r="BG27" s="33"/>
      <c r="BH27" s="33"/>
      <c r="BI27" s="33"/>
      <c r="BJ27" s="33"/>
      <c r="BK27" s="33"/>
      <c r="BL27" s="33"/>
      <c r="BM27" s="33"/>
      <c r="BN27" s="33"/>
      <c r="BO27" s="33"/>
      <c r="BP27" s="33"/>
      <c r="BQ27" s="33"/>
      <c r="BR27" s="33"/>
      <c r="BS27" s="33"/>
      <c r="BT27" s="33"/>
      <c r="BU27" s="33"/>
      <c r="BV27" s="33"/>
      <c r="BW27" s="33"/>
      <c r="BX27" s="33"/>
      <c r="BY27" s="33"/>
      <c r="BZ27" s="33"/>
      <c r="CA27" s="33"/>
      <c r="CB27" s="33"/>
      <c r="CC27" s="33"/>
      <c r="CD27" s="33"/>
      <c r="CE27" s="33"/>
      <c r="CF27" s="33"/>
      <c r="CG27" s="33"/>
      <c r="CH27" s="33"/>
      <c r="CI27" s="33"/>
      <c r="CJ27" s="33"/>
      <c r="CK27" s="33"/>
      <c r="CL27" s="33"/>
      <c r="CM27" s="33"/>
      <c r="CN27" s="33"/>
      <c r="CO27" s="33"/>
      <c r="CP27" s="33"/>
      <c r="CQ27" s="33"/>
      <c r="CR27" s="33"/>
      <c r="CS27" s="33"/>
      <c r="CT27" s="33"/>
      <c r="CU27" s="33"/>
      <c r="CV27" s="33"/>
      <c r="CW27" s="33"/>
      <c r="CX27" s="33"/>
      <c r="CY27" s="33"/>
      <c r="CZ27" s="33"/>
      <c r="DA27" s="33"/>
      <c r="DB27" s="33"/>
      <c r="DC27" s="33"/>
      <c r="DD27" s="33"/>
      <c r="DE27" s="33"/>
      <c r="DF27" s="33"/>
      <c r="DG27" s="33"/>
      <c r="DH27" s="33"/>
      <c r="DI27" s="33"/>
      <c r="DJ27" s="33"/>
      <c r="DK27" s="33"/>
      <c r="DL27" s="33"/>
      <c r="DM27" s="33"/>
      <c r="DN27" s="33"/>
      <c r="DO27" s="33"/>
      <c r="DP27" s="33"/>
      <c r="DQ27" s="33"/>
      <c r="DR27" s="33"/>
      <c r="DS27" s="33"/>
      <c r="DT27" s="33"/>
      <c r="DU27" s="33"/>
      <c r="DV27" s="33"/>
      <c r="DW27" s="33"/>
      <c r="DX27" s="33"/>
      <c r="DY27" s="33"/>
      <c r="DZ27" s="33"/>
      <c r="EA27" s="33"/>
      <c r="EB27" s="33"/>
      <c r="EC27" s="33"/>
      <c r="ED27" s="33"/>
      <c r="EE27" s="33"/>
      <c r="EF27" s="33"/>
      <c r="EG27" s="33"/>
      <c r="EH27" s="33"/>
      <c r="EI27" s="33"/>
      <c r="EJ27" s="33"/>
      <c r="EK27" s="33"/>
      <c r="EL27" s="33"/>
      <c r="EM27" s="33"/>
      <c r="EN27" s="33"/>
      <c r="EO27" s="33"/>
      <c r="EP27" s="33"/>
      <c r="EQ27" s="33"/>
      <c r="ER27" s="33"/>
      <c r="ES27" s="33"/>
      <c r="ET27" s="33"/>
      <c r="EU27" s="33"/>
      <c r="EV27" s="33"/>
      <c r="EW27" s="33"/>
      <c r="EX27" s="33"/>
      <c r="EY27" s="33"/>
      <c r="EZ27" s="33"/>
      <c r="FA27" s="33"/>
      <c r="FB27" s="33"/>
      <c r="FC27" s="33"/>
      <c r="FD27" s="33"/>
      <c r="FE27" s="33"/>
      <c r="FF27" s="33"/>
      <c r="FG27" s="33"/>
      <c r="FH27" s="33"/>
      <c r="FI27" s="33"/>
      <c r="FJ27" s="33"/>
      <c r="FK27" s="33"/>
      <c r="FL27" s="33"/>
      <c r="FM27" s="33"/>
      <c r="FN27" s="33"/>
      <c r="FO27" s="33"/>
      <c r="FP27" s="33"/>
      <c r="FQ27" s="33"/>
      <c r="FR27" s="33"/>
      <c r="FS27" s="33"/>
      <c r="FT27" s="33"/>
      <c r="FU27" s="33"/>
      <c r="FV27" s="33"/>
      <c r="FW27" s="33"/>
      <c r="FX27" s="33"/>
      <c r="FY27" s="33"/>
      <c r="FZ27" s="33"/>
      <c r="GA27" s="33"/>
      <c r="GB27" s="33"/>
      <c r="GC27" s="33"/>
      <c r="GD27" s="33"/>
      <c r="GE27" s="33"/>
      <c r="GF27" s="33"/>
      <c r="GG27" s="33"/>
      <c r="GH27" s="33"/>
      <c r="GI27" s="33"/>
      <c r="GJ27" s="33"/>
      <c r="GK27" s="33"/>
      <c r="GL27" s="33"/>
      <c r="GM27" s="33"/>
      <c r="GN27" s="33"/>
      <c r="GO27" s="33"/>
      <c r="GP27" s="33"/>
      <c r="GQ27" s="33"/>
      <c r="GR27" s="33"/>
      <c r="GS27" s="33"/>
      <c r="GT27" s="33"/>
      <c r="GU27" s="33"/>
      <c r="GV27" s="33"/>
      <c r="GW27" s="33"/>
      <c r="GX27" s="33"/>
      <c r="GY27" s="33"/>
      <c r="GZ27" s="33"/>
      <c r="HA27" s="33"/>
      <c r="HB27" s="33"/>
      <c r="HC27" s="33"/>
      <c r="HD27" s="33"/>
      <c r="HE27" s="33"/>
      <c r="HF27" s="33"/>
      <c r="HG27" s="33"/>
      <c r="HH27" s="33"/>
      <c r="HI27" s="33"/>
      <c r="HJ27" s="33"/>
      <c r="HK27" s="33"/>
      <c r="HL27" s="33"/>
      <c r="HM27" s="33"/>
      <c r="HN27" s="33"/>
      <c r="HO27" s="33"/>
      <c r="HP27" s="33"/>
      <c r="HQ27" s="33"/>
      <c r="HR27" s="33"/>
      <c r="HS27" s="33"/>
      <c r="HT27" s="33"/>
      <c r="HU27" s="33"/>
      <c r="HV27" s="33"/>
      <c r="HW27" s="33"/>
      <c r="HX27" s="33"/>
      <c r="HY27" s="33"/>
      <c r="HZ27" s="33"/>
      <c r="IA27" s="33"/>
      <c r="IB27" s="33"/>
      <c r="IC27" s="33"/>
      <c r="ID27" s="33"/>
      <c r="IE27" s="33"/>
      <c r="IF27" s="33"/>
      <c r="IG27" s="33"/>
      <c r="IH27" s="33"/>
      <c r="II27" s="33"/>
      <c r="IJ27" s="33"/>
      <c r="IK27" s="33"/>
      <c r="IL27" s="33"/>
      <c r="IM27" s="33"/>
      <c r="IN27" s="33"/>
      <c r="IO27" s="33"/>
      <c r="IP27" s="33"/>
      <c r="IQ27" s="33"/>
      <c r="IR27" s="33"/>
      <c r="IS27" s="33"/>
      <c r="IT27" s="33"/>
      <c r="IU27" s="33"/>
      <c r="IV27" s="33"/>
      <c r="IW27" s="33"/>
      <c r="IX27" s="33"/>
      <c r="IY27" s="33"/>
      <c r="IZ27" s="33"/>
      <c r="JA27" s="33"/>
      <c r="JB27" s="33"/>
      <c r="JC27" s="33"/>
      <c r="JD27" s="33"/>
      <c r="JE27" s="33"/>
      <c r="JF27" s="33"/>
      <c r="JG27" s="33"/>
      <c r="JH27" s="33"/>
      <c r="JI27" s="33"/>
      <c r="JJ27" s="33"/>
      <c r="JK27" s="33"/>
      <c r="JL27" s="33"/>
      <c r="JM27" s="33"/>
      <c r="JN27" s="33"/>
      <c r="JO27" s="33"/>
      <c r="JP27" s="33"/>
      <c r="JQ27" s="33"/>
      <c r="JR27" s="33"/>
      <c r="JS27" s="33"/>
      <c r="JT27" s="33"/>
      <c r="JU27" s="33"/>
      <c r="JV27" s="33"/>
      <c r="JW27" s="33"/>
      <c r="JX27" s="33"/>
      <c r="JY27" s="33"/>
      <c r="JZ27" s="33"/>
      <c r="KA27" s="33"/>
      <c r="KB27" s="33"/>
      <c r="KC27" s="33"/>
      <c r="KD27" s="33"/>
      <c r="KE27" s="33"/>
      <c r="KF27" s="33"/>
      <c r="KG27" s="33"/>
      <c r="KH27" s="33"/>
      <c r="KI27" s="33"/>
      <c r="KJ27" s="33"/>
      <c r="KK27" s="33"/>
      <c r="KL27" s="33"/>
      <c r="KM27" s="33"/>
      <c r="KN27" s="33"/>
      <c r="KO27" s="33"/>
      <c r="KP27" s="33"/>
      <c r="KQ27" s="33"/>
      <c r="KR27" s="33"/>
      <c r="KS27" s="33"/>
      <c r="KT27" s="33"/>
      <c r="KU27" s="33"/>
      <c r="KV27" s="33"/>
      <c r="KW27" s="33"/>
      <c r="KX27" s="33"/>
      <c r="KY27" s="33"/>
      <c r="KZ27" s="33"/>
      <c r="LA27" s="33"/>
      <c r="LB27" s="33"/>
      <c r="LC27" s="33"/>
      <c r="LD27" s="33"/>
      <c r="LE27" s="33"/>
      <c r="LF27" s="33"/>
      <c r="LG27" s="33"/>
      <c r="LH27" s="33"/>
      <c r="LI27" s="33"/>
      <c r="LJ27" s="33"/>
      <c r="LK27" s="33"/>
      <c r="LL27" s="33"/>
      <c r="LM27" s="33"/>
      <c r="LN27" s="33"/>
      <c r="LO27" s="33"/>
      <c r="LP27" s="33"/>
      <c r="LQ27" s="33"/>
      <c r="LR27" s="33"/>
      <c r="LS27" s="33"/>
      <c r="LT27" s="33"/>
      <c r="LU27" s="33"/>
      <c r="LV27" s="33"/>
      <c r="LW27" s="33"/>
      <c r="LX27" s="33"/>
      <c r="LY27" s="33"/>
      <c r="LZ27" s="33"/>
      <c r="MA27" s="33"/>
      <c r="MB27" s="33"/>
      <c r="MC27" s="33"/>
      <c r="MD27" s="33"/>
      <c r="ME27" s="33"/>
      <c r="MF27" s="33"/>
      <c r="MG27" s="33"/>
      <c r="MH27" s="33"/>
      <c r="MI27" s="33"/>
      <c r="MJ27" s="33"/>
      <c r="MK27" s="33"/>
      <c r="ML27" s="33"/>
      <c r="MM27" s="33"/>
      <c r="MN27" s="33"/>
      <c r="MO27" s="33"/>
      <c r="MP27" s="33"/>
      <c r="MQ27" s="33"/>
      <c r="MR27" s="33"/>
      <c r="MS27" s="33"/>
      <c r="MT27" s="33"/>
      <c r="MU27" s="33"/>
      <c r="MV27" s="33"/>
      <c r="MW27" s="33"/>
      <c r="MX27" s="33"/>
      <c r="MY27" s="33"/>
      <c r="MZ27" s="33"/>
      <c r="NA27" s="33"/>
      <c r="NB27" s="33"/>
      <c r="NC27" s="33"/>
      <c r="ND27" s="33"/>
      <c r="NE27" s="33"/>
      <c r="NF27" s="33"/>
      <c r="NG27" s="33"/>
      <c r="NH27" s="33"/>
      <c r="NI27" s="33"/>
      <c r="NJ27" s="33"/>
      <c r="NK27" s="33"/>
      <c r="NL27" s="33"/>
      <c r="NM27" s="33"/>
      <c r="NN27" s="33"/>
      <c r="NO27" s="33"/>
      <c r="NP27" s="33"/>
      <c r="NQ27" s="33"/>
      <c r="NR27" s="33"/>
      <c r="NS27" s="33"/>
      <c r="NT27" s="33"/>
      <c r="NU27" s="33"/>
      <c r="NV27" s="33"/>
      <c r="NW27" s="33"/>
      <c r="NX27" s="33"/>
      <c r="NY27" s="33"/>
      <c r="NZ27" s="33"/>
      <c r="OA27" s="33"/>
      <c r="OB27" s="33"/>
      <c r="OC27" s="33"/>
      <c r="OD27" s="33"/>
      <c r="OE27" s="33"/>
      <c r="OF27" s="33"/>
      <c r="OG27" s="33"/>
      <c r="OH27" s="33"/>
      <c r="OI27" s="33"/>
      <c r="OJ27" s="33"/>
      <c r="OK27" s="33"/>
      <c r="OL27" s="33"/>
      <c r="OM27" s="33"/>
      <c r="ON27" s="33"/>
      <c r="OO27" s="33"/>
      <c r="OP27" s="33"/>
      <c r="OQ27" s="33"/>
      <c r="OR27" s="33"/>
      <c r="OS27" s="33"/>
      <c r="OT27" s="33"/>
      <c r="OU27" s="33"/>
      <c r="OV27" s="33"/>
      <c r="OW27" s="33"/>
      <c r="OX27" s="33"/>
      <c r="OY27" s="33"/>
      <c r="OZ27" s="33"/>
      <c r="PA27" s="33"/>
      <c r="PB27" s="33"/>
      <c r="PC27" s="33"/>
      <c r="PD27" s="33"/>
      <c r="PE27" s="33"/>
      <c r="PF27" s="33"/>
      <c r="PG27" s="33"/>
      <c r="PH27" s="33"/>
      <c r="PI27" s="33"/>
      <c r="PJ27" s="33"/>
      <c r="PK27" s="33"/>
      <c r="PL27" s="33"/>
      <c r="PM27" s="33"/>
      <c r="PN27" s="33"/>
      <c r="PO27" s="33"/>
      <c r="PP27" s="33"/>
      <c r="PQ27" s="33"/>
      <c r="PR27" s="33"/>
      <c r="PS27" s="33"/>
      <c r="PT27" s="33"/>
      <c r="PU27" s="33"/>
      <c r="PV27" s="33"/>
      <c r="PW27" s="33"/>
      <c r="PX27" s="33"/>
      <c r="PY27" s="33"/>
      <c r="PZ27" s="33"/>
      <c r="QA27" s="33"/>
      <c r="QB27" s="33"/>
      <c r="QC27" s="33"/>
      <c r="QD27" s="33"/>
      <c r="QE27" s="33"/>
      <c r="QF27" s="33"/>
      <c r="QG27" s="33"/>
      <c r="QH27" s="33"/>
      <c r="QI27" s="33"/>
      <c r="QJ27" s="33"/>
      <c r="QK27" s="33"/>
      <c r="QL27" s="33"/>
      <c r="QM27" s="33"/>
      <c r="QN27" s="33"/>
      <c r="QO27" s="33"/>
      <c r="QP27" s="33"/>
      <c r="QQ27" s="33"/>
      <c r="QR27" s="33"/>
      <c r="QS27" s="33"/>
      <c r="QT27" s="33"/>
      <c r="QU27" s="33"/>
      <c r="QV27" s="33"/>
      <c r="QW27" s="33"/>
      <c r="QX27" s="33"/>
      <c r="QY27" s="33"/>
      <c r="QZ27" s="33"/>
      <c r="RA27" s="33"/>
      <c r="RB27" s="33"/>
      <c r="RC27" s="33"/>
      <c r="RD27" s="33"/>
      <c r="RE27" s="33"/>
      <c r="RF27" s="33"/>
      <c r="RG27" s="33"/>
      <c r="RH27" s="33"/>
      <c r="RI27" s="33"/>
      <c r="RJ27" s="33"/>
      <c r="RK27" s="33"/>
      <c r="RL27" s="33"/>
      <c r="RM27" s="33"/>
      <c r="RN27" s="33"/>
      <c r="RO27" s="33"/>
      <c r="RP27" s="33"/>
      <c r="RQ27" s="33"/>
      <c r="RR27" s="33"/>
      <c r="RS27" s="33"/>
      <c r="RT27" s="33"/>
      <c r="RU27" s="33"/>
      <c r="RV27" s="33"/>
      <c r="RW27" s="33"/>
      <c r="RX27" s="33"/>
      <c r="RY27" s="33"/>
      <c r="RZ27" s="33"/>
      <c r="SA27" s="33"/>
      <c r="SB27" s="33"/>
      <c r="SC27" s="33"/>
      <c r="SD27" s="33"/>
      <c r="SE27" s="33"/>
      <c r="SF27" s="33"/>
      <c r="SG27" s="33"/>
      <c r="SH27" s="33"/>
      <c r="SI27" s="33"/>
      <c r="SJ27" s="33"/>
      <c r="SK27" s="33"/>
      <c r="SL27" s="33"/>
      <c r="SM27" s="33"/>
      <c r="SN27" s="33"/>
      <c r="SO27" s="33"/>
      <c r="SP27" s="33"/>
      <c r="SQ27" s="33"/>
      <c r="SR27" s="33"/>
      <c r="SS27" s="33"/>
      <c r="ST27" s="33"/>
      <c r="SU27" s="33"/>
      <c r="SV27" s="33"/>
      <c r="SW27" s="33"/>
      <c r="SX27" s="33"/>
      <c r="SY27" s="33"/>
      <c r="SZ27" s="33"/>
      <c r="TA27" s="33"/>
      <c r="TB27" s="33"/>
      <c r="TC27" s="33"/>
      <c r="TD27" s="33"/>
      <c r="TE27" s="33"/>
      <c r="TF27" s="33"/>
      <c r="TG27" s="33"/>
      <c r="TH27" s="33"/>
      <c r="TI27" s="33"/>
      <c r="TJ27" s="33"/>
      <c r="TK27" s="33"/>
      <c r="TL27" s="33"/>
      <c r="TM27" s="33"/>
      <c r="TN27" s="33"/>
      <c r="TO27" s="33"/>
      <c r="TP27" s="33"/>
      <c r="TQ27" s="33"/>
      <c r="TR27" s="33"/>
      <c r="TS27" s="33"/>
      <c r="TT27" s="33"/>
      <c r="TU27" s="33"/>
      <c r="TV27" s="33"/>
      <c r="TW27" s="33"/>
      <c r="TX27" s="33"/>
      <c r="TY27" s="33"/>
      <c r="TZ27" s="33"/>
      <c r="UA27" s="33"/>
      <c r="UB27" s="33"/>
      <c r="UC27" s="33"/>
      <c r="UD27" s="33"/>
      <c r="UE27" s="33"/>
      <c r="UF27" s="33"/>
      <c r="UG27" s="33"/>
      <c r="UH27" s="33"/>
      <c r="UI27" s="33"/>
      <c r="UJ27" s="33"/>
      <c r="UK27" s="33"/>
      <c r="UL27" s="33"/>
      <c r="UM27" s="33"/>
      <c r="UN27" s="33"/>
      <c r="UO27" s="33"/>
      <c r="UP27" s="33"/>
      <c r="UQ27" s="33"/>
      <c r="UR27" s="33"/>
      <c r="US27" s="33"/>
      <c r="UT27" s="33"/>
      <c r="UU27" s="33"/>
      <c r="UV27" s="33"/>
      <c r="UW27" s="33"/>
      <c r="UX27" s="33"/>
      <c r="UY27" s="33"/>
      <c r="UZ27" s="33"/>
      <c r="VA27" s="33"/>
      <c r="VB27" s="33"/>
      <c r="VC27" s="33"/>
      <c r="VD27" s="33"/>
      <c r="VE27" s="33"/>
      <c r="VF27" s="33"/>
      <c r="VG27" s="33"/>
      <c r="VH27" s="33"/>
      <c r="VI27" s="33"/>
      <c r="VJ27" s="33"/>
      <c r="VK27" s="33"/>
      <c r="VL27" s="33"/>
      <c r="VM27" s="33"/>
      <c r="VN27" s="33"/>
      <c r="VO27" s="33"/>
      <c r="VP27" s="33"/>
      <c r="VQ27" s="33"/>
      <c r="VR27" s="33"/>
      <c r="VS27" s="33"/>
      <c r="VT27" s="33"/>
      <c r="VU27" s="33"/>
      <c r="VV27" s="33"/>
      <c r="VW27" s="33"/>
      <c r="VX27" s="33"/>
      <c r="VY27" s="33"/>
      <c r="VZ27" s="33"/>
      <c r="WA27" s="33"/>
      <c r="WB27" s="33"/>
      <c r="WC27" s="33"/>
      <c r="WD27" s="33"/>
      <c r="WE27" s="33"/>
      <c r="WF27" s="33"/>
      <c r="WG27" s="33"/>
      <c r="WH27" s="33"/>
      <c r="WI27" s="33"/>
      <c r="WJ27" s="33"/>
      <c r="WK27" s="33"/>
      <c r="WL27" s="33"/>
      <c r="WM27" s="33"/>
      <c r="WN27" s="33"/>
      <c r="WO27" s="33"/>
      <c r="WP27" s="33"/>
      <c r="WQ27" s="33"/>
      <c r="WR27" s="33"/>
      <c r="WS27" s="33"/>
      <c r="WT27" s="33"/>
      <c r="WU27" s="33"/>
      <c r="WV27" s="33"/>
    </row>
    <row r="28" spans="1:620" s="31" customFormat="1" ht="18.5" x14ac:dyDescent="0.35">
      <c r="A28" s="2" t="s">
        <v>11</v>
      </c>
      <c r="B28" s="30"/>
      <c r="C28" s="30"/>
      <c r="D28" s="30"/>
      <c r="E28" s="30">
        <v>30</v>
      </c>
      <c r="F28" s="30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  <c r="T28" s="50">
        <v>30</v>
      </c>
      <c r="U28" s="34"/>
      <c r="V28" s="34"/>
      <c r="W28" s="34"/>
      <c r="X28" s="33"/>
      <c r="Y28" s="33"/>
      <c r="Z28" s="33"/>
      <c r="AA28" s="33"/>
      <c r="AB28" s="33"/>
      <c r="AC28" s="33"/>
      <c r="AD28" s="33"/>
      <c r="AE28" s="33"/>
      <c r="AF28" s="33"/>
      <c r="AG28" s="33"/>
      <c r="AH28" s="33"/>
      <c r="AI28" s="33"/>
      <c r="AJ28" s="33"/>
      <c r="AK28" s="33"/>
      <c r="AL28" s="33"/>
      <c r="AM28" s="33"/>
      <c r="AN28" s="33"/>
      <c r="AO28" s="33"/>
      <c r="AP28" s="33"/>
      <c r="AQ28" s="33"/>
      <c r="AR28" s="33"/>
      <c r="AS28" s="33"/>
      <c r="AT28" s="33"/>
      <c r="AU28" s="33"/>
      <c r="AV28" s="33"/>
      <c r="AW28" s="33"/>
      <c r="AX28" s="33"/>
      <c r="AY28" s="33"/>
      <c r="AZ28" s="33"/>
      <c r="BA28" s="33"/>
      <c r="BB28" s="33"/>
      <c r="BC28" s="33"/>
      <c r="BD28" s="33"/>
      <c r="BE28" s="33"/>
      <c r="BF28" s="33"/>
      <c r="BG28" s="33"/>
      <c r="BH28" s="33"/>
      <c r="BI28" s="33"/>
      <c r="BJ28" s="33"/>
      <c r="BK28" s="33"/>
      <c r="BL28" s="33"/>
      <c r="BM28" s="33"/>
      <c r="BN28" s="33"/>
      <c r="BO28" s="33"/>
      <c r="BP28" s="33"/>
      <c r="BQ28" s="33"/>
      <c r="BR28" s="33"/>
      <c r="BS28" s="33"/>
      <c r="BT28" s="33"/>
      <c r="BU28" s="33"/>
      <c r="BV28" s="33"/>
      <c r="BW28" s="33"/>
      <c r="BX28" s="33"/>
      <c r="BY28" s="33"/>
      <c r="BZ28" s="33"/>
      <c r="CA28" s="33"/>
      <c r="CB28" s="33"/>
      <c r="CC28" s="33"/>
      <c r="CD28" s="33"/>
      <c r="CE28" s="33"/>
      <c r="CF28" s="33"/>
      <c r="CG28" s="33"/>
      <c r="CH28" s="33"/>
      <c r="CI28" s="33"/>
      <c r="CJ28" s="33"/>
      <c r="CK28" s="33"/>
      <c r="CL28" s="33"/>
      <c r="CM28" s="33"/>
      <c r="CN28" s="33"/>
      <c r="CO28" s="33"/>
      <c r="CP28" s="33"/>
      <c r="CQ28" s="33"/>
      <c r="CR28" s="33"/>
      <c r="CS28" s="33"/>
      <c r="CT28" s="33"/>
      <c r="CU28" s="33"/>
      <c r="CV28" s="33"/>
      <c r="CW28" s="33"/>
      <c r="CX28" s="33"/>
      <c r="CY28" s="33"/>
      <c r="CZ28" s="33"/>
      <c r="DA28" s="33"/>
      <c r="DB28" s="33"/>
      <c r="DC28" s="33"/>
      <c r="DD28" s="33"/>
      <c r="DE28" s="33"/>
      <c r="DF28" s="33"/>
      <c r="DG28" s="33"/>
      <c r="DH28" s="33"/>
      <c r="DI28" s="33"/>
      <c r="DJ28" s="33"/>
      <c r="DK28" s="33"/>
      <c r="DL28" s="33"/>
      <c r="DM28" s="33"/>
      <c r="DN28" s="33"/>
      <c r="DO28" s="33"/>
      <c r="DP28" s="33"/>
      <c r="DQ28" s="33"/>
      <c r="DR28" s="33"/>
      <c r="DS28" s="33"/>
      <c r="DT28" s="33"/>
      <c r="DU28" s="33"/>
      <c r="DV28" s="33"/>
      <c r="DW28" s="33"/>
      <c r="DX28" s="33"/>
      <c r="DY28" s="33"/>
      <c r="DZ28" s="33"/>
      <c r="EA28" s="33"/>
      <c r="EB28" s="33"/>
      <c r="EC28" s="33"/>
      <c r="ED28" s="33"/>
      <c r="EE28" s="33"/>
      <c r="EF28" s="33"/>
      <c r="EG28" s="33"/>
      <c r="EH28" s="33"/>
      <c r="EI28" s="33"/>
      <c r="EJ28" s="33"/>
      <c r="EK28" s="33"/>
      <c r="EL28" s="33"/>
      <c r="EM28" s="33"/>
      <c r="EN28" s="33"/>
      <c r="EO28" s="33"/>
      <c r="EP28" s="33"/>
      <c r="EQ28" s="33"/>
      <c r="ER28" s="33"/>
      <c r="ES28" s="33"/>
      <c r="ET28" s="33"/>
      <c r="EU28" s="33"/>
      <c r="EV28" s="33"/>
      <c r="EW28" s="33"/>
      <c r="EX28" s="33"/>
      <c r="EY28" s="33"/>
      <c r="EZ28" s="33"/>
      <c r="FA28" s="33"/>
      <c r="FB28" s="33"/>
      <c r="FC28" s="33"/>
      <c r="FD28" s="33"/>
      <c r="FE28" s="33"/>
      <c r="FF28" s="33"/>
      <c r="FG28" s="33"/>
      <c r="FH28" s="33"/>
      <c r="FI28" s="33"/>
      <c r="FJ28" s="33"/>
      <c r="FK28" s="33"/>
      <c r="FL28" s="33"/>
      <c r="FM28" s="33"/>
      <c r="FN28" s="33"/>
      <c r="FO28" s="33"/>
      <c r="FP28" s="33"/>
      <c r="FQ28" s="33"/>
      <c r="FR28" s="33"/>
      <c r="FS28" s="33"/>
      <c r="FT28" s="33"/>
      <c r="FU28" s="33"/>
      <c r="FV28" s="33"/>
      <c r="FW28" s="33"/>
      <c r="FX28" s="33"/>
      <c r="FY28" s="33"/>
      <c r="FZ28" s="33"/>
      <c r="GA28" s="33"/>
      <c r="GB28" s="33"/>
      <c r="GC28" s="33"/>
      <c r="GD28" s="33"/>
      <c r="GE28" s="33"/>
      <c r="GF28" s="33"/>
      <c r="GG28" s="33"/>
      <c r="GH28" s="33"/>
      <c r="GI28" s="33"/>
      <c r="GJ28" s="33"/>
      <c r="GK28" s="33"/>
      <c r="GL28" s="33"/>
      <c r="GM28" s="33"/>
      <c r="GN28" s="33"/>
      <c r="GO28" s="33"/>
      <c r="GP28" s="33"/>
      <c r="GQ28" s="33"/>
      <c r="GR28" s="33"/>
      <c r="GS28" s="33"/>
      <c r="GT28" s="33"/>
      <c r="GU28" s="33"/>
      <c r="GV28" s="33"/>
      <c r="GW28" s="33"/>
      <c r="GX28" s="33"/>
      <c r="GY28" s="33"/>
      <c r="GZ28" s="33"/>
      <c r="HA28" s="33"/>
      <c r="HB28" s="33"/>
      <c r="HC28" s="33"/>
      <c r="HD28" s="33"/>
      <c r="HE28" s="33"/>
      <c r="HF28" s="33"/>
      <c r="HG28" s="33"/>
      <c r="HH28" s="33"/>
      <c r="HI28" s="33"/>
      <c r="HJ28" s="33"/>
      <c r="HK28" s="33"/>
      <c r="HL28" s="33"/>
      <c r="HM28" s="33"/>
      <c r="HN28" s="33"/>
      <c r="HO28" s="33"/>
      <c r="HP28" s="33"/>
      <c r="HQ28" s="33"/>
      <c r="HR28" s="33"/>
      <c r="HS28" s="33"/>
      <c r="HT28" s="33"/>
      <c r="HU28" s="33"/>
      <c r="HV28" s="33"/>
      <c r="HW28" s="33"/>
      <c r="HX28" s="33"/>
      <c r="HY28" s="33"/>
      <c r="HZ28" s="33"/>
      <c r="IA28" s="33"/>
      <c r="IB28" s="33"/>
      <c r="IC28" s="33"/>
      <c r="ID28" s="33"/>
      <c r="IE28" s="33"/>
      <c r="IF28" s="33"/>
      <c r="IG28" s="33"/>
      <c r="IH28" s="33"/>
      <c r="II28" s="33"/>
      <c r="IJ28" s="33"/>
      <c r="IK28" s="33"/>
      <c r="IL28" s="33"/>
      <c r="IM28" s="33"/>
      <c r="IN28" s="33"/>
      <c r="IO28" s="33"/>
      <c r="IP28" s="33"/>
      <c r="IQ28" s="33"/>
      <c r="IR28" s="33"/>
      <c r="IS28" s="33"/>
      <c r="IT28" s="33"/>
      <c r="IU28" s="33"/>
      <c r="IV28" s="33"/>
      <c r="IW28" s="33"/>
      <c r="IX28" s="33"/>
      <c r="IY28" s="33"/>
      <c r="IZ28" s="33"/>
      <c r="JA28" s="33"/>
      <c r="JB28" s="33"/>
      <c r="JC28" s="33"/>
      <c r="JD28" s="33"/>
      <c r="JE28" s="33"/>
      <c r="JF28" s="33"/>
      <c r="JG28" s="33"/>
      <c r="JH28" s="33"/>
      <c r="JI28" s="33"/>
      <c r="JJ28" s="33"/>
      <c r="JK28" s="33"/>
      <c r="JL28" s="33"/>
      <c r="JM28" s="33"/>
      <c r="JN28" s="33"/>
      <c r="JO28" s="33"/>
      <c r="JP28" s="33"/>
      <c r="JQ28" s="33"/>
      <c r="JR28" s="33"/>
      <c r="JS28" s="33"/>
      <c r="JT28" s="33"/>
      <c r="JU28" s="33"/>
      <c r="JV28" s="33"/>
      <c r="JW28" s="33"/>
      <c r="JX28" s="33"/>
      <c r="JY28" s="33"/>
      <c r="JZ28" s="33"/>
      <c r="KA28" s="33"/>
      <c r="KB28" s="33"/>
      <c r="KC28" s="33"/>
      <c r="KD28" s="33"/>
      <c r="KE28" s="33"/>
      <c r="KF28" s="33"/>
      <c r="KG28" s="33"/>
      <c r="KH28" s="33"/>
      <c r="KI28" s="33"/>
      <c r="KJ28" s="33"/>
      <c r="KK28" s="33"/>
      <c r="KL28" s="33"/>
      <c r="KM28" s="33"/>
      <c r="KN28" s="33"/>
      <c r="KO28" s="33"/>
      <c r="KP28" s="33"/>
      <c r="KQ28" s="33"/>
      <c r="KR28" s="33"/>
      <c r="KS28" s="33"/>
      <c r="KT28" s="33"/>
      <c r="KU28" s="33"/>
      <c r="KV28" s="33"/>
      <c r="KW28" s="33"/>
      <c r="KX28" s="33"/>
      <c r="KY28" s="33"/>
      <c r="KZ28" s="33"/>
      <c r="LA28" s="33"/>
      <c r="LB28" s="33"/>
      <c r="LC28" s="33"/>
      <c r="LD28" s="33"/>
      <c r="LE28" s="33"/>
      <c r="LF28" s="33"/>
      <c r="LG28" s="33"/>
      <c r="LH28" s="33"/>
      <c r="LI28" s="33"/>
      <c r="LJ28" s="33"/>
      <c r="LK28" s="33"/>
      <c r="LL28" s="33"/>
      <c r="LM28" s="33"/>
      <c r="LN28" s="33"/>
      <c r="LO28" s="33"/>
      <c r="LP28" s="33"/>
      <c r="LQ28" s="33"/>
      <c r="LR28" s="33"/>
      <c r="LS28" s="33"/>
      <c r="LT28" s="33"/>
      <c r="LU28" s="33"/>
      <c r="LV28" s="33"/>
      <c r="LW28" s="33"/>
      <c r="LX28" s="33"/>
      <c r="LY28" s="33"/>
      <c r="LZ28" s="33"/>
      <c r="MA28" s="33"/>
      <c r="MB28" s="33"/>
      <c r="MC28" s="33"/>
      <c r="MD28" s="33"/>
      <c r="ME28" s="33"/>
      <c r="MF28" s="33"/>
      <c r="MG28" s="33"/>
      <c r="MH28" s="33"/>
      <c r="MI28" s="33"/>
      <c r="MJ28" s="33"/>
      <c r="MK28" s="33"/>
      <c r="ML28" s="33"/>
      <c r="MM28" s="33"/>
      <c r="MN28" s="33"/>
      <c r="MO28" s="33"/>
      <c r="MP28" s="33"/>
      <c r="MQ28" s="33"/>
      <c r="MR28" s="33"/>
      <c r="MS28" s="33"/>
      <c r="MT28" s="33"/>
      <c r="MU28" s="33"/>
      <c r="MV28" s="33"/>
      <c r="MW28" s="33"/>
      <c r="MX28" s="33"/>
      <c r="MY28" s="33"/>
      <c r="MZ28" s="33"/>
      <c r="NA28" s="33"/>
      <c r="NB28" s="33"/>
      <c r="NC28" s="33"/>
      <c r="ND28" s="33"/>
      <c r="NE28" s="33"/>
      <c r="NF28" s="33"/>
      <c r="NG28" s="33"/>
      <c r="NH28" s="33"/>
      <c r="NI28" s="33"/>
      <c r="NJ28" s="33"/>
      <c r="NK28" s="33"/>
      <c r="NL28" s="33"/>
      <c r="NM28" s="33"/>
      <c r="NN28" s="33"/>
      <c r="NO28" s="33"/>
      <c r="NP28" s="33"/>
      <c r="NQ28" s="33"/>
      <c r="NR28" s="33"/>
      <c r="NS28" s="33"/>
      <c r="NT28" s="33"/>
      <c r="NU28" s="33"/>
      <c r="NV28" s="33"/>
      <c r="NW28" s="33"/>
      <c r="NX28" s="33"/>
      <c r="NY28" s="33"/>
      <c r="NZ28" s="33"/>
      <c r="OA28" s="33"/>
      <c r="OB28" s="33"/>
      <c r="OC28" s="33"/>
      <c r="OD28" s="33"/>
      <c r="OE28" s="33"/>
      <c r="OF28" s="33"/>
      <c r="OG28" s="33"/>
      <c r="OH28" s="33"/>
      <c r="OI28" s="33"/>
      <c r="OJ28" s="33"/>
      <c r="OK28" s="33"/>
      <c r="OL28" s="33"/>
      <c r="OM28" s="33"/>
      <c r="ON28" s="33"/>
      <c r="OO28" s="33"/>
      <c r="OP28" s="33"/>
      <c r="OQ28" s="33"/>
      <c r="OR28" s="33"/>
      <c r="OS28" s="33"/>
      <c r="OT28" s="33"/>
      <c r="OU28" s="33"/>
      <c r="OV28" s="33"/>
      <c r="OW28" s="33"/>
      <c r="OX28" s="33"/>
      <c r="OY28" s="33"/>
      <c r="OZ28" s="33"/>
      <c r="PA28" s="33"/>
      <c r="PB28" s="33"/>
      <c r="PC28" s="33"/>
      <c r="PD28" s="33"/>
      <c r="PE28" s="33"/>
      <c r="PF28" s="33"/>
      <c r="PG28" s="33"/>
      <c r="PH28" s="33"/>
      <c r="PI28" s="33"/>
      <c r="PJ28" s="33"/>
      <c r="PK28" s="33"/>
      <c r="PL28" s="33"/>
      <c r="PM28" s="33"/>
      <c r="PN28" s="33"/>
      <c r="PO28" s="33"/>
      <c r="PP28" s="33"/>
      <c r="PQ28" s="33"/>
      <c r="PR28" s="33"/>
      <c r="PS28" s="33"/>
      <c r="PT28" s="33"/>
      <c r="PU28" s="33"/>
      <c r="PV28" s="33"/>
      <c r="PW28" s="33"/>
      <c r="PX28" s="33"/>
      <c r="PY28" s="33"/>
      <c r="PZ28" s="33"/>
      <c r="QA28" s="33"/>
      <c r="QB28" s="33"/>
      <c r="QC28" s="33"/>
      <c r="QD28" s="33"/>
      <c r="QE28" s="33"/>
      <c r="QF28" s="33"/>
      <c r="QG28" s="33"/>
      <c r="QH28" s="33"/>
      <c r="QI28" s="33"/>
      <c r="QJ28" s="33"/>
      <c r="QK28" s="33"/>
      <c r="QL28" s="33"/>
      <c r="QM28" s="33"/>
      <c r="QN28" s="33"/>
      <c r="QO28" s="33"/>
      <c r="QP28" s="33"/>
      <c r="QQ28" s="33"/>
      <c r="QR28" s="33"/>
      <c r="QS28" s="33"/>
      <c r="QT28" s="33"/>
      <c r="QU28" s="33"/>
      <c r="QV28" s="33"/>
      <c r="QW28" s="33"/>
      <c r="QX28" s="33"/>
      <c r="QY28" s="33"/>
      <c r="QZ28" s="33"/>
      <c r="RA28" s="33"/>
      <c r="RB28" s="33"/>
      <c r="RC28" s="33"/>
      <c r="RD28" s="33"/>
      <c r="RE28" s="33"/>
      <c r="RF28" s="33"/>
      <c r="RG28" s="33"/>
      <c r="RH28" s="33"/>
      <c r="RI28" s="33"/>
      <c r="RJ28" s="33"/>
      <c r="RK28" s="33"/>
      <c r="RL28" s="33"/>
      <c r="RM28" s="33"/>
      <c r="RN28" s="33"/>
      <c r="RO28" s="33"/>
      <c r="RP28" s="33"/>
      <c r="RQ28" s="33"/>
      <c r="RR28" s="33"/>
      <c r="RS28" s="33"/>
      <c r="RT28" s="33"/>
      <c r="RU28" s="33"/>
      <c r="RV28" s="33"/>
      <c r="RW28" s="33"/>
      <c r="RX28" s="33"/>
      <c r="RY28" s="33"/>
      <c r="RZ28" s="33"/>
      <c r="SA28" s="33"/>
      <c r="SB28" s="33"/>
      <c r="SC28" s="33"/>
      <c r="SD28" s="33"/>
      <c r="SE28" s="33"/>
      <c r="SF28" s="33"/>
      <c r="SG28" s="33"/>
      <c r="SH28" s="33"/>
      <c r="SI28" s="33"/>
      <c r="SJ28" s="33"/>
      <c r="SK28" s="33"/>
      <c r="SL28" s="33"/>
      <c r="SM28" s="33"/>
      <c r="SN28" s="33"/>
      <c r="SO28" s="33"/>
      <c r="SP28" s="33"/>
      <c r="SQ28" s="33"/>
      <c r="SR28" s="33"/>
      <c r="SS28" s="33"/>
      <c r="ST28" s="33"/>
      <c r="SU28" s="33"/>
      <c r="SV28" s="33"/>
      <c r="SW28" s="33"/>
      <c r="SX28" s="33"/>
      <c r="SY28" s="33"/>
      <c r="SZ28" s="33"/>
      <c r="TA28" s="33"/>
      <c r="TB28" s="33"/>
      <c r="TC28" s="33"/>
      <c r="TD28" s="33"/>
      <c r="TE28" s="33"/>
      <c r="TF28" s="33"/>
      <c r="TG28" s="33"/>
      <c r="TH28" s="33"/>
      <c r="TI28" s="33"/>
      <c r="TJ28" s="33"/>
      <c r="TK28" s="33"/>
      <c r="TL28" s="33"/>
      <c r="TM28" s="33"/>
      <c r="TN28" s="33"/>
      <c r="TO28" s="33"/>
      <c r="TP28" s="33"/>
      <c r="TQ28" s="33"/>
      <c r="TR28" s="33"/>
      <c r="TS28" s="33"/>
      <c r="TT28" s="33"/>
      <c r="TU28" s="33"/>
      <c r="TV28" s="33"/>
      <c r="TW28" s="33"/>
      <c r="TX28" s="33"/>
      <c r="TY28" s="33"/>
      <c r="TZ28" s="33"/>
      <c r="UA28" s="33"/>
      <c r="UB28" s="33"/>
      <c r="UC28" s="33"/>
      <c r="UD28" s="33"/>
      <c r="UE28" s="33"/>
      <c r="UF28" s="33"/>
      <c r="UG28" s="33"/>
      <c r="UH28" s="33"/>
      <c r="UI28" s="33"/>
      <c r="UJ28" s="33"/>
      <c r="UK28" s="33"/>
      <c r="UL28" s="33"/>
      <c r="UM28" s="33"/>
      <c r="UN28" s="33"/>
      <c r="UO28" s="33"/>
      <c r="UP28" s="33"/>
      <c r="UQ28" s="33"/>
      <c r="UR28" s="33"/>
      <c r="US28" s="33"/>
      <c r="UT28" s="33"/>
      <c r="UU28" s="33"/>
      <c r="UV28" s="33"/>
      <c r="UW28" s="33"/>
      <c r="UX28" s="33"/>
      <c r="UY28" s="33"/>
      <c r="UZ28" s="33"/>
      <c r="VA28" s="33"/>
      <c r="VB28" s="33"/>
      <c r="VC28" s="33"/>
      <c r="VD28" s="33"/>
      <c r="VE28" s="33"/>
      <c r="VF28" s="33"/>
      <c r="VG28" s="33"/>
      <c r="VH28" s="33"/>
      <c r="VI28" s="33"/>
      <c r="VJ28" s="33"/>
      <c r="VK28" s="33"/>
      <c r="VL28" s="33"/>
      <c r="VM28" s="33"/>
      <c r="VN28" s="33"/>
      <c r="VO28" s="33"/>
      <c r="VP28" s="33"/>
      <c r="VQ28" s="33"/>
      <c r="VR28" s="33"/>
      <c r="VS28" s="33"/>
      <c r="VT28" s="33"/>
      <c r="VU28" s="33"/>
      <c r="VV28" s="33"/>
      <c r="VW28" s="33"/>
      <c r="VX28" s="33"/>
      <c r="VY28" s="33"/>
      <c r="VZ28" s="33"/>
      <c r="WA28" s="33"/>
      <c r="WB28" s="33"/>
      <c r="WC28" s="33"/>
      <c r="WD28" s="33"/>
      <c r="WE28" s="33"/>
      <c r="WF28" s="33"/>
      <c r="WG28" s="33"/>
      <c r="WH28" s="33"/>
      <c r="WI28" s="33"/>
      <c r="WJ28" s="33"/>
      <c r="WK28" s="33"/>
      <c r="WL28" s="33"/>
      <c r="WM28" s="33"/>
      <c r="WN28" s="33"/>
      <c r="WO28" s="33"/>
      <c r="WP28" s="33"/>
      <c r="WQ28" s="33"/>
      <c r="WR28" s="33"/>
      <c r="WS28" s="33"/>
      <c r="WT28" s="33"/>
      <c r="WU28" s="33"/>
      <c r="WV28" s="33"/>
    </row>
    <row r="29" spans="1:620" ht="18.5" x14ac:dyDescent="0.35">
      <c r="A29" s="2" t="s">
        <v>71</v>
      </c>
      <c r="B29" s="30"/>
      <c r="C29" s="30">
        <v>30</v>
      </c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50">
        <v>30</v>
      </c>
    </row>
    <row r="30" spans="1:620" ht="18.5" x14ac:dyDescent="0.35">
      <c r="A30" s="2" t="s">
        <v>46</v>
      </c>
      <c r="B30" s="30"/>
      <c r="C30" s="30"/>
      <c r="D30" s="30"/>
      <c r="E30" s="30"/>
      <c r="F30" s="30"/>
      <c r="G30" s="30">
        <v>30</v>
      </c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50">
        <v>30</v>
      </c>
    </row>
    <row r="31" spans="1:620" ht="18.5" x14ac:dyDescent="0.35">
      <c r="A31" s="2" t="s">
        <v>23</v>
      </c>
      <c r="B31" s="30"/>
      <c r="C31" s="30"/>
      <c r="D31" s="30"/>
      <c r="E31" s="30"/>
      <c r="F31" s="30"/>
      <c r="G31" s="30"/>
      <c r="H31" s="30"/>
      <c r="I31" s="30"/>
      <c r="J31" s="30"/>
      <c r="K31" s="30"/>
      <c r="L31" s="30"/>
      <c r="M31" s="30"/>
      <c r="N31" s="30"/>
      <c r="O31" s="30">
        <v>30</v>
      </c>
      <c r="P31" s="30"/>
      <c r="Q31" s="30"/>
      <c r="R31" s="30"/>
      <c r="S31" s="30"/>
      <c r="T31" s="50">
        <v>30</v>
      </c>
    </row>
    <row r="32" spans="1:620" ht="18.5" x14ac:dyDescent="0.35">
      <c r="A32" s="2" t="s">
        <v>66</v>
      </c>
      <c r="B32" s="30"/>
      <c r="C32" s="30"/>
      <c r="D32" s="30"/>
      <c r="E32" s="30"/>
      <c r="F32" s="30"/>
      <c r="G32" s="30"/>
      <c r="H32" s="30"/>
      <c r="I32" s="30"/>
      <c r="J32" s="30"/>
      <c r="K32" s="30">
        <v>28</v>
      </c>
      <c r="L32" s="30"/>
      <c r="M32" s="30"/>
      <c r="N32" s="30"/>
      <c r="O32" s="30"/>
      <c r="P32" s="30"/>
      <c r="Q32" s="30"/>
      <c r="R32" s="30"/>
      <c r="S32" s="30"/>
      <c r="T32" s="50">
        <v>28</v>
      </c>
    </row>
    <row r="33" spans="1:621" ht="18.5" x14ac:dyDescent="0.35">
      <c r="A33" s="2" t="s">
        <v>44</v>
      </c>
      <c r="B33" s="30"/>
      <c r="C33" s="30"/>
      <c r="D33" s="30"/>
      <c r="E33" s="30"/>
      <c r="F33" s="30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  <c r="T33" s="50"/>
    </row>
    <row r="34" spans="1:621" ht="18.5" x14ac:dyDescent="0.35">
      <c r="A34" s="47" t="s">
        <v>38</v>
      </c>
      <c r="B34" s="48">
        <v>120</v>
      </c>
      <c r="C34" s="48">
        <v>30</v>
      </c>
      <c r="D34" s="48">
        <v>90</v>
      </c>
      <c r="E34" s="48">
        <v>150</v>
      </c>
      <c r="F34" s="48">
        <v>120</v>
      </c>
      <c r="G34" s="48">
        <v>30</v>
      </c>
      <c r="H34" s="48">
        <v>240</v>
      </c>
      <c r="I34" s="48">
        <v>120</v>
      </c>
      <c r="J34" s="48">
        <v>150</v>
      </c>
      <c r="K34" s="48">
        <v>28</v>
      </c>
      <c r="L34" s="48">
        <v>120</v>
      </c>
      <c r="M34" s="48">
        <v>60</v>
      </c>
      <c r="N34" s="48">
        <v>90</v>
      </c>
      <c r="O34" s="48">
        <v>60</v>
      </c>
      <c r="P34" s="48">
        <v>120</v>
      </c>
      <c r="Q34" s="48">
        <v>180</v>
      </c>
      <c r="R34" s="48">
        <v>2380</v>
      </c>
      <c r="S34" s="48"/>
      <c r="T34" s="51">
        <v>4088</v>
      </c>
    </row>
    <row r="39" spans="1:621" ht="15" thickBot="1" x14ac:dyDescent="0.4"/>
    <row r="40" spans="1:621" x14ac:dyDescent="0.35">
      <c r="A40" s="70" t="s">
        <v>74</v>
      </c>
      <c r="B40" s="71"/>
      <c r="C40" s="71"/>
      <c r="D40" s="71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1"/>
      <c r="Q40" s="71"/>
      <c r="R40" s="71"/>
      <c r="S40" s="71"/>
      <c r="T40" s="71"/>
      <c r="U40" s="71"/>
      <c r="V40" s="71"/>
      <c r="W40" s="72"/>
    </row>
    <row r="41" spans="1:621" ht="15" thickBot="1" x14ac:dyDescent="0.4">
      <c r="A41" s="73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5"/>
    </row>
    <row r="42" spans="1:621" x14ac:dyDescent="0.35">
      <c r="A42" s="44" t="s">
        <v>40</v>
      </c>
      <c r="B42" s="44" t="s">
        <v>39</v>
      </c>
      <c r="C42" s="44"/>
      <c r="D42" s="44"/>
      <c r="E42" s="44"/>
      <c r="F42" s="44"/>
      <c r="G42" s="44"/>
      <c r="H42" s="44"/>
      <c r="I42" s="44"/>
      <c r="J42" s="44"/>
      <c r="K42" s="44"/>
      <c r="L42" s="44"/>
      <c r="M42" s="44"/>
      <c r="N42" s="44"/>
      <c r="O42" s="44"/>
      <c r="P42" s="44"/>
      <c r="Q42" s="44"/>
      <c r="R42" s="44"/>
      <c r="S42" s="44"/>
      <c r="T42" s="44"/>
    </row>
    <row r="43" spans="1:621" x14ac:dyDescent="0.35">
      <c r="A43" s="44" t="s">
        <v>37</v>
      </c>
      <c r="B43" s="45" t="s">
        <v>58</v>
      </c>
      <c r="C43" s="45" t="s">
        <v>70</v>
      </c>
      <c r="D43" s="45" t="s">
        <v>18</v>
      </c>
      <c r="E43" s="45" t="s">
        <v>9</v>
      </c>
      <c r="F43" s="45" t="s">
        <v>20</v>
      </c>
      <c r="G43" s="45" t="s">
        <v>45</v>
      </c>
      <c r="H43" s="45" t="s">
        <v>12</v>
      </c>
      <c r="I43" s="45" t="s">
        <v>34</v>
      </c>
      <c r="J43" s="45" t="s">
        <v>64</v>
      </c>
      <c r="K43" s="45" t="s">
        <v>68</v>
      </c>
      <c r="L43" s="45" t="s">
        <v>61</v>
      </c>
      <c r="M43" s="45" t="s">
        <v>59</v>
      </c>
      <c r="N43" s="45" t="s">
        <v>41</v>
      </c>
      <c r="O43" s="45" t="s">
        <v>22</v>
      </c>
      <c r="P43" s="45" t="s">
        <v>32</v>
      </c>
      <c r="Q43" s="45" t="s">
        <v>26</v>
      </c>
      <c r="R43" s="45" t="s">
        <v>15</v>
      </c>
      <c r="S43" s="45" t="s">
        <v>44</v>
      </c>
      <c r="T43" s="45" t="s">
        <v>38</v>
      </c>
    </row>
    <row r="44" spans="1:621" s="31" customFormat="1" ht="18.5" x14ac:dyDescent="0.35">
      <c r="A44" s="2" t="s">
        <v>17</v>
      </c>
      <c r="B44" s="30"/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>
        <v>60</v>
      </c>
      <c r="R44" s="30">
        <v>2000</v>
      </c>
      <c r="S44" s="30"/>
      <c r="T44" s="50">
        <v>2060</v>
      </c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  <c r="DL44" s="33"/>
      <c r="DM44" s="33"/>
      <c r="DN44" s="33"/>
      <c r="DO44" s="33"/>
      <c r="DP44" s="33"/>
      <c r="DQ44" s="33"/>
      <c r="DR44" s="33"/>
      <c r="DS44" s="33"/>
      <c r="DT44" s="33"/>
      <c r="DU44" s="33"/>
      <c r="DV44" s="33"/>
      <c r="DW44" s="33"/>
      <c r="DX44" s="33"/>
      <c r="DY44" s="33"/>
      <c r="DZ44" s="33"/>
      <c r="EA44" s="33"/>
      <c r="EB44" s="33"/>
      <c r="EC44" s="33"/>
      <c r="ED44" s="33"/>
      <c r="EE44" s="33"/>
      <c r="EF44" s="33"/>
      <c r="EG44" s="33"/>
      <c r="EH44" s="33"/>
      <c r="EI44" s="33"/>
      <c r="EJ44" s="33"/>
      <c r="EK44" s="33"/>
      <c r="EL44" s="33"/>
      <c r="EM44" s="33"/>
      <c r="EN44" s="33"/>
      <c r="EO44" s="33"/>
      <c r="EP44" s="33"/>
      <c r="EQ44" s="33"/>
      <c r="ER44" s="33"/>
      <c r="ES44" s="33"/>
      <c r="ET44" s="33"/>
      <c r="EU44" s="33"/>
      <c r="EV44" s="33"/>
      <c r="EW44" s="33"/>
      <c r="EX44" s="33"/>
      <c r="EY44" s="33"/>
      <c r="EZ44" s="33"/>
      <c r="FA44" s="33"/>
      <c r="FB44" s="33"/>
      <c r="FC44" s="33"/>
      <c r="FD44" s="33"/>
      <c r="FE44" s="33"/>
      <c r="FF44" s="33"/>
      <c r="FG44" s="33"/>
      <c r="FH44" s="33"/>
      <c r="FI44" s="33"/>
      <c r="FJ44" s="33"/>
      <c r="FK44" s="33"/>
      <c r="FL44" s="33"/>
      <c r="FM44" s="33"/>
      <c r="FN44" s="33"/>
      <c r="FO44" s="33"/>
      <c r="FP44" s="33"/>
      <c r="FQ44" s="33"/>
      <c r="FR44" s="33"/>
      <c r="FS44" s="33"/>
      <c r="FT44" s="33"/>
      <c r="FU44" s="33"/>
      <c r="FV44" s="33"/>
      <c r="FW44" s="33"/>
      <c r="FX44" s="33"/>
      <c r="FY44" s="33"/>
      <c r="FZ44" s="33"/>
      <c r="GA44" s="33"/>
      <c r="GB44" s="33"/>
      <c r="GC44" s="33"/>
      <c r="GD44" s="33"/>
      <c r="GE44" s="33"/>
      <c r="GF44" s="33"/>
      <c r="GG44" s="33"/>
      <c r="GH44" s="33"/>
      <c r="GI44" s="33"/>
      <c r="GJ44" s="33"/>
      <c r="GK44" s="33"/>
      <c r="GL44" s="33"/>
      <c r="GM44" s="33"/>
      <c r="GN44" s="33"/>
      <c r="GO44" s="33"/>
      <c r="GP44" s="33"/>
      <c r="GQ44" s="33"/>
      <c r="GR44" s="33"/>
      <c r="GS44" s="33"/>
      <c r="GT44" s="33"/>
      <c r="GU44" s="33"/>
      <c r="GV44" s="33"/>
      <c r="GW44" s="33"/>
      <c r="GX44" s="33"/>
      <c r="GY44" s="33"/>
      <c r="GZ44" s="33"/>
      <c r="HA44" s="33"/>
      <c r="HB44" s="33"/>
      <c r="HC44" s="33"/>
      <c r="HD44" s="33"/>
      <c r="HE44" s="33"/>
      <c r="HF44" s="33"/>
      <c r="HG44" s="33"/>
      <c r="HH44" s="33"/>
      <c r="HI44" s="33"/>
      <c r="HJ44" s="33"/>
      <c r="HK44" s="33"/>
      <c r="HL44" s="33"/>
      <c r="HM44" s="33"/>
      <c r="HN44" s="33"/>
      <c r="HO44" s="33"/>
      <c r="HP44" s="33"/>
      <c r="HQ44" s="33"/>
      <c r="HR44" s="33"/>
      <c r="HS44" s="33"/>
      <c r="HT44" s="33"/>
      <c r="HU44" s="33"/>
      <c r="HV44" s="33"/>
      <c r="HW44" s="33"/>
      <c r="HX44" s="33"/>
      <c r="HY44" s="33"/>
      <c r="HZ44" s="33"/>
      <c r="IA44" s="33"/>
      <c r="IB44" s="33"/>
      <c r="IC44" s="33"/>
      <c r="ID44" s="33"/>
      <c r="IE44" s="33"/>
      <c r="IF44" s="33"/>
      <c r="IG44" s="33"/>
      <c r="IH44" s="33"/>
      <c r="II44" s="33"/>
      <c r="IJ44" s="33"/>
      <c r="IK44" s="33"/>
      <c r="IL44" s="33"/>
      <c r="IM44" s="33"/>
      <c r="IN44" s="33"/>
      <c r="IO44" s="33"/>
      <c r="IP44" s="33"/>
      <c r="IQ44" s="33"/>
      <c r="IR44" s="33"/>
      <c r="IS44" s="33"/>
      <c r="IT44" s="33"/>
      <c r="IU44" s="33"/>
      <c r="IV44" s="33"/>
      <c r="IW44" s="33"/>
      <c r="IX44" s="33"/>
      <c r="IY44" s="33"/>
      <c r="IZ44" s="33"/>
      <c r="JA44" s="33"/>
      <c r="JB44" s="33"/>
      <c r="JC44" s="33"/>
      <c r="JD44" s="33"/>
      <c r="JE44" s="33"/>
      <c r="JF44" s="33"/>
      <c r="JG44" s="33"/>
      <c r="JH44" s="33"/>
      <c r="JI44" s="33"/>
      <c r="JJ44" s="33"/>
      <c r="JK44" s="33"/>
      <c r="JL44" s="33"/>
      <c r="JM44" s="33"/>
      <c r="JN44" s="33"/>
      <c r="JO44" s="33"/>
      <c r="JP44" s="33"/>
      <c r="JQ44" s="33"/>
      <c r="JR44" s="33"/>
      <c r="JS44" s="33"/>
      <c r="JT44" s="33"/>
      <c r="JU44" s="33"/>
      <c r="JV44" s="33"/>
      <c r="JW44" s="33"/>
      <c r="JX44" s="33"/>
      <c r="JY44" s="33"/>
      <c r="JZ44" s="33"/>
      <c r="KA44" s="33"/>
      <c r="KB44" s="33"/>
      <c r="KC44" s="33"/>
      <c r="KD44" s="33"/>
      <c r="KE44" s="33"/>
      <c r="KF44" s="33"/>
      <c r="KG44" s="33"/>
      <c r="KH44" s="33"/>
      <c r="KI44" s="33"/>
      <c r="KJ44" s="33"/>
      <c r="KK44" s="33"/>
      <c r="KL44" s="33"/>
      <c r="KM44" s="33"/>
      <c r="KN44" s="33"/>
      <c r="KO44" s="33"/>
      <c r="KP44" s="33"/>
      <c r="KQ44" s="33"/>
      <c r="KR44" s="33"/>
      <c r="KS44" s="33"/>
      <c r="KT44" s="33"/>
      <c r="KU44" s="33"/>
      <c r="KV44" s="33"/>
      <c r="KW44" s="33"/>
      <c r="KX44" s="33"/>
      <c r="KY44" s="33"/>
      <c r="KZ44" s="33"/>
      <c r="LA44" s="33"/>
      <c r="LB44" s="33"/>
      <c r="LC44" s="33"/>
      <c r="LD44" s="33"/>
      <c r="LE44" s="33"/>
      <c r="LF44" s="33"/>
      <c r="LG44" s="33"/>
      <c r="LH44" s="33"/>
      <c r="LI44" s="33"/>
      <c r="LJ44" s="33"/>
      <c r="LK44" s="33"/>
      <c r="LL44" s="33"/>
      <c r="LM44" s="33"/>
      <c r="LN44" s="33"/>
      <c r="LO44" s="33"/>
      <c r="LP44" s="33"/>
      <c r="LQ44" s="33"/>
      <c r="LR44" s="33"/>
      <c r="LS44" s="33"/>
      <c r="LT44" s="33"/>
      <c r="LU44" s="33"/>
      <c r="LV44" s="33"/>
      <c r="LW44" s="33"/>
      <c r="LX44" s="33"/>
      <c r="LY44" s="33"/>
      <c r="LZ44" s="33"/>
      <c r="MA44" s="33"/>
      <c r="MB44" s="33"/>
      <c r="MC44" s="33"/>
      <c r="MD44" s="33"/>
      <c r="ME44" s="33"/>
      <c r="MF44" s="33"/>
      <c r="MG44" s="33"/>
      <c r="MH44" s="33"/>
      <c r="MI44" s="33"/>
      <c r="MJ44" s="33"/>
      <c r="MK44" s="33"/>
      <c r="ML44" s="33"/>
      <c r="MM44" s="33"/>
      <c r="MN44" s="33"/>
      <c r="MO44" s="33"/>
      <c r="MP44" s="33"/>
      <c r="MQ44" s="33"/>
      <c r="MR44" s="33"/>
      <c r="MS44" s="33"/>
      <c r="MT44" s="33"/>
      <c r="MU44" s="33"/>
      <c r="MV44" s="33"/>
      <c r="MW44" s="33"/>
      <c r="MX44" s="33"/>
      <c r="MY44" s="33"/>
      <c r="MZ44" s="33"/>
      <c r="NA44" s="33"/>
      <c r="NB44" s="33"/>
      <c r="NC44" s="33"/>
      <c r="ND44" s="33"/>
      <c r="NE44" s="33"/>
      <c r="NF44" s="33"/>
      <c r="NG44" s="33"/>
      <c r="NH44" s="33"/>
      <c r="NI44" s="33"/>
      <c r="NJ44" s="33"/>
      <c r="NK44" s="33"/>
      <c r="NL44" s="33"/>
      <c r="NM44" s="33"/>
      <c r="NN44" s="33"/>
      <c r="NO44" s="33"/>
      <c r="NP44" s="33"/>
      <c r="NQ44" s="33"/>
      <c r="NR44" s="33"/>
      <c r="NS44" s="33"/>
      <c r="NT44" s="33"/>
      <c r="NU44" s="33"/>
      <c r="NV44" s="33"/>
      <c r="NW44" s="33"/>
      <c r="NX44" s="33"/>
      <c r="NY44" s="33"/>
      <c r="NZ44" s="33"/>
      <c r="OA44" s="33"/>
      <c r="OB44" s="33"/>
      <c r="OC44" s="33"/>
      <c r="OD44" s="33"/>
      <c r="OE44" s="33"/>
      <c r="OF44" s="33"/>
      <c r="OG44" s="33"/>
      <c r="OH44" s="33"/>
      <c r="OI44" s="33"/>
      <c r="OJ44" s="33"/>
      <c r="OK44" s="33"/>
      <c r="OL44" s="33"/>
      <c r="OM44" s="33"/>
      <c r="ON44" s="33"/>
      <c r="OO44" s="33"/>
      <c r="OP44" s="33"/>
      <c r="OQ44" s="33"/>
      <c r="OR44" s="33"/>
      <c r="OS44" s="33"/>
      <c r="OT44" s="33"/>
      <c r="OU44" s="33"/>
      <c r="OV44" s="33"/>
      <c r="OW44" s="33"/>
      <c r="OX44" s="33"/>
      <c r="OY44" s="33"/>
      <c r="OZ44" s="33"/>
      <c r="PA44" s="33"/>
      <c r="PB44" s="33"/>
      <c r="PC44" s="33"/>
      <c r="PD44" s="33"/>
      <c r="PE44" s="33"/>
      <c r="PF44" s="33"/>
      <c r="PG44" s="33"/>
      <c r="PH44" s="33"/>
      <c r="PI44" s="33"/>
      <c r="PJ44" s="33"/>
      <c r="PK44" s="33"/>
      <c r="PL44" s="33"/>
      <c r="PM44" s="33"/>
      <c r="PN44" s="33"/>
      <c r="PO44" s="33"/>
      <c r="PP44" s="33"/>
      <c r="PQ44" s="33"/>
      <c r="PR44" s="33"/>
      <c r="PS44" s="33"/>
      <c r="PT44" s="33"/>
      <c r="PU44" s="33"/>
      <c r="PV44" s="33"/>
      <c r="PW44" s="33"/>
      <c r="PX44" s="33"/>
      <c r="PY44" s="33"/>
      <c r="PZ44" s="33"/>
      <c r="QA44" s="33"/>
      <c r="QB44" s="33"/>
      <c r="QC44" s="33"/>
      <c r="QD44" s="33"/>
      <c r="QE44" s="33"/>
      <c r="QF44" s="33"/>
      <c r="QG44" s="33"/>
      <c r="QH44" s="33"/>
      <c r="QI44" s="33"/>
      <c r="QJ44" s="33"/>
      <c r="QK44" s="33"/>
      <c r="QL44" s="33"/>
      <c r="QM44" s="33"/>
      <c r="QN44" s="33"/>
      <c r="QO44" s="33"/>
      <c r="QP44" s="33"/>
      <c r="QQ44" s="33"/>
      <c r="QR44" s="33"/>
      <c r="QS44" s="33"/>
      <c r="QT44" s="33"/>
      <c r="QU44" s="33"/>
      <c r="QV44" s="33"/>
      <c r="QW44" s="33"/>
      <c r="QX44" s="33"/>
      <c r="QY44" s="33"/>
      <c r="QZ44" s="33"/>
      <c r="RA44" s="33"/>
      <c r="RB44" s="33"/>
      <c r="RC44" s="33"/>
      <c r="RD44" s="33"/>
      <c r="RE44" s="33"/>
      <c r="RF44" s="33"/>
      <c r="RG44" s="33"/>
      <c r="RH44" s="33"/>
      <c r="RI44" s="33"/>
      <c r="RJ44" s="33"/>
      <c r="RK44" s="33"/>
      <c r="RL44" s="33"/>
      <c r="RM44" s="33"/>
      <c r="RN44" s="33"/>
      <c r="RO44" s="33"/>
      <c r="RP44" s="33"/>
      <c r="RQ44" s="33"/>
      <c r="RR44" s="33"/>
      <c r="RS44" s="33"/>
      <c r="RT44" s="33"/>
      <c r="RU44" s="33"/>
      <c r="RV44" s="33"/>
      <c r="RW44" s="33"/>
      <c r="RX44" s="33"/>
      <c r="RY44" s="33"/>
      <c r="RZ44" s="33"/>
      <c r="SA44" s="33"/>
      <c r="SB44" s="33"/>
      <c r="SC44" s="33"/>
      <c r="SD44" s="33"/>
      <c r="SE44" s="33"/>
      <c r="SF44" s="33"/>
      <c r="SG44" s="33"/>
      <c r="SH44" s="33"/>
      <c r="SI44" s="33"/>
      <c r="SJ44" s="33"/>
      <c r="SK44" s="33"/>
      <c r="SL44" s="33"/>
      <c r="SM44" s="33"/>
      <c r="SN44" s="33"/>
      <c r="SO44" s="33"/>
      <c r="SP44" s="33"/>
      <c r="SQ44" s="33"/>
      <c r="SR44" s="33"/>
      <c r="SS44" s="33"/>
      <c r="ST44" s="33"/>
      <c r="SU44" s="33"/>
      <c r="SV44" s="33"/>
      <c r="SW44" s="33"/>
      <c r="SX44" s="33"/>
      <c r="SY44" s="33"/>
      <c r="SZ44" s="33"/>
      <c r="TA44" s="33"/>
      <c r="TB44" s="33"/>
      <c r="TC44" s="33"/>
      <c r="TD44" s="33"/>
      <c r="TE44" s="33"/>
      <c r="TF44" s="33"/>
      <c r="TG44" s="33"/>
      <c r="TH44" s="33"/>
      <c r="TI44" s="33"/>
      <c r="TJ44" s="33"/>
      <c r="TK44" s="33"/>
      <c r="TL44" s="33"/>
      <c r="TM44" s="33"/>
      <c r="TN44" s="33"/>
      <c r="TO44" s="33"/>
      <c r="TP44" s="33"/>
      <c r="TQ44" s="33"/>
      <c r="TR44" s="33"/>
      <c r="TS44" s="33"/>
      <c r="TT44" s="33"/>
      <c r="TU44" s="33"/>
      <c r="TV44" s="33"/>
      <c r="TW44" s="33"/>
      <c r="TX44" s="33"/>
      <c r="TY44" s="33"/>
      <c r="TZ44" s="33"/>
      <c r="UA44" s="33"/>
      <c r="UB44" s="33"/>
      <c r="UC44" s="33"/>
      <c r="UD44" s="33"/>
      <c r="UE44" s="33"/>
      <c r="UF44" s="33"/>
      <c r="UG44" s="33"/>
      <c r="UH44" s="33"/>
      <c r="UI44" s="33"/>
      <c r="UJ44" s="33"/>
      <c r="UK44" s="33"/>
      <c r="UL44" s="33"/>
      <c r="UM44" s="33"/>
      <c r="UN44" s="33"/>
      <c r="UO44" s="33"/>
      <c r="UP44" s="33"/>
      <c r="UQ44" s="33"/>
      <c r="UR44" s="33"/>
      <c r="US44" s="33"/>
      <c r="UT44" s="33"/>
      <c r="UU44" s="33"/>
      <c r="UV44" s="33"/>
      <c r="UW44" s="33"/>
      <c r="UX44" s="33"/>
      <c r="UY44" s="33"/>
      <c r="UZ44" s="33"/>
      <c r="VA44" s="33"/>
      <c r="VB44" s="33"/>
      <c r="VC44" s="33"/>
      <c r="VD44" s="33"/>
      <c r="VE44" s="33"/>
      <c r="VF44" s="33"/>
      <c r="VG44" s="33"/>
      <c r="VH44" s="33"/>
      <c r="VI44" s="33"/>
      <c r="VJ44" s="33"/>
      <c r="VK44" s="33"/>
      <c r="VL44" s="33"/>
      <c r="VM44" s="33"/>
      <c r="VN44" s="33"/>
      <c r="VO44" s="33"/>
      <c r="VP44" s="33"/>
      <c r="VQ44" s="33"/>
      <c r="VR44" s="33"/>
      <c r="VS44" s="33"/>
      <c r="VT44" s="33"/>
      <c r="VU44" s="33"/>
      <c r="VV44" s="33"/>
      <c r="VW44" s="33"/>
      <c r="VX44" s="33"/>
      <c r="VY44" s="33"/>
      <c r="VZ44" s="33"/>
      <c r="WA44" s="33"/>
      <c r="WB44" s="33"/>
      <c r="WC44" s="33"/>
      <c r="WD44" s="33"/>
      <c r="WE44" s="33"/>
      <c r="WF44" s="33"/>
      <c r="WG44" s="33"/>
      <c r="WH44" s="33"/>
      <c r="WI44" s="33"/>
      <c r="WJ44" s="33"/>
      <c r="WK44" s="33"/>
      <c r="WL44" s="33"/>
      <c r="WM44" s="33"/>
      <c r="WN44" s="33"/>
      <c r="WO44" s="33"/>
      <c r="WP44" s="33"/>
      <c r="WQ44" s="33"/>
      <c r="WR44" s="33"/>
      <c r="WS44" s="33"/>
      <c r="WT44" s="33"/>
      <c r="WU44" s="33"/>
      <c r="WV44" s="33"/>
      <c r="WW44" s="32"/>
    </row>
    <row r="45" spans="1:621" s="31" customFormat="1" ht="18.5" x14ac:dyDescent="0.35">
      <c r="A45" s="2" t="s">
        <v>16</v>
      </c>
      <c r="B45" s="30"/>
      <c r="C45" s="30"/>
      <c r="D45" s="30">
        <v>90</v>
      </c>
      <c r="E45" s="30">
        <v>60</v>
      </c>
      <c r="F45" s="30">
        <v>120</v>
      </c>
      <c r="G45" s="30"/>
      <c r="H45" s="30"/>
      <c r="I45" s="30"/>
      <c r="J45" s="30"/>
      <c r="K45" s="30"/>
      <c r="L45" s="30"/>
      <c r="M45" s="30"/>
      <c r="N45" s="30"/>
      <c r="O45" s="30"/>
      <c r="P45" s="30"/>
      <c r="Q45" s="30">
        <v>120</v>
      </c>
      <c r="R45" s="30">
        <v>20</v>
      </c>
      <c r="S45" s="30"/>
      <c r="T45" s="50">
        <v>410</v>
      </c>
      <c r="U45" s="33"/>
      <c r="V45" s="33"/>
      <c r="W45" s="33"/>
      <c r="X45" s="33"/>
      <c r="Y45" s="33"/>
      <c r="Z45" s="33"/>
      <c r="AA45" s="33"/>
      <c r="AB45" s="33"/>
      <c r="AC45" s="33"/>
      <c r="AD45" s="33"/>
      <c r="AE45" s="33"/>
      <c r="AF45" s="33"/>
      <c r="AG45" s="33"/>
      <c r="AH45" s="33"/>
      <c r="AI45" s="33"/>
      <c r="AJ45" s="33"/>
      <c r="AK45" s="33"/>
      <c r="AL45" s="33"/>
      <c r="AM45" s="33"/>
      <c r="AN45" s="33"/>
      <c r="AO45" s="33"/>
      <c r="AP45" s="33"/>
      <c r="AQ45" s="33"/>
      <c r="AR45" s="33"/>
      <c r="AS45" s="33"/>
      <c r="AT45" s="33"/>
      <c r="AU45" s="33"/>
      <c r="AV45" s="33"/>
      <c r="AW45" s="33"/>
      <c r="AX45" s="33"/>
      <c r="AY45" s="33"/>
      <c r="AZ45" s="33"/>
      <c r="BA45" s="33"/>
      <c r="BB45" s="33"/>
      <c r="BC45" s="33"/>
      <c r="BD45" s="33"/>
      <c r="BE45" s="33"/>
      <c r="BF45" s="33"/>
      <c r="BG45" s="33"/>
      <c r="BH45" s="33"/>
      <c r="BI45" s="33"/>
      <c r="BJ45" s="33"/>
      <c r="BK45" s="33"/>
      <c r="BL45" s="33"/>
      <c r="BM45" s="33"/>
      <c r="BN45" s="33"/>
      <c r="BO45" s="33"/>
      <c r="BP45" s="33"/>
      <c r="BQ45" s="33"/>
      <c r="BR45" s="33"/>
      <c r="BS45" s="33"/>
      <c r="BT45" s="33"/>
      <c r="BU45" s="33"/>
      <c r="BV45" s="33"/>
      <c r="BW45" s="33"/>
      <c r="BX45" s="33"/>
      <c r="BY45" s="33"/>
      <c r="BZ45" s="33"/>
      <c r="CA45" s="33"/>
      <c r="CB45" s="33"/>
      <c r="CC45" s="33"/>
      <c r="CD45" s="33"/>
      <c r="CE45" s="33"/>
      <c r="CF45" s="33"/>
      <c r="CG45" s="33"/>
      <c r="CH45" s="33"/>
      <c r="CI45" s="33"/>
      <c r="CJ45" s="33"/>
      <c r="CK45" s="33"/>
      <c r="CL45" s="33"/>
      <c r="CM45" s="33"/>
      <c r="CN45" s="33"/>
      <c r="CO45" s="33"/>
      <c r="CP45" s="33"/>
      <c r="CQ45" s="33"/>
      <c r="CR45" s="33"/>
      <c r="CS45" s="33"/>
      <c r="CT45" s="33"/>
      <c r="CU45" s="33"/>
      <c r="CV45" s="33"/>
      <c r="CW45" s="33"/>
      <c r="CX45" s="33"/>
      <c r="CY45" s="33"/>
      <c r="CZ45" s="33"/>
      <c r="DA45" s="33"/>
      <c r="DB45" s="33"/>
      <c r="DC45" s="33"/>
      <c r="DD45" s="33"/>
      <c r="DE45" s="33"/>
      <c r="DF45" s="33"/>
      <c r="DG45" s="33"/>
      <c r="DH45" s="33"/>
      <c r="DI45" s="33"/>
      <c r="DJ45" s="33"/>
      <c r="DK45" s="33"/>
      <c r="DL45" s="33"/>
      <c r="DM45" s="33"/>
      <c r="DN45" s="33"/>
      <c r="DO45" s="33"/>
      <c r="DP45" s="33"/>
      <c r="DQ45" s="33"/>
      <c r="DR45" s="33"/>
      <c r="DS45" s="33"/>
      <c r="DT45" s="33"/>
      <c r="DU45" s="33"/>
      <c r="DV45" s="33"/>
      <c r="DW45" s="33"/>
      <c r="DX45" s="33"/>
      <c r="DY45" s="33"/>
      <c r="DZ45" s="33"/>
      <c r="EA45" s="33"/>
      <c r="EB45" s="33"/>
      <c r="EC45" s="33"/>
      <c r="ED45" s="33"/>
      <c r="EE45" s="33"/>
      <c r="EF45" s="33"/>
      <c r="EG45" s="33"/>
      <c r="EH45" s="33"/>
      <c r="EI45" s="33"/>
      <c r="EJ45" s="33"/>
      <c r="EK45" s="33"/>
      <c r="EL45" s="33"/>
      <c r="EM45" s="33"/>
      <c r="EN45" s="33"/>
      <c r="EO45" s="33"/>
      <c r="EP45" s="33"/>
      <c r="EQ45" s="33"/>
      <c r="ER45" s="33"/>
      <c r="ES45" s="33"/>
      <c r="ET45" s="33"/>
      <c r="EU45" s="33"/>
      <c r="EV45" s="33"/>
      <c r="EW45" s="33"/>
      <c r="EX45" s="33"/>
      <c r="EY45" s="33"/>
      <c r="EZ45" s="33"/>
      <c r="FA45" s="33"/>
      <c r="FB45" s="33"/>
      <c r="FC45" s="33"/>
      <c r="FD45" s="33"/>
      <c r="FE45" s="33"/>
      <c r="FF45" s="33"/>
      <c r="FG45" s="33"/>
      <c r="FH45" s="33"/>
      <c r="FI45" s="33"/>
      <c r="FJ45" s="33"/>
      <c r="FK45" s="33"/>
      <c r="FL45" s="33"/>
      <c r="FM45" s="33"/>
      <c r="FN45" s="33"/>
      <c r="FO45" s="33"/>
      <c r="FP45" s="33"/>
      <c r="FQ45" s="33"/>
      <c r="FR45" s="33"/>
      <c r="FS45" s="33"/>
      <c r="FT45" s="33"/>
      <c r="FU45" s="33"/>
      <c r="FV45" s="33"/>
      <c r="FW45" s="33"/>
      <c r="FX45" s="33"/>
      <c r="FY45" s="33"/>
      <c r="FZ45" s="33"/>
      <c r="GA45" s="33"/>
      <c r="GB45" s="33"/>
      <c r="GC45" s="33"/>
      <c r="GD45" s="33"/>
      <c r="GE45" s="33"/>
      <c r="GF45" s="33"/>
      <c r="GG45" s="33"/>
      <c r="GH45" s="33"/>
      <c r="GI45" s="33"/>
      <c r="GJ45" s="33"/>
      <c r="GK45" s="33"/>
      <c r="GL45" s="33"/>
      <c r="GM45" s="33"/>
      <c r="GN45" s="33"/>
      <c r="GO45" s="33"/>
      <c r="GP45" s="33"/>
      <c r="GQ45" s="33"/>
      <c r="GR45" s="33"/>
      <c r="GS45" s="33"/>
      <c r="GT45" s="33"/>
      <c r="GU45" s="33"/>
      <c r="GV45" s="33"/>
      <c r="GW45" s="33"/>
      <c r="GX45" s="33"/>
      <c r="GY45" s="33"/>
      <c r="GZ45" s="33"/>
      <c r="HA45" s="33"/>
      <c r="HB45" s="33"/>
      <c r="HC45" s="33"/>
      <c r="HD45" s="33"/>
      <c r="HE45" s="33"/>
      <c r="HF45" s="33"/>
      <c r="HG45" s="33"/>
      <c r="HH45" s="33"/>
      <c r="HI45" s="33"/>
      <c r="HJ45" s="33"/>
      <c r="HK45" s="33"/>
      <c r="HL45" s="33"/>
      <c r="HM45" s="33"/>
      <c r="HN45" s="33"/>
      <c r="HO45" s="33"/>
      <c r="HP45" s="33"/>
      <c r="HQ45" s="33"/>
      <c r="HR45" s="33"/>
      <c r="HS45" s="33"/>
      <c r="HT45" s="33"/>
      <c r="HU45" s="33"/>
      <c r="HV45" s="33"/>
      <c r="HW45" s="33"/>
      <c r="HX45" s="33"/>
      <c r="HY45" s="33"/>
      <c r="HZ45" s="33"/>
      <c r="IA45" s="33"/>
      <c r="IB45" s="33"/>
      <c r="IC45" s="33"/>
      <c r="ID45" s="33"/>
      <c r="IE45" s="33"/>
      <c r="IF45" s="33"/>
      <c r="IG45" s="33"/>
      <c r="IH45" s="33"/>
      <c r="II45" s="33"/>
      <c r="IJ45" s="33"/>
      <c r="IK45" s="33"/>
      <c r="IL45" s="33"/>
      <c r="IM45" s="33"/>
      <c r="IN45" s="33"/>
      <c r="IO45" s="33"/>
      <c r="IP45" s="33"/>
      <c r="IQ45" s="33"/>
      <c r="IR45" s="33"/>
      <c r="IS45" s="33"/>
      <c r="IT45" s="33"/>
      <c r="IU45" s="33"/>
      <c r="IV45" s="33"/>
      <c r="IW45" s="33"/>
      <c r="IX45" s="33"/>
      <c r="IY45" s="33"/>
      <c r="IZ45" s="33"/>
      <c r="JA45" s="33"/>
      <c r="JB45" s="33"/>
      <c r="JC45" s="33"/>
      <c r="JD45" s="33"/>
      <c r="JE45" s="33"/>
      <c r="JF45" s="33"/>
      <c r="JG45" s="33"/>
      <c r="JH45" s="33"/>
      <c r="JI45" s="33"/>
      <c r="JJ45" s="33"/>
      <c r="JK45" s="33"/>
      <c r="JL45" s="33"/>
      <c r="JM45" s="33"/>
      <c r="JN45" s="33"/>
      <c r="JO45" s="33"/>
      <c r="JP45" s="33"/>
      <c r="JQ45" s="33"/>
      <c r="JR45" s="33"/>
      <c r="JS45" s="33"/>
      <c r="JT45" s="33"/>
      <c r="JU45" s="33"/>
      <c r="JV45" s="33"/>
      <c r="JW45" s="33"/>
      <c r="JX45" s="33"/>
      <c r="JY45" s="33"/>
      <c r="JZ45" s="33"/>
      <c r="KA45" s="33"/>
      <c r="KB45" s="33"/>
      <c r="KC45" s="33"/>
      <c r="KD45" s="33"/>
      <c r="KE45" s="33"/>
      <c r="KF45" s="33"/>
      <c r="KG45" s="33"/>
      <c r="KH45" s="33"/>
      <c r="KI45" s="33"/>
      <c r="KJ45" s="33"/>
      <c r="KK45" s="33"/>
      <c r="KL45" s="33"/>
      <c r="KM45" s="33"/>
      <c r="KN45" s="33"/>
      <c r="KO45" s="33"/>
      <c r="KP45" s="33"/>
      <c r="KQ45" s="33"/>
      <c r="KR45" s="33"/>
      <c r="KS45" s="33"/>
      <c r="KT45" s="33"/>
      <c r="KU45" s="33"/>
      <c r="KV45" s="33"/>
      <c r="KW45" s="33"/>
      <c r="KX45" s="33"/>
      <c r="KY45" s="33"/>
      <c r="KZ45" s="33"/>
      <c r="LA45" s="33"/>
      <c r="LB45" s="33"/>
      <c r="LC45" s="33"/>
      <c r="LD45" s="33"/>
      <c r="LE45" s="33"/>
      <c r="LF45" s="33"/>
      <c r="LG45" s="33"/>
      <c r="LH45" s="33"/>
      <c r="LI45" s="33"/>
      <c r="LJ45" s="33"/>
      <c r="LK45" s="33"/>
      <c r="LL45" s="33"/>
      <c r="LM45" s="33"/>
      <c r="LN45" s="33"/>
      <c r="LO45" s="33"/>
      <c r="LP45" s="33"/>
      <c r="LQ45" s="33"/>
      <c r="LR45" s="33"/>
      <c r="LS45" s="33"/>
      <c r="LT45" s="33"/>
      <c r="LU45" s="33"/>
      <c r="LV45" s="33"/>
      <c r="LW45" s="33"/>
      <c r="LX45" s="33"/>
      <c r="LY45" s="33"/>
      <c r="LZ45" s="33"/>
      <c r="MA45" s="33"/>
      <c r="MB45" s="33"/>
      <c r="MC45" s="33"/>
      <c r="MD45" s="33"/>
      <c r="ME45" s="33"/>
      <c r="MF45" s="33"/>
      <c r="MG45" s="33"/>
      <c r="MH45" s="33"/>
      <c r="MI45" s="33"/>
      <c r="MJ45" s="33"/>
      <c r="MK45" s="33"/>
      <c r="ML45" s="33"/>
      <c r="MM45" s="33"/>
      <c r="MN45" s="33"/>
      <c r="MO45" s="33"/>
      <c r="MP45" s="33"/>
      <c r="MQ45" s="33"/>
      <c r="MR45" s="33"/>
      <c r="MS45" s="33"/>
      <c r="MT45" s="33"/>
      <c r="MU45" s="33"/>
      <c r="MV45" s="33"/>
      <c r="MW45" s="33"/>
      <c r="MX45" s="33"/>
      <c r="MY45" s="33"/>
      <c r="MZ45" s="33"/>
      <c r="NA45" s="33"/>
      <c r="NB45" s="33"/>
      <c r="NC45" s="33"/>
      <c r="ND45" s="33"/>
      <c r="NE45" s="33"/>
      <c r="NF45" s="33"/>
      <c r="NG45" s="33"/>
      <c r="NH45" s="33"/>
      <c r="NI45" s="33"/>
      <c r="NJ45" s="33"/>
      <c r="NK45" s="33"/>
      <c r="NL45" s="33"/>
      <c r="NM45" s="33"/>
      <c r="NN45" s="33"/>
      <c r="NO45" s="33"/>
      <c r="NP45" s="33"/>
      <c r="NQ45" s="33"/>
      <c r="NR45" s="33"/>
      <c r="NS45" s="33"/>
      <c r="NT45" s="33"/>
      <c r="NU45" s="33"/>
      <c r="NV45" s="33"/>
      <c r="NW45" s="33"/>
      <c r="NX45" s="33"/>
      <c r="NY45" s="33"/>
      <c r="NZ45" s="33"/>
      <c r="OA45" s="33"/>
      <c r="OB45" s="33"/>
      <c r="OC45" s="33"/>
      <c r="OD45" s="33"/>
      <c r="OE45" s="33"/>
      <c r="OF45" s="33"/>
      <c r="OG45" s="33"/>
      <c r="OH45" s="33"/>
      <c r="OI45" s="33"/>
      <c r="OJ45" s="33"/>
      <c r="OK45" s="33"/>
      <c r="OL45" s="33"/>
      <c r="OM45" s="33"/>
      <c r="ON45" s="33"/>
      <c r="OO45" s="33"/>
      <c r="OP45" s="33"/>
      <c r="OQ45" s="33"/>
      <c r="OR45" s="33"/>
      <c r="OS45" s="33"/>
      <c r="OT45" s="33"/>
      <c r="OU45" s="33"/>
      <c r="OV45" s="33"/>
      <c r="OW45" s="33"/>
      <c r="OX45" s="33"/>
      <c r="OY45" s="33"/>
      <c r="OZ45" s="33"/>
      <c r="PA45" s="33"/>
      <c r="PB45" s="33"/>
      <c r="PC45" s="33"/>
      <c r="PD45" s="33"/>
      <c r="PE45" s="33"/>
      <c r="PF45" s="33"/>
      <c r="PG45" s="33"/>
      <c r="PH45" s="33"/>
      <c r="PI45" s="33"/>
      <c r="PJ45" s="33"/>
      <c r="PK45" s="33"/>
      <c r="PL45" s="33"/>
      <c r="PM45" s="33"/>
      <c r="PN45" s="33"/>
      <c r="PO45" s="33"/>
      <c r="PP45" s="33"/>
      <c r="PQ45" s="33"/>
      <c r="PR45" s="33"/>
      <c r="PS45" s="33"/>
      <c r="PT45" s="33"/>
      <c r="PU45" s="33"/>
      <c r="PV45" s="33"/>
      <c r="PW45" s="33"/>
      <c r="PX45" s="33"/>
      <c r="PY45" s="33"/>
      <c r="PZ45" s="33"/>
      <c r="QA45" s="33"/>
      <c r="QB45" s="33"/>
      <c r="QC45" s="33"/>
      <c r="QD45" s="33"/>
      <c r="QE45" s="33"/>
      <c r="QF45" s="33"/>
      <c r="QG45" s="33"/>
      <c r="QH45" s="33"/>
      <c r="QI45" s="33"/>
      <c r="QJ45" s="33"/>
      <c r="QK45" s="33"/>
      <c r="QL45" s="33"/>
      <c r="QM45" s="33"/>
      <c r="QN45" s="33"/>
      <c r="QO45" s="33"/>
      <c r="QP45" s="33"/>
      <c r="QQ45" s="33"/>
      <c r="QR45" s="33"/>
      <c r="QS45" s="33"/>
      <c r="QT45" s="33"/>
      <c r="QU45" s="33"/>
      <c r="QV45" s="33"/>
      <c r="QW45" s="33"/>
      <c r="QX45" s="33"/>
      <c r="QY45" s="33"/>
      <c r="QZ45" s="33"/>
      <c r="RA45" s="33"/>
      <c r="RB45" s="33"/>
      <c r="RC45" s="33"/>
      <c r="RD45" s="33"/>
      <c r="RE45" s="33"/>
      <c r="RF45" s="33"/>
      <c r="RG45" s="33"/>
      <c r="RH45" s="33"/>
      <c r="RI45" s="33"/>
      <c r="RJ45" s="33"/>
      <c r="RK45" s="33"/>
      <c r="RL45" s="33"/>
      <c r="RM45" s="33"/>
      <c r="RN45" s="33"/>
      <c r="RO45" s="33"/>
      <c r="RP45" s="33"/>
      <c r="RQ45" s="33"/>
      <c r="RR45" s="33"/>
      <c r="RS45" s="33"/>
      <c r="RT45" s="33"/>
      <c r="RU45" s="33"/>
      <c r="RV45" s="33"/>
      <c r="RW45" s="33"/>
      <c r="RX45" s="33"/>
      <c r="RY45" s="33"/>
      <c r="RZ45" s="33"/>
      <c r="SA45" s="33"/>
      <c r="SB45" s="33"/>
      <c r="SC45" s="33"/>
      <c r="SD45" s="33"/>
      <c r="SE45" s="33"/>
      <c r="SF45" s="33"/>
      <c r="SG45" s="33"/>
      <c r="SH45" s="33"/>
      <c r="SI45" s="33"/>
      <c r="SJ45" s="33"/>
      <c r="SK45" s="33"/>
      <c r="SL45" s="33"/>
      <c r="SM45" s="33"/>
      <c r="SN45" s="33"/>
      <c r="SO45" s="33"/>
      <c r="SP45" s="33"/>
      <c r="SQ45" s="33"/>
      <c r="SR45" s="33"/>
      <c r="SS45" s="33"/>
      <c r="ST45" s="33"/>
      <c r="SU45" s="33"/>
      <c r="SV45" s="33"/>
      <c r="SW45" s="33"/>
      <c r="SX45" s="33"/>
      <c r="SY45" s="33"/>
      <c r="SZ45" s="33"/>
      <c r="TA45" s="33"/>
      <c r="TB45" s="33"/>
      <c r="TC45" s="33"/>
      <c r="TD45" s="33"/>
      <c r="TE45" s="33"/>
      <c r="TF45" s="33"/>
      <c r="TG45" s="33"/>
      <c r="TH45" s="33"/>
      <c r="TI45" s="33"/>
      <c r="TJ45" s="33"/>
      <c r="TK45" s="33"/>
      <c r="TL45" s="33"/>
      <c r="TM45" s="33"/>
      <c r="TN45" s="33"/>
      <c r="TO45" s="33"/>
      <c r="TP45" s="33"/>
      <c r="TQ45" s="33"/>
      <c r="TR45" s="33"/>
      <c r="TS45" s="33"/>
      <c r="TT45" s="33"/>
      <c r="TU45" s="33"/>
      <c r="TV45" s="33"/>
      <c r="TW45" s="33"/>
      <c r="TX45" s="33"/>
      <c r="TY45" s="33"/>
      <c r="TZ45" s="33"/>
      <c r="UA45" s="33"/>
      <c r="UB45" s="33"/>
      <c r="UC45" s="33"/>
      <c r="UD45" s="33"/>
      <c r="UE45" s="33"/>
      <c r="UF45" s="33"/>
      <c r="UG45" s="33"/>
      <c r="UH45" s="33"/>
      <c r="UI45" s="33"/>
      <c r="UJ45" s="33"/>
      <c r="UK45" s="33"/>
      <c r="UL45" s="33"/>
      <c r="UM45" s="33"/>
      <c r="UN45" s="33"/>
      <c r="UO45" s="33"/>
      <c r="UP45" s="33"/>
      <c r="UQ45" s="33"/>
      <c r="UR45" s="33"/>
      <c r="US45" s="33"/>
      <c r="UT45" s="33"/>
      <c r="UU45" s="33"/>
      <c r="UV45" s="33"/>
      <c r="UW45" s="33"/>
      <c r="UX45" s="33"/>
      <c r="UY45" s="33"/>
      <c r="UZ45" s="33"/>
      <c r="VA45" s="33"/>
      <c r="VB45" s="33"/>
      <c r="VC45" s="33"/>
      <c r="VD45" s="33"/>
      <c r="VE45" s="33"/>
      <c r="VF45" s="33"/>
      <c r="VG45" s="33"/>
      <c r="VH45" s="33"/>
      <c r="VI45" s="33"/>
      <c r="VJ45" s="33"/>
      <c r="VK45" s="33"/>
      <c r="VL45" s="33"/>
      <c r="VM45" s="33"/>
      <c r="VN45" s="33"/>
      <c r="VO45" s="33"/>
      <c r="VP45" s="33"/>
      <c r="VQ45" s="33"/>
      <c r="VR45" s="33"/>
      <c r="VS45" s="33"/>
      <c r="VT45" s="33"/>
      <c r="VU45" s="33"/>
      <c r="VV45" s="33"/>
      <c r="VW45" s="33"/>
      <c r="VX45" s="33"/>
      <c r="VY45" s="33"/>
      <c r="VZ45" s="33"/>
      <c r="WA45" s="33"/>
      <c r="WB45" s="33"/>
      <c r="WC45" s="33"/>
      <c r="WD45" s="33"/>
      <c r="WE45" s="33"/>
      <c r="WF45" s="33"/>
      <c r="WG45" s="33"/>
      <c r="WH45" s="33"/>
      <c r="WI45" s="33"/>
      <c r="WJ45" s="33"/>
      <c r="WK45" s="33"/>
      <c r="WL45" s="33"/>
      <c r="WM45" s="33"/>
      <c r="WN45" s="33"/>
      <c r="WO45" s="33"/>
      <c r="WP45" s="33"/>
      <c r="WQ45" s="33"/>
      <c r="WR45" s="33"/>
      <c r="WS45" s="33"/>
      <c r="WT45" s="33"/>
      <c r="WU45" s="33"/>
      <c r="WV45" s="33"/>
      <c r="WW45" s="32"/>
    </row>
    <row r="46" spans="1:621" s="31" customFormat="1" ht="18.5" x14ac:dyDescent="0.35">
      <c r="A46" s="2" t="s">
        <v>14</v>
      </c>
      <c r="B46" s="30"/>
      <c r="C46" s="30"/>
      <c r="D46" s="30"/>
      <c r="E46" s="30"/>
      <c r="F46" s="30"/>
      <c r="G46" s="30"/>
      <c r="H46" s="30">
        <v>120</v>
      </c>
      <c r="I46" s="30"/>
      <c r="J46" s="30"/>
      <c r="K46" s="30"/>
      <c r="L46" s="30"/>
      <c r="M46" s="30">
        <v>60</v>
      </c>
      <c r="N46" s="30"/>
      <c r="O46" s="30"/>
      <c r="P46" s="30"/>
      <c r="Q46" s="30"/>
      <c r="R46" s="30">
        <v>120</v>
      </c>
      <c r="S46" s="30"/>
      <c r="T46" s="50">
        <v>300</v>
      </c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3"/>
      <c r="AG46" s="33"/>
      <c r="AH46" s="33"/>
      <c r="AI46" s="33"/>
      <c r="AJ46" s="33"/>
      <c r="AK46" s="33"/>
      <c r="AL46" s="33"/>
      <c r="AM46" s="33"/>
      <c r="AN46" s="33"/>
      <c r="AO46" s="33"/>
      <c r="AP46" s="33"/>
      <c r="AQ46" s="33"/>
      <c r="AR46" s="33"/>
      <c r="AS46" s="33"/>
      <c r="AT46" s="33"/>
      <c r="AU46" s="33"/>
      <c r="AV46" s="33"/>
      <c r="AW46" s="33"/>
      <c r="AX46" s="33"/>
      <c r="AY46" s="33"/>
      <c r="AZ46" s="33"/>
      <c r="BA46" s="33"/>
      <c r="BB46" s="33"/>
      <c r="BC46" s="33"/>
      <c r="BD46" s="33"/>
      <c r="BE46" s="33"/>
      <c r="BF46" s="33"/>
      <c r="BG46" s="33"/>
      <c r="BH46" s="33"/>
      <c r="BI46" s="33"/>
      <c r="BJ46" s="33"/>
      <c r="BK46" s="33"/>
      <c r="BL46" s="33"/>
      <c r="BM46" s="33"/>
      <c r="BN46" s="33"/>
      <c r="BO46" s="33"/>
      <c r="BP46" s="33"/>
      <c r="BQ46" s="33"/>
      <c r="BR46" s="33"/>
      <c r="BS46" s="33"/>
      <c r="BT46" s="33"/>
      <c r="BU46" s="33"/>
      <c r="BV46" s="33"/>
      <c r="BW46" s="33"/>
      <c r="BX46" s="33"/>
      <c r="BY46" s="33"/>
      <c r="BZ46" s="33"/>
      <c r="CA46" s="33"/>
      <c r="CB46" s="33"/>
      <c r="CC46" s="33"/>
      <c r="CD46" s="33"/>
      <c r="CE46" s="33"/>
      <c r="CF46" s="33"/>
      <c r="CG46" s="33"/>
      <c r="CH46" s="33"/>
      <c r="CI46" s="33"/>
      <c r="CJ46" s="33"/>
      <c r="CK46" s="33"/>
      <c r="CL46" s="33"/>
      <c r="CM46" s="33"/>
      <c r="CN46" s="33"/>
      <c r="CO46" s="33"/>
      <c r="CP46" s="33"/>
      <c r="CQ46" s="33"/>
      <c r="CR46" s="33"/>
      <c r="CS46" s="33"/>
      <c r="CT46" s="33"/>
      <c r="CU46" s="33"/>
      <c r="CV46" s="33"/>
      <c r="CW46" s="33"/>
      <c r="CX46" s="33"/>
      <c r="CY46" s="33"/>
      <c r="CZ46" s="33"/>
      <c r="DA46" s="33"/>
      <c r="DB46" s="33"/>
      <c r="DC46" s="33"/>
      <c r="DD46" s="33"/>
      <c r="DE46" s="33"/>
      <c r="DF46" s="33"/>
      <c r="DG46" s="33"/>
      <c r="DH46" s="33"/>
      <c r="DI46" s="33"/>
      <c r="DJ46" s="33"/>
      <c r="DK46" s="33"/>
      <c r="DL46" s="33"/>
      <c r="DM46" s="33"/>
      <c r="DN46" s="33"/>
      <c r="DO46" s="33"/>
      <c r="DP46" s="33"/>
      <c r="DQ46" s="33"/>
      <c r="DR46" s="33"/>
      <c r="DS46" s="33"/>
      <c r="DT46" s="33"/>
      <c r="DU46" s="33"/>
      <c r="DV46" s="33"/>
      <c r="DW46" s="33"/>
      <c r="DX46" s="33"/>
      <c r="DY46" s="33"/>
      <c r="DZ46" s="33"/>
      <c r="EA46" s="33"/>
      <c r="EB46" s="33"/>
      <c r="EC46" s="33"/>
      <c r="ED46" s="33"/>
      <c r="EE46" s="33"/>
      <c r="EF46" s="33"/>
      <c r="EG46" s="33"/>
      <c r="EH46" s="33"/>
      <c r="EI46" s="33"/>
      <c r="EJ46" s="33"/>
      <c r="EK46" s="33"/>
      <c r="EL46" s="33"/>
      <c r="EM46" s="33"/>
      <c r="EN46" s="33"/>
      <c r="EO46" s="33"/>
      <c r="EP46" s="33"/>
      <c r="EQ46" s="33"/>
      <c r="ER46" s="33"/>
      <c r="ES46" s="33"/>
      <c r="ET46" s="33"/>
      <c r="EU46" s="33"/>
      <c r="EV46" s="33"/>
      <c r="EW46" s="33"/>
      <c r="EX46" s="33"/>
      <c r="EY46" s="33"/>
      <c r="EZ46" s="33"/>
      <c r="FA46" s="33"/>
      <c r="FB46" s="33"/>
      <c r="FC46" s="33"/>
      <c r="FD46" s="33"/>
      <c r="FE46" s="33"/>
      <c r="FF46" s="33"/>
      <c r="FG46" s="33"/>
      <c r="FH46" s="33"/>
      <c r="FI46" s="33"/>
      <c r="FJ46" s="33"/>
      <c r="FK46" s="33"/>
      <c r="FL46" s="33"/>
      <c r="FM46" s="33"/>
      <c r="FN46" s="33"/>
      <c r="FO46" s="33"/>
      <c r="FP46" s="33"/>
      <c r="FQ46" s="33"/>
      <c r="FR46" s="33"/>
      <c r="FS46" s="33"/>
      <c r="FT46" s="33"/>
      <c r="FU46" s="33"/>
      <c r="FV46" s="33"/>
      <c r="FW46" s="33"/>
      <c r="FX46" s="33"/>
      <c r="FY46" s="33"/>
      <c r="FZ46" s="33"/>
      <c r="GA46" s="33"/>
      <c r="GB46" s="33"/>
      <c r="GC46" s="33"/>
      <c r="GD46" s="33"/>
      <c r="GE46" s="33"/>
      <c r="GF46" s="33"/>
      <c r="GG46" s="33"/>
      <c r="GH46" s="33"/>
      <c r="GI46" s="33"/>
      <c r="GJ46" s="33"/>
      <c r="GK46" s="33"/>
      <c r="GL46" s="33"/>
      <c r="GM46" s="33"/>
      <c r="GN46" s="33"/>
      <c r="GO46" s="33"/>
      <c r="GP46" s="33"/>
      <c r="GQ46" s="33"/>
      <c r="GR46" s="33"/>
      <c r="GS46" s="33"/>
      <c r="GT46" s="33"/>
      <c r="GU46" s="33"/>
      <c r="GV46" s="33"/>
      <c r="GW46" s="33"/>
      <c r="GX46" s="33"/>
      <c r="GY46" s="33"/>
      <c r="GZ46" s="33"/>
      <c r="HA46" s="33"/>
      <c r="HB46" s="33"/>
      <c r="HC46" s="33"/>
      <c r="HD46" s="33"/>
      <c r="HE46" s="33"/>
      <c r="HF46" s="33"/>
      <c r="HG46" s="33"/>
      <c r="HH46" s="33"/>
      <c r="HI46" s="33"/>
      <c r="HJ46" s="33"/>
      <c r="HK46" s="33"/>
      <c r="HL46" s="33"/>
      <c r="HM46" s="33"/>
      <c r="HN46" s="33"/>
      <c r="HO46" s="33"/>
      <c r="HP46" s="33"/>
      <c r="HQ46" s="33"/>
      <c r="HR46" s="33"/>
      <c r="HS46" s="33"/>
      <c r="HT46" s="33"/>
      <c r="HU46" s="33"/>
      <c r="HV46" s="33"/>
      <c r="HW46" s="33"/>
      <c r="HX46" s="33"/>
      <c r="HY46" s="33"/>
      <c r="HZ46" s="33"/>
      <c r="IA46" s="33"/>
      <c r="IB46" s="33"/>
      <c r="IC46" s="33"/>
      <c r="ID46" s="33"/>
      <c r="IE46" s="33"/>
      <c r="IF46" s="33"/>
      <c r="IG46" s="33"/>
      <c r="IH46" s="33"/>
      <c r="II46" s="33"/>
      <c r="IJ46" s="33"/>
      <c r="IK46" s="33"/>
      <c r="IL46" s="33"/>
      <c r="IM46" s="33"/>
      <c r="IN46" s="33"/>
      <c r="IO46" s="33"/>
      <c r="IP46" s="33"/>
      <c r="IQ46" s="33"/>
      <c r="IR46" s="33"/>
      <c r="IS46" s="33"/>
      <c r="IT46" s="33"/>
      <c r="IU46" s="33"/>
      <c r="IV46" s="33"/>
      <c r="IW46" s="33"/>
      <c r="IX46" s="33"/>
      <c r="IY46" s="33"/>
      <c r="IZ46" s="33"/>
      <c r="JA46" s="33"/>
      <c r="JB46" s="33"/>
      <c r="JC46" s="33"/>
      <c r="JD46" s="33"/>
      <c r="JE46" s="33"/>
      <c r="JF46" s="33"/>
      <c r="JG46" s="33"/>
      <c r="JH46" s="33"/>
      <c r="JI46" s="33"/>
      <c r="JJ46" s="33"/>
      <c r="JK46" s="33"/>
      <c r="JL46" s="33"/>
      <c r="JM46" s="33"/>
      <c r="JN46" s="33"/>
      <c r="JO46" s="33"/>
      <c r="JP46" s="33"/>
      <c r="JQ46" s="33"/>
      <c r="JR46" s="33"/>
      <c r="JS46" s="33"/>
      <c r="JT46" s="33"/>
      <c r="JU46" s="33"/>
      <c r="JV46" s="33"/>
      <c r="JW46" s="33"/>
      <c r="JX46" s="33"/>
      <c r="JY46" s="33"/>
      <c r="JZ46" s="33"/>
      <c r="KA46" s="33"/>
      <c r="KB46" s="33"/>
      <c r="KC46" s="33"/>
      <c r="KD46" s="33"/>
      <c r="KE46" s="33"/>
      <c r="KF46" s="33"/>
      <c r="KG46" s="33"/>
      <c r="KH46" s="33"/>
      <c r="KI46" s="33"/>
      <c r="KJ46" s="33"/>
      <c r="KK46" s="33"/>
      <c r="KL46" s="33"/>
      <c r="KM46" s="33"/>
      <c r="KN46" s="33"/>
      <c r="KO46" s="33"/>
      <c r="KP46" s="33"/>
      <c r="KQ46" s="33"/>
      <c r="KR46" s="33"/>
      <c r="KS46" s="33"/>
      <c r="KT46" s="33"/>
      <c r="KU46" s="33"/>
      <c r="KV46" s="33"/>
      <c r="KW46" s="33"/>
      <c r="KX46" s="33"/>
      <c r="KY46" s="33"/>
      <c r="KZ46" s="33"/>
      <c r="LA46" s="33"/>
      <c r="LB46" s="33"/>
      <c r="LC46" s="33"/>
      <c r="LD46" s="33"/>
      <c r="LE46" s="33"/>
      <c r="LF46" s="33"/>
      <c r="LG46" s="33"/>
      <c r="LH46" s="33"/>
      <c r="LI46" s="33"/>
      <c r="LJ46" s="33"/>
      <c r="LK46" s="33"/>
      <c r="LL46" s="33"/>
      <c r="LM46" s="33"/>
      <c r="LN46" s="33"/>
      <c r="LO46" s="33"/>
      <c r="LP46" s="33"/>
      <c r="LQ46" s="33"/>
      <c r="LR46" s="33"/>
      <c r="LS46" s="33"/>
      <c r="LT46" s="33"/>
      <c r="LU46" s="33"/>
      <c r="LV46" s="33"/>
      <c r="LW46" s="33"/>
      <c r="LX46" s="33"/>
      <c r="LY46" s="33"/>
      <c r="LZ46" s="33"/>
      <c r="MA46" s="33"/>
      <c r="MB46" s="33"/>
      <c r="MC46" s="33"/>
      <c r="MD46" s="33"/>
      <c r="ME46" s="33"/>
      <c r="MF46" s="33"/>
      <c r="MG46" s="33"/>
      <c r="MH46" s="33"/>
      <c r="MI46" s="33"/>
      <c r="MJ46" s="33"/>
      <c r="MK46" s="33"/>
      <c r="ML46" s="33"/>
      <c r="MM46" s="33"/>
      <c r="MN46" s="33"/>
      <c r="MO46" s="33"/>
      <c r="MP46" s="33"/>
      <c r="MQ46" s="33"/>
      <c r="MR46" s="33"/>
      <c r="MS46" s="33"/>
      <c r="MT46" s="33"/>
      <c r="MU46" s="33"/>
      <c r="MV46" s="33"/>
      <c r="MW46" s="33"/>
      <c r="MX46" s="33"/>
      <c r="MY46" s="33"/>
      <c r="MZ46" s="33"/>
      <c r="NA46" s="33"/>
      <c r="NB46" s="33"/>
      <c r="NC46" s="33"/>
      <c r="ND46" s="33"/>
      <c r="NE46" s="33"/>
      <c r="NF46" s="33"/>
      <c r="NG46" s="33"/>
      <c r="NH46" s="33"/>
      <c r="NI46" s="33"/>
      <c r="NJ46" s="33"/>
      <c r="NK46" s="33"/>
      <c r="NL46" s="33"/>
      <c r="NM46" s="33"/>
      <c r="NN46" s="33"/>
      <c r="NO46" s="33"/>
      <c r="NP46" s="33"/>
      <c r="NQ46" s="33"/>
      <c r="NR46" s="33"/>
      <c r="NS46" s="33"/>
      <c r="NT46" s="33"/>
      <c r="NU46" s="33"/>
      <c r="NV46" s="33"/>
      <c r="NW46" s="33"/>
      <c r="NX46" s="33"/>
      <c r="NY46" s="33"/>
      <c r="NZ46" s="33"/>
      <c r="OA46" s="33"/>
      <c r="OB46" s="33"/>
      <c r="OC46" s="33"/>
      <c r="OD46" s="33"/>
      <c r="OE46" s="33"/>
      <c r="OF46" s="33"/>
      <c r="OG46" s="33"/>
      <c r="OH46" s="33"/>
      <c r="OI46" s="33"/>
      <c r="OJ46" s="33"/>
      <c r="OK46" s="33"/>
      <c r="OL46" s="33"/>
      <c r="OM46" s="33"/>
      <c r="ON46" s="33"/>
      <c r="OO46" s="33"/>
      <c r="OP46" s="33"/>
      <c r="OQ46" s="33"/>
      <c r="OR46" s="33"/>
      <c r="OS46" s="33"/>
      <c r="OT46" s="33"/>
      <c r="OU46" s="33"/>
      <c r="OV46" s="33"/>
      <c r="OW46" s="33"/>
      <c r="OX46" s="33"/>
      <c r="OY46" s="33"/>
      <c r="OZ46" s="33"/>
      <c r="PA46" s="33"/>
      <c r="PB46" s="33"/>
      <c r="PC46" s="33"/>
      <c r="PD46" s="33"/>
      <c r="PE46" s="33"/>
      <c r="PF46" s="33"/>
      <c r="PG46" s="33"/>
      <c r="PH46" s="33"/>
      <c r="PI46" s="33"/>
      <c r="PJ46" s="33"/>
      <c r="PK46" s="33"/>
      <c r="PL46" s="33"/>
      <c r="PM46" s="33"/>
      <c r="PN46" s="33"/>
      <c r="PO46" s="33"/>
      <c r="PP46" s="33"/>
      <c r="PQ46" s="33"/>
      <c r="PR46" s="33"/>
      <c r="PS46" s="33"/>
      <c r="PT46" s="33"/>
      <c r="PU46" s="33"/>
      <c r="PV46" s="33"/>
      <c r="PW46" s="33"/>
      <c r="PX46" s="33"/>
      <c r="PY46" s="33"/>
      <c r="PZ46" s="33"/>
      <c r="QA46" s="33"/>
      <c r="QB46" s="33"/>
      <c r="QC46" s="33"/>
      <c r="QD46" s="33"/>
      <c r="QE46" s="33"/>
      <c r="QF46" s="33"/>
      <c r="QG46" s="33"/>
      <c r="QH46" s="33"/>
      <c r="QI46" s="33"/>
      <c r="QJ46" s="33"/>
      <c r="QK46" s="33"/>
      <c r="QL46" s="33"/>
      <c r="QM46" s="33"/>
      <c r="QN46" s="33"/>
      <c r="QO46" s="33"/>
      <c r="QP46" s="33"/>
      <c r="QQ46" s="33"/>
      <c r="QR46" s="33"/>
      <c r="QS46" s="33"/>
      <c r="QT46" s="33"/>
      <c r="QU46" s="33"/>
      <c r="QV46" s="33"/>
      <c r="QW46" s="33"/>
      <c r="QX46" s="33"/>
      <c r="QY46" s="33"/>
      <c r="QZ46" s="33"/>
      <c r="RA46" s="33"/>
      <c r="RB46" s="33"/>
      <c r="RC46" s="33"/>
      <c r="RD46" s="33"/>
      <c r="RE46" s="33"/>
      <c r="RF46" s="33"/>
      <c r="RG46" s="33"/>
      <c r="RH46" s="33"/>
      <c r="RI46" s="33"/>
      <c r="RJ46" s="33"/>
      <c r="RK46" s="33"/>
      <c r="RL46" s="33"/>
      <c r="RM46" s="33"/>
      <c r="RN46" s="33"/>
      <c r="RO46" s="33"/>
      <c r="RP46" s="33"/>
      <c r="RQ46" s="33"/>
      <c r="RR46" s="33"/>
      <c r="RS46" s="33"/>
      <c r="RT46" s="33"/>
      <c r="RU46" s="33"/>
      <c r="RV46" s="33"/>
      <c r="RW46" s="33"/>
      <c r="RX46" s="33"/>
      <c r="RY46" s="33"/>
      <c r="RZ46" s="33"/>
      <c r="SA46" s="33"/>
      <c r="SB46" s="33"/>
      <c r="SC46" s="33"/>
      <c r="SD46" s="33"/>
      <c r="SE46" s="33"/>
      <c r="SF46" s="33"/>
      <c r="SG46" s="33"/>
      <c r="SH46" s="33"/>
      <c r="SI46" s="33"/>
      <c r="SJ46" s="33"/>
      <c r="SK46" s="33"/>
      <c r="SL46" s="33"/>
      <c r="SM46" s="33"/>
      <c r="SN46" s="33"/>
      <c r="SO46" s="33"/>
      <c r="SP46" s="33"/>
      <c r="SQ46" s="33"/>
      <c r="SR46" s="33"/>
      <c r="SS46" s="33"/>
      <c r="ST46" s="33"/>
      <c r="SU46" s="33"/>
      <c r="SV46" s="33"/>
      <c r="SW46" s="33"/>
      <c r="SX46" s="33"/>
      <c r="SY46" s="33"/>
      <c r="SZ46" s="33"/>
      <c r="TA46" s="33"/>
      <c r="TB46" s="33"/>
      <c r="TC46" s="33"/>
      <c r="TD46" s="33"/>
      <c r="TE46" s="33"/>
      <c r="TF46" s="33"/>
      <c r="TG46" s="33"/>
      <c r="TH46" s="33"/>
      <c r="TI46" s="33"/>
      <c r="TJ46" s="33"/>
      <c r="TK46" s="33"/>
      <c r="TL46" s="33"/>
      <c r="TM46" s="33"/>
      <c r="TN46" s="33"/>
      <c r="TO46" s="33"/>
      <c r="TP46" s="33"/>
      <c r="TQ46" s="33"/>
      <c r="TR46" s="33"/>
      <c r="TS46" s="33"/>
      <c r="TT46" s="33"/>
      <c r="TU46" s="33"/>
      <c r="TV46" s="33"/>
      <c r="TW46" s="33"/>
      <c r="TX46" s="33"/>
      <c r="TY46" s="33"/>
      <c r="TZ46" s="33"/>
      <c r="UA46" s="33"/>
      <c r="UB46" s="33"/>
      <c r="UC46" s="33"/>
      <c r="UD46" s="33"/>
      <c r="UE46" s="33"/>
      <c r="UF46" s="33"/>
      <c r="UG46" s="33"/>
      <c r="UH46" s="33"/>
      <c r="UI46" s="33"/>
      <c r="UJ46" s="33"/>
      <c r="UK46" s="33"/>
      <c r="UL46" s="33"/>
      <c r="UM46" s="33"/>
      <c r="UN46" s="33"/>
      <c r="UO46" s="33"/>
      <c r="UP46" s="33"/>
      <c r="UQ46" s="33"/>
      <c r="UR46" s="33"/>
      <c r="US46" s="33"/>
      <c r="UT46" s="33"/>
      <c r="UU46" s="33"/>
      <c r="UV46" s="33"/>
      <c r="UW46" s="33"/>
      <c r="UX46" s="33"/>
      <c r="UY46" s="33"/>
      <c r="UZ46" s="33"/>
      <c r="VA46" s="33"/>
      <c r="VB46" s="33"/>
      <c r="VC46" s="33"/>
      <c r="VD46" s="33"/>
      <c r="VE46" s="33"/>
      <c r="VF46" s="33"/>
      <c r="VG46" s="33"/>
      <c r="VH46" s="33"/>
      <c r="VI46" s="33"/>
      <c r="VJ46" s="33"/>
      <c r="VK46" s="33"/>
      <c r="VL46" s="33"/>
      <c r="VM46" s="33"/>
      <c r="VN46" s="33"/>
      <c r="VO46" s="33"/>
      <c r="VP46" s="33"/>
      <c r="VQ46" s="33"/>
      <c r="VR46" s="33"/>
      <c r="VS46" s="33"/>
      <c r="VT46" s="33"/>
      <c r="VU46" s="33"/>
      <c r="VV46" s="33"/>
      <c r="VW46" s="33"/>
      <c r="VX46" s="33"/>
      <c r="VY46" s="33"/>
      <c r="VZ46" s="33"/>
      <c r="WA46" s="33"/>
      <c r="WB46" s="33"/>
      <c r="WC46" s="33"/>
      <c r="WD46" s="33"/>
      <c r="WE46" s="33"/>
      <c r="WF46" s="33"/>
      <c r="WG46" s="33"/>
      <c r="WH46" s="33"/>
      <c r="WI46" s="33"/>
      <c r="WJ46" s="33"/>
      <c r="WK46" s="33"/>
      <c r="WL46" s="33"/>
      <c r="WM46" s="33"/>
      <c r="WN46" s="33"/>
      <c r="WO46" s="33"/>
      <c r="WP46" s="33"/>
      <c r="WQ46" s="33"/>
      <c r="WR46" s="33"/>
      <c r="WS46" s="33"/>
      <c r="WT46" s="33"/>
      <c r="WU46" s="33"/>
      <c r="WV46" s="33"/>
      <c r="WW46" s="32"/>
    </row>
    <row r="47" spans="1:621" s="31" customFormat="1" ht="18.5" x14ac:dyDescent="0.35">
      <c r="A47" s="2" t="s">
        <v>29</v>
      </c>
      <c r="B47" s="30"/>
      <c r="C47" s="30">
        <v>30</v>
      </c>
      <c r="D47" s="30"/>
      <c r="E47" s="30"/>
      <c r="F47" s="30"/>
      <c r="G47" s="30"/>
      <c r="H47" s="30">
        <v>120</v>
      </c>
      <c r="I47" s="30">
        <v>120</v>
      </c>
      <c r="J47" s="30"/>
      <c r="K47" s="30"/>
      <c r="L47" s="30"/>
      <c r="M47" s="30"/>
      <c r="N47" s="30"/>
      <c r="O47" s="30">
        <v>30</v>
      </c>
      <c r="P47" s="30"/>
      <c r="Q47" s="30"/>
      <c r="R47" s="30"/>
      <c r="S47" s="30"/>
      <c r="T47" s="50">
        <v>300</v>
      </c>
      <c r="U47" s="33"/>
      <c r="V47" s="33"/>
      <c r="W47" s="33"/>
      <c r="X47" s="33"/>
      <c r="Y47" s="33"/>
      <c r="Z47" s="33"/>
      <c r="AA47" s="33"/>
      <c r="AB47" s="33"/>
      <c r="AC47" s="33"/>
      <c r="AD47" s="33"/>
      <c r="AE47" s="33"/>
      <c r="AF47" s="33"/>
      <c r="AG47" s="33"/>
      <c r="AH47" s="33"/>
      <c r="AI47" s="33"/>
      <c r="AJ47" s="33"/>
      <c r="AK47" s="33"/>
      <c r="AL47" s="33"/>
      <c r="AM47" s="33"/>
      <c r="AN47" s="33"/>
      <c r="AO47" s="33"/>
      <c r="AP47" s="33"/>
      <c r="AQ47" s="33"/>
      <c r="AR47" s="33"/>
      <c r="AS47" s="33"/>
      <c r="AT47" s="33"/>
      <c r="AU47" s="33"/>
      <c r="AV47" s="33"/>
      <c r="AW47" s="33"/>
      <c r="AX47" s="33"/>
      <c r="AY47" s="33"/>
      <c r="AZ47" s="33"/>
      <c r="BA47" s="33"/>
      <c r="BB47" s="33"/>
      <c r="BC47" s="33"/>
      <c r="BD47" s="33"/>
      <c r="BE47" s="33"/>
      <c r="BF47" s="33"/>
      <c r="BG47" s="33"/>
      <c r="BH47" s="33"/>
      <c r="BI47" s="33"/>
      <c r="BJ47" s="33"/>
      <c r="BK47" s="33"/>
      <c r="BL47" s="33"/>
      <c r="BM47" s="33"/>
      <c r="BN47" s="33"/>
      <c r="BO47" s="33"/>
      <c r="BP47" s="33"/>
      <c r="BQ47" s="33"/>
      <c r="BR47" s="33"/>
      <c r="BS47" s="33"/>
      <c r="BT47" s="33"/>
      <c r="BU47" s="33"/>
      <c r="BV47" s="33"/>
      <c r="BW47" s="33"/>
      <c r="BX47" s="33"/>
      <c r="BY47" s="33"/>
      <c r="BZ47" s="33"/>
      <c r="CA47" s="33"/>
      <c r="CB47" s="33"/>
      <c r="CC47" s="33"/>
      <c r="CD47" s="33"/>
      <c r="CE47" s="33"/>
      <c r="CF47" s="33"/>
      <c r="CG47" s="33"/>
      <c r="CH47" s="33"/>
      <c r="CI47" s="33"/>
      <c r="CJ47" s="33"/>
      <c r="CK47" s="33"/>
      <c r="CL47" s="33"/>
      <c r="CM47" s="33"/>
      <c r="CN47" s="33"/>
      <c r="CO47" s="33"/>
      <c r="CP47" s="33"/>
      <c r="CQ47" s="33"/>
      <c r="CR47" s="33"/>
      <c r="CS47" s="33"/>
      <c r="CT47" s="33"/>
      <c r="CU47" s="33"/>
      <c r="CV47" s="33"/>
      <c r="CW47" s="33"/>
      <c r="CX47" s="33"/>
      <c r="CY47" s="33"/>
      <c r="CZ47" s="33"/>
      <c r="DA47" s="33"/>
      <c r="DB47" s="33"/>
      <c r="DC47" s="33"/>
      <c r="DD47" s="33"/>
      <c r="DE47" s="33"/>
      <c r="DF47" s="33"/>
      <c r="DG47" s="33"/>
      <c r="DH47" s="33"/>
      <c r="DI47" s="33"/>
      <c r="DJ47" s="33"/>
      <c r="DK47" s="33"/>
      <c r="DL47" s="33"/>
      <c r="DM47" s="33"/>
      <c r="DN47" s="33"/>
      <c r="DO47" s="33"/>
      <c r="DP47" s="33"/>
      <c r="DQ47" s="33"/>
      <c r="DR47" s="33"/>
      <c r="DS47" s="33"/>
      <c r="DT47" s="33"/>
      <c r="DU47" s="33"/>
      <c r="DV47" s="33"/>
      <c r="DW47" s="33"/>
      <c r="DX47" s="33"/>
      <c r="DY47" s="33"/>
      <c r="DZ47" s="33"/>
      <c r="EA47" s="33"/>
      <c r="EB47" s="33"/>
      <c r="EC47" s="33"/>
      <c r="ED47" s="33"/>
      <c r="EE47" s="33"/>
      <c r="EF47" s="33"/>
      <c r="EG47" s="33"/>
      <c r="EH47" s="33"/>
      <c r="EI47" s="33"/>
      <c r="EJ47" s="33"/>
      <c r="EK47" s="33"/>
      <c r="EL47" s="33"/>
      <c r="EM47" s="33"/>
      <c r="EN47" s="33"/>
      <c r="EO47" s="33"/>
      <c r="EP47" s="33"/>
      <c r="EQ47" s="33"/>
      <c r="ER47" s="33"/>
      <c r="ES47" s="33"/>
      <c r="ET47" s="33"/>
      <c r="EU47" s="33"/>
      <c r="EV47" s="33"/>
      <c r="EW47" s="33"/>
      <c r="EX47" s="33"/>
      <c r="EY47" s="33"/>
      <c r="EZ47" s="33"/>
      <c r="FA47" s="33"/>
      <c r="FB47" s="33"/>
      <c r="FC47" s="33"/>
      <c r="FD47" s="33"/>
      <c r="FE47" s="33"/>
      <c r="FF47" s="33"/>
      <c r="FG47" s="33"/>
      <c r="FH47" s="33"/>
      <c r="FI47" s="33"/>
      <c r="FJ47" s="33"/>
      <c r="FK47" s="33"/>
      <c r="FL47" s="33"/>
      <c r="FM47" s="33"/>
      <c r="FN47" s="33"/>
      <c r="FO47" s="33"/>
      <c r="FP47" s="33"/>
      <c r="FQ47" s="33"/>
      <c r="FR47" s="33"/>
      <c r="FS47" s="33"/>
      <c r="FT47" s="33"/>
      <c r="FU47" s="33"/>
      <c r="FV47" s="33"/>
      <c r="FW47" s="33"/>
      <c r="FX47" s="33"/>
      <c r="FY47" s="33"/>
      <c r="FZ47" s="33"/>
      <c r="GA47" s="33"/>
      <c r="GB47" s="33"/>
      <c r="GC47" s="33"/>
      <c r="GD47" s="33"/>
      <c r="GE47" s="33"/>
      <c r="GF47" s="33"/>
      <c r="GG47" s="33"/>
      <c r="GH47" s="33"/>
      <c r="GI47" s="33"/>
      <c r="GJ47" s="33"/>
      <c r="GK47" s="33"/>
      <c r="GL47" s="33"/>
      <c r="GM47" s="33"/>
      <c r="GN47" s="33"/>
      <c r="GO47" s="33"/>
      <c r="GP47" s="33"/>
      <c r="GQ47" s="33"/>
      <c r="GR47" s="33"/>
      <c r="GS47" s="33"/>
      <c r="GT47" s="33"/>
      <c r="GU47" s="33"/>
      <c r="GV47" s="33"/>
      <c r="GW47" s="33"/>
      <c r="GX47" s="33"/>
      <c r="GY47" s="33"/>
      <c r="GZ47" s="33"/>
      <c r="HA47" s="33"/>
      <c r="HB47" s="33"/>
      <c r="HC47" s="33"/>
      <c r="HD47" s="33"/>
      <c r="HE47" s="33"/>
      <c r="HF47" s="33"/>
      <c r="HG47" s="33"/>
      <c r="HH47" s="33"/>
      <c r="HI47" s="33"/>
      <c r="HJ47" s="33"/>
      <c r="HK47" s="33"/>
      <c r="HL47" s="33"/>
      <c r="HM47" s="33"/>
      <c r="HN47" s="33"/>
      <c r="HO47" s="33"/>
      <c r="HP47" s="33"/>
      <c r="HQ47" s="33"/>
      <c r="HR47" s="33"/>
      <c r="HS47" s="33"/>
      <c r="HT47" s="33"/>
      <c r="HU47" s="33"/>
      <c r="HV47" s="33"/>
      <c r="HW47" s="33"/>
      <c r="HX47" s="33"/>
      <c r="HY47" s="33"/>
      <c r="HZ47" s="33"/>
      <c r="IA47" s="33"/>
      <c r="IB47" s="33"/>
      <c r="IC47" s="33"/>
      <c r="ID47" s="33"/>
      <c r="IE47" s="33"/>
      <c r="IF47" s="33"/>
      <c r="IG47" s="33"/>
      <c r="IH47" s="33"/>
      <c r="II47" s="33"/>
      <c r="IJ47" s="33"/>
      <c r="IK47" s="33"/>
      <c r="IL47" s="33"/>
      <c r="IM47" s="33"/>
      <c r="IN47" s="33"/>
      <c r="IO47" s="33"/>
      <c r="IP47" s="33"/>
      <c r="IQ47" s="33"/>
      <c r="IR47" s="33"/>
      <c r="IS47" s="33"/>
      <c r="IT47" s="33"/>
      <c r="IU47" s="33"/>
      <c r="IV47" s="33"/>
      <c r="IW47" s="33"/>
      <c r="IX47" s="33"/>
      <c r="IY47" s="33"/>
      <c r="IZ47" s="33"/>
      <c r="JA47" s="33"/>
      <c r="JB47" s="33"/>
      <c r="JC47" s="33"/>
      <c r="JD47" s="33"/>
      <c r="JE47" s="33"/>
      <c r="JF47" s="33"/>
      <c r="JG47" s="33"/>
      <c r="JH47" s="33"/>
      <c r="JI47" s="33"/>
      <c r="JJ47" s="33"/>
      <c r="JK47" s="33"/>
      <c r="JL47" s="33"/>
      <c r="JM47" s="33"/>
      <c r="JN47" s="33"/>
      <c r="JO47" s="33"/>
      <c r="JP47" s="33"/>
      <c r="JQ47" s="33"/>
      <c r="JR47" s="33"/>
      <c r="JS47" s="33"/>
      <c r="JT47" s="33"/>
      <c r="JU47" s="33"/>
      <c r="JV47" s="33"/>
      <c r="JW47" s="33"/>
      <c r="JX47" s="33"/>
      <c r="JY47" s="33"/>
      <c r="JZ47" s="33"/>
      <c r="KA47" s="33"/>
      <c r="KB47" s="33"/>
      <c r="KC47" s="33"/>
      <c r="KD47" s="33"/>
      <c r="KE47" s="33"/>
      <c r="KF47" s="33"/>
      <c r="KG47" s="33"/>
      <c r="KH47" s="33"/>
      <c r="KI47" s="33"/>
      <c r="KJ47" s="33"/>
      <c r="KK47" s="33"/>
      <c r="KL47" s="33"/>
      <c r="KM47" s="33"/>
      <c r="KN47" s="33"/>
      <c r="KO47" s="33"/>
      <c r="KP47" s="33"/>
      <c r="KQ47" s="33"/>
      <c r="KR47" s="33"/>
      <c r="KS47" s="33"/>
      <c r="KT47" s="33"/>
      <c r="KU47" s="33"/>
      <c r="KV47" s="33"/>
      <c r="KW47" s="33"/>
      <c r="KX47" s="33"/>
      <c r="KY47" s="33"/>
      <c r="KZ47" s="33"/>
      <c r="LA47" s="33"/>
      <c r="LB47" s="33"/>
      <c r="LC47" s="33"/>
      <c r="LD47" s="33"/>
      <c r="LE47" s="33"/>
      <c r="LF47" s="33"/>
      <c r="LG47" s="33"/>
      <c r="LH47" s="33"/>
      <c r="LI47" s="33"/>
      <c r="LJ47" s="33"/>
      <c r="LK47" s="33"/>
      <c r="LL47" s="33"/>
      <c r="LM47" s="33"/>
      <c r="LN47" s="33"/>
      <c r="LO47" s="33"/>
      <c r="LP47" s="33"/>
      <c r="LQ47" s="33"/>
      <c r="LR47" s="33"/>
      <c r="LS47" s="33"/>
      <c r="LT47" s="33"/>
      <c r="LU47" s="33"/>
      <c r="LV47" s="33"/>
      <c r="LW47" s="33"/>
      <c r="LX47" s="33"/>
      <c r="LY47" s="33"/>
      <c r="LZ47" s="33"/>
      <c r="MA47" s="33"/>
      <c r="MB47" s="33"/>
      <c r="MC47" s="33"/>
      <c r="MD47" s="33"/>
      <c r="ME47" s="33"/>
      <c r="MF47" s="33"/>
      <c r="MG47" s="33"/>
      <c r="MH47" s="33"/>
      <c r="MI47" s="33"/>
      <c r="MJ47" s="33"/>
      <c r="MK47" s="33"/>
      <c r="ML47" s="33"/>
      <c r="MM47" s="33"/>
      <c r="MN47" s="33"/>
      <c r="MO47" s="33"/>
      <c r="MP47" s="33"/>
      <c r="MQ47" s="33"/>
      <c r="MR47" s="33"/>
      <c r="MS47" s="33"/>
      <c r="MT47" s="33"/>
      <c r="MU47" s="33"/>
      <c r="MV47" s="33"/>
      <c r="MW47" s="33"/>
      <c r="MX47" s="33"/>
      <c r="MY47" s="33"/>
      <c r="MZ47" s="33"/>
      <c r="NA47" s="33"/>
      <c r="NB47" s="33"/>
      <c r="NC47" s="33"/>
      <c r="ND47" s="33"/>
      <c r="NE47" s="33"/>
      <c r="NF47" s="33"/>
      <c r="NG47" s="33"/>
      <c r="NH47" s="33"/>
      <c r="NI47" s="33"/>
      <c r="NJ47" s="33"/>
      <c r="NK47" s="33"/>
      <c r="NL47" s="33"/>
      <c r="NM47" s="33"/>
      <c r="NN47" s="33"/>
      <c r="NO47" s="33"/>
      <c r="NP47" s="33"/>
      <c r="NQ47" s="33"/>
      <c r="NR47" s="33"/>
      <c r="NS47" s="33"/>
      <c r="NT47" s="33"/>
      <c r="NU47" s="33"/>
      <c r="NV47" s="33"/>
      <c r="NW47" s="33"/>
      <c r="NX47" s="33"/>
      <c r="NY47" s="33"/>
      <c r="NZ47" s="33"/>
      <c r="OA47" s="33"/>
      <c r="OB47" s="33"/>
      <c r="OC47" s="33"/>
      <c r="OD47" s="33"/>
      <c r="OE47" s="33"/>
      <c r="OF47" s="33"/>
      <c r="OG47" s="33"/>
      <c r="OH47" s="33"/>
      <c r="OI47" s="33"/>
      <c r="OJ47" s="33"/>
      <c r="OK47" s="33"/>
      <c r="OL47" s="33"/>
      <c r="OM47" s="33"/>
      <c r="ON47" s="33"/>
      <c r="OO47" s="33"/>
      <c r="OP47" s="33"/>
      <c r="OQ47" s="33"/>
      <c r="OR47" s="33"/>
      <c r="OS47" s="33"/>
      <c r="OT47" s="33"/>
      <c r="OU47" s="33"/>
      <c r="OV47" s="33"/>
      <c r="OW47" s="33"/>
      <c r="OX47" s="33"/>
      <c r="OY47" s="33"/>
      <c r="OZ47" s="33"/>
      <c r="PA47" s="33"/>
      <c r="PB47" s="33"/>
      <c r="PC47" s="33"/>
      <c r="PD47" s="33"/>
      <c r="PE47" s="33"/>
      <c r="PF47" s="33"/>
      <c r="PG47" s="33"/>
      <c r="PH47" s="33"/>
      <c r="PI47" s="33"/>
      <c r="PJ47" s="33"/>
      <c r="PK47" s="33"/>
      <c r="PL47" s="33"/>
      <c r="PM47" s="33"/>
      <c r="PN47" s="33"/>
      <c r="PO47" s="33"/>
      <c r="PP47" s="33"/>
      <c r="PQ47" s="33"/>
      <c r="PR47" s="33"/>
      <c r="PS47" s="33"/>
      <c r="PT47" s="33"/>
      <c r="PU47" s="33"/>
      <c r="PV47" s="33"/>
      <c r="PW47" s="33"/>
      <c r="PX47" s="33"/>
      <c r="PY47" s="33"/>
      <c r="PZ47" s="33"/>
      <c r="QA47" s="33"/>
      <c r="QB47" s="33"/>
      <c r="QC47" s="33"/>
      <c r="QD47" s="33"/>
      <c r="QE47" s="33"/>
      <c r="QF47" s="33"/>
      <c r="QG47" s="33"/>
      <c r="QH47" s="33"/>
      <c r="QI47" s="33"/>
      <c r="QJ47" s="33"/>
      <c r="QK47" s="33"/>
      <c r="QL47" s="33"/>
      <c r="QM47" s="33"/>
      <c r="QN47" s="33"/>
      <c r="QO47" s="33"/>
      <c r="QP47" s="33"/>
      <c r="QQ47" s="33"/>
      <c r="QR47" s="33"/>
      <c r="QS47" s="33"/>
      <c r="QT47" s="33"/>
      <c r="QU47" s="33"/>
      <c r="QV47" s="33"/>
      <c r="QW47" s="33"/>
      <c r="QX47" s="33"/>
      <c r="QY47" s="33"/>
      <c r="QZ47" s="33"/>
      <c r="RA47" s="33"/>
      <c r="RB47" s="33"/>
      <c r="RC47" s="33"/>
      <c r="RD47" s="33"/>
      <c r="RE47" s="33"/>
      <c r="RF47" s="33"/>
      <c r="RG47" s="33"/>
      <c r="RH47" s="33"/>
      <c r="RI47" s="33"/>
      <c r="RJ47" s="33"/>
      <c r="RK47" s="33"/>
      <c r="RL47" s="33"/>
      <c r="RM47" s="33"/>
      <c r="RN47" s="33"/>
      <c r="RO47" s="33"/>
      <c r="RP47" s="33"/>
      <c r="RQ47" s="33"/>
      <c r="RR47" s="33"/>
      <c r="RS47" s="33"/>
      <c r="RT47" s="33"/>
      <c r="RU47" s="33"/>
      <c r="RV47" s="33"/>
      <c r="RW47" s="33"/>
      <c r="RX47" s="33"/>
      <c r="RY47" s="33"/>
      <c r="RZ47" s="33"/>
      <c r="SA47" s="33"/>
      <c r="SB47" s="33"/>
      <c r="SC47" s="33"/>
      <c r="SD47" s="33"/>
      <c r="SE47" s="33"/>
      <c r="SF47" s="33"/>
      <c r="SG47" s="33"/>
      <c r="SH47" s="33"/>
      <c r="SI47" s="33"/>
      <c r="SJ47" s="33"/>
      <c r="SK47" s="33"/>
      <c r="SL47" s="33"/>
      <c r="SM47" s="33"/>
      <c r="SN47" s="33"/>
      <c r="SO47" s="33"/>
      <c r="SP47" s="33"/>
      <c r="SQ47" s="33"/>
      <c r="SR47" s="33"/>
      <c r="SS47" s="33"/>
      <c r="ST47" s="33"/>
      <c r="SU47" s="33"/>
      <c r="SV47" s="33"/>
      <c r="SW47" s="33"/>
      <c r="SX47" s="33"/>
      <c r="SY47" s="33"/>
      <c r="SZ47" s="33"/>
      <c r="TA47" s="33"/>
      <c r="TB47" s="33"/>
      <c r="TC47" s="33"/>
      <c r="TD47" s="33"/>
      <c r="TE47" s="33"/>
      <c r="TF47" s="33"/>
      <c r="TG47" s="33"/>
      <c r="TH47" s="33"/>
      <c r="TI47" s="33"/>
      <c r="TJ47" s="33"/>
      <c r="TK47" s="33"/>
      <c r="TL47" s="33"/>
      <c r="TM47" s="33"/>
      <c r="TN47" s="33"/>
      <c r="TO47" s="33"/>
      <c r="TP47" s="33"/>
      <c r="TQ47" s="33"/>
      <c r="TR47" s="33"/>
      <c r="TS47" s="33"/>
      <c r="TT47" s="33"/>
      <c r="TU47" s="33"/>
      <c r="TV47" s="33"/>
      <c r="TW47" s="33"/>
      <c r="TX47" s="33"/>
      <c r="TY47" s="33"/>
      <c r="TZ47" s="33"/>
      <c r="UA47" s="33"/>
      <c r="UB47" s="33"/>
      <c r="UC47" s="33"/>
      <c r="UD47" s="33"/>
      <c r="UE47" s="33"/>
      <c r="UF47" s="33"/>
      <c r="UG47" s="33"/>
      <c r="UH47" s="33"/>
      <c r="UI47" s="33"/>
      <c r="UJ47" s="33"/>
      <c r="UK47" s="33"/>
      <c r="UL47" s="33"/>
      <c r="UM47" s="33"/>
      <c r="UN47" s="33"/>
      <c r="UO47" s="33"/>
      <c r="UP47" s="33"/>
      <c r="UQ47" s="33"/>
      <c r="UR47" s="33"/>
      <c r="US47" s="33"/>
      <c r="UT47" s="33"/>
      <c r="UU47" s="33"/>
      <c r="UV47" s="33"/>
      <c r="UW47" s="33"/>
      <c r="UX47" s="33"/>
      <c r="UY47" s="33"/>
      <c r="UZ47" s="33"/>
      <c r="VA47" s="33"/>
      <c r="VB47" s="33"/>
      <c r="VC47" s="33"/>
      <c r="VD47" s="33"/>
      <c r="VE47" s="33"/>
      <c r="VF47" s="33"/>
      <c r="VG47" s="33"/>
      <c r="VH47" s="33"/>
      <c r="VI47" s="33"/>
      <c r="VJ47" s="33"/>
      <c r="VK47" s="33"/>
      <c r="VL47" s="33"/>
      <c r="VM47" s="33"/>
      <c r="VN47" s="33"/>
      <c r="VO47" s="33"/>
      <c r="VP47" s="33"/>
      <c r="VQ47" s="33"/>
      <c r="VR47" s="33"/>
      <c r="VS47" s="33"/>
      <c r="VT47" s="33"/>
      <c r="VU47" s="33"/>
      <c r="VV47" s="33"/>
      <c r="VW47" s="33"/>
      <c r="VX47" s="33"/>
      <c r="VY47" s="33"/>
      <c r="VZ47" s="33"/>
      <c r="WA47" s="33"/>
      <c r="WB47" s="33"/>
      <c r="WC47" s="33"/>
      <c r="WD47" s="33"/>
      <c r="WE47" s="33"/>
      <c r="WF47" s="33"/>
      <c r="WG47" s="33"/>
      <c r="WH47" s="33"/>
      <c r="WI47" s="33"/>
      <c r="WJ47" s="33"/>
      <c r="WK47" s="33"/>
      <c r="WL47" s="33"/>
      <c r="WM47" s="33"/>
      <c r="WN47" s="33"/>
      <c r="WO47" s="33"/>
      <c r="WP47" s="33"/>
      <c r="WQ47" s="33"/>
      <c r="WR47" s="33"/>
      <c r="WS47" s="33"/>
      <c r="WT47" s="33"/>
      <c r="WU47" s="33"/>
      <c r="WV47" s="33"/>
      <c r="WW47" s="32"/>
    </row>
    <row r="48" spans="1:621" s="31" customFormat="1" ht="18.5" x14ac:dyDescent="0.35">
      <c r="A48" s="2" t="s">
        <v>11</v>
      </c>
      <c r="B48" s="30">
        <v>120</v>
      </c>
      <c r="C48" s="30"/>
      <c r="D48" s="30"/>
      <c r="E48" s="30">
        <v>60</v>
      </c>
      <c r="F48" s="30"/>
      <c r="G48" s="30"/>
      <c r="H48" s="30"/>
      <c r="I48" s="30"/>
      <c r="J48" s="30"/>
      <c r="K48" s="30"/>
      <c r="L48" s="30"/>
      <c r="M48" s="30"/>
      <c r="N48" s="30"/>
      <c r="O48" s="30"/>
      <c r="P48" s="30">
        <v>120</v>
      </c>
      <c r="Q48" s="30"/>
      <c r="R48" s="30"/>
      <c r="S48" s="30"/>
      <c r="T48" s="50">
        <v>300</v>
      </c>
      <c r="U48" s="33"/>
      <c r="V48" s="33"/>
      <c r="W48" s="33"/>
      <c r="X48" s="33"/>
      <c r="Y48" s="33"/>
      <c r="Z48" s="33"/>
      <c r="AA48" s="33"/>
      <c r="AB48" s="33"/>
      <c r="AC48" s="33"/>
      <c r="AD48" s="33"/>
      <c r="AE48" s="33"/>
      <c r="AF48" s="33"/>
      <c r="AG48" s="33"/>
      <c r="AH48" s="33"/>
      <c r="AI48" s="33"/>
      <c r="AJ48" s="33"/>
      <c r="AK48" s="33"/>
      <c r="AL48" s="33"/>
      <c r="AM48" s="33"/>
      <c r="AN48" s="33"/>
      <c r="AO48" s="33"/>
      <c r="AP48" s="33"/>
      <c r="AQ48" s="33"/>
      <c r="AR48" s="33"/>
      <c r="AS48" s="33"/>
      <c r="AT48" s="33"/>
      <c r="AU48" s="33"/>
      <c r="AV48" s="33"/>
      <c r="AW48" s="33"/>
      <c r="AX48" s="33"/>
      <c r="AY48" s="33"/>
      <c r="AZ48" s="33"/>
      <c r="BA48" s="33"/>
      <c r="BB48" s="33"/>
      <c r="BC48" s="33"/>
      <c r="BD48" s="33"/>
      <c r="BE48" s="33"/>
      <c r="BF48" s="33"/>
      <c r="BG48" s="33"/>
      <c r="BH48" s="33"/>
      <c r="BI48" s="33"/>
      <c r="BJ48" s="33"/>
      <c r="BK48" s="33"/>
      <c r="BL48" s="33"/>
      <c r="BM48" s="33"/>
      <c r="BN48" s="33"/>
      <c r="BO48" s="33"/>
      <c r="BP48" s="33"/>
      <c r="BQ48" s="33"/>
      <c r="BR48" s="33"/>
      <c r="BS48" s="33"/>
      <c r="BT48" s="33"/>
      <c r="BU48" s="33"/>
      <c r="BV48" s="33"/>
      <c r="BW48" s="33"/>
      <c r="BX48" s="33"/>
      <c r="BY48" s="33"/>
      <c r="BZ48" s="33"/>
      <c r="CA48" s="33"/>
      <c r="CB48" s="33"/>
      <c r="CC48" s="33"/>
      <c r="CD48" s="33"/>
      <c r="CE48" s="33"/>
      <c r="CF48" s="33"/>
      <c r="CG48" s="33"/>
      <c r="CH48" s="33"/>
      <c r="CI48" s="33"/>
      <c r="CJ48" s="33"/>
      <c r="CK48" s="33"/>
      <c r="CL48" s="33"/>
      <c r="CM48" s="33"/>
      <c r="CN48" s="33"/>
      <c r="CO48" s="33"/>
      <c r="CP48" s="33"/>
      <c r="CQ48" s="33"/>
      <c r="CR48" s="33"/>
      <c r="CS48" s="33"/>
      <c r="CT48" s="33"/>
      <c r="CU48" s="33"/>
      <c r="CV48" s="33"/>
      <c r="CW48" s="33"/>
      <c r="CX48" s="33"/>
      <c r="CY48" s="33"/>
      <c r="CZ48" s="33"/>
      <c r="DA48" s="33"/>
      <c r="DB48" s="33"/>
      <c r="DC48" s="33"/>
      <c r="DD48" s="33"/>
      <c r="DE48" s="33"/>
      <c r="DF48" s="33"/>
      <c r="DG48" s="33"/>
      <c r="DH48" s="33"/>
      <c r="DI48" s="33"/>
      <c r="DJ48" s="33"/>
      <c r="DK48" s="33"/>
      <c r="DL48" s="33"/>
      <c r="DM48" s="33"/>
      <c r="DN48" s="33"/>
      <c r="DO48" s="33"/>
      <c r="DP48" s="33"/>
      <c r="DQ48" s="33"/>
      <c r="DR48" s="33"/>
      <c r="DS48" s="33"/>
      <c r="DT48" s="33"/>
      <c r="DU48" s="33"/>
      <c r="DV48" s="33"/>
      <c r="DW48" s="33"/>
      <c r="DX48" s="33"/>
      <c r="DY48" s="33"/>
      <c r="DZ48" s="33"/>
      <c r="EA48" s="33"/>
      <c r="EB48" s="33"/>
      <c r="EC48" s="33"/>
      <c r="ED48" s="33"/>
      <c r="EE48" s="33"/>
      <c r="EF48" s="33"/>
      <c r="EG48" s="33"/>
      <c r="EH48" s="33"/>
      <c r="EI48" s="33"/>
      <c r="EJ48" s="33"/>
      <c r="EK48" s="33"/>
      <c r="EL48" s="33"/>
      <c r="EM48" s="33"/>
      <c r="EN48" s="33"/>
      <c r="EO48" s="33"/>
      <c r="EP48" s="33"/>
      <c r="EQ48" s="33"/>
      <c r="ER48" s="33"/>
      <c r="ES48" s="33"/>
      <c r="ET48" s="33"/>
      <c r="EU48" s="33"/>
      <c r="EV48" s="33"/>
      <c r="EW48" s="33"/>
      <c r="EX48" s="33"/>
      <c r="EY48" s="33"/>
      <c r="EZ48" s="33"/>
      <c r="FA48" s="33"/>
      <c r="FB48" s="33"/>
      <c r="FC48" s="33"/>
      <c r="FD48" s="33"/>
      <c r="FE48" s="33"/>
      <c r="FF48" s="33"/>
      <c r="FG48" s="33"/>
      <c r="FH48" s="33"/>
      <c r="FI48" s="33"/>
      <c r="FJ48" s="33"/>
      <c r="FK48" s="33"/>
      <c r="FL48" s="33"/>
      <c r="FM48" s="33"/>
      <c r="FN48" s="33"/>
      <c r="FO48" s="33"/>
      <c r="FP48" s="33"/>
      <c r="FQ48" s="33"/>
      <c r="FR48" s="33"/>
      <c r="FS48" s="33"/>
      <c r="FT48" s="33"/>
      <c r="FU48" s="33"/>
      <c r="FV48" s="33"/>
      <c r="FW48" s="33"/>
      <c r="FX48" s="33"/>
      <c r="FY48" s="33"/>
      <c r="FZ48" s="33"/>
      <c r="GA48" s="33"/>
      <c r="GB48" s="33"/>
      <c r="GC48" s="33"/>
      <c r="GD48" s="33"/>
      <c r="GE48" s="33"/>
      <c r="GF48" s="33"/>
      <c r="GG48" s="33"/>
      <c r="GH48" s="33"/>
      <c r="GI48" s="33"/>
      <c r="GJ48" s="33"/>
      <c r="GK48" s="33"/>
      <c r="GL48" s="33"/>
      <c r="GM48" s="33"/>
      <c r="GN48" s="33"/>
      <c r="GO48" s="33"/>
      <c r="GP48" s="33"/>
      <c r="GQ48" s="33"/>
      <c r="GR48" s="33"/>
      <c r="GS48" s="33"/>
      <c r="GT48" s="33"/>
      <c r="GU48" s="33"/>
      <c r="GV48" s="33"/>
      <c r="GW48" s="33"/>
      <c r="GX48" s="33"/>
      <c r="GY48" s="33"/>
      <c r="GZ48" s="33"/>
      <c r="HA48" s="33"/>
      <c r="HB48" s="33"/>
      <c r="HC48" s="33"/>
      <c r="HD48" s="33"/>
      <c r="HE48" s="33"/>
      <c r="HF48" s="33"/>
      <c r="HG48" s="33"/>
      <c r="HH48" s="33"/>
      <c r="HI48" s="33"/>
      <c r="HJ48" s="33"/>
      <c r="HK48" s="33"/>
      <c r="HL48" s="33"/>
      <c r="HM48" s="33"/>
      <c r="HN48" s="33"/>
      <c r="HO48" s="33"/>
      <c r="HP48" s="33"/>
      <c r="HQ48" s="33"/>
      <c r="HR48" s="33"/>
      <c r="HS48" s="33"/>
      <c r="HT48" s="33"/>
      <c r="HU48" s="33"/>
      <c r="HV48" s="33"/>
      <c r="HW48" s="33"/>
      <c r="HX48" s="33"/>
      <c r="HY48" s="33"/>
      <c r="HZ48" s="33"/>
      <c r="IA48" s="33"/>
      <c r="IB48" s="33"/>
      <c r="IC48" s="33"/>
      <c r="ID48" s="33"/>
      <c r="IE48" s="33"/>
      <c r="IF48" s="33"/>
      <c r="IG48" s="33"/>
      <c r="IH48" s="33"/>
      <c r="II48" s="33"/>
      <c r="IJ48" s="33"/>
      <c r="IK48" s="33"/>
      <c r="IL48" s="33"/>
      <c r="IM48" s="33"/>
      <c r="IN48" s="33"/>
      <c r="IO48" s="33"/>
      <c r="IP48" s="33"/>
      <c r="IQ48" s="33"/>
      <c r="IR48" s="33"/>
      <c r="IS48" s="33"/>
      <c r="IT48" s="33"/>
      <c r="IU48" s="33"/>
      <c r="IV48" s="33"/>
      <c r="IW48" s="33"/>
      <c r="IX48" s="33"/>
      <c r="IY48" s="33"/>
      <c r="IZ48" s="33"/>
      <c r="JA48" s="33"/>
      <c r="JB48" s="33"/>
      <c r="JC48" s="33"/>
      <c r="JD48" s="33"/>
      <c r="JE48" s="33"/>
      <c r="JF48" s="33"/>
      <c r="JG48" s="33"/>
      <c r="JH48" s="33"/>
      <c r="JI48" s="33"/>
      <c r="JJ48" s="33"/>
      <c r="JK48" s="33"/>
      <c r="JL48" s="33"/>
      <c r="JM48" s="33"/>
      <c r="JN48" s="33"/>
      <c r="JO48" s="33"/>
      <c r="JP48" s="33"/>
      <c r="JQ48" s="33"/>
      <c r="JR48" s="33"/>
      <c r="JS48" s="33"/>
      <c r="JT48" s="33"/>
      <c r="JU48" s="33"/>
      <c r="JV48" s="33"/>
      <c r="JW48" s="33"/>
      <c r="JX48" s="33"/>
      <c r="JY48" s="33"/>
      <c r="JZ48" s="33"/>
      <c r="KA48" s="33"/>
      <c r="KB48" s="33"/>
      <c r="KC48" s="33"/>
      <c r="KD48" s="33"/>
      <c r="KE48" s="33"/>
      <c r="KF48" s="33"/>
      <c r="KG48" s="33"/>
      <c r="KH48" s="33"/>
      <c r="KI48" s="33"/>
      <c r="KJ48" s="33"/>
      <c r="KK48" s="33"/>
      <c r="KL48" s="33"/>
      <c r="KM48" s="33"/>
      <c r="KN48" s="33"/>
      <c r="KO48" s="33"/>
      <c r="KP48" s="33"/>
      <c r="KQ48" s="33"/>
      <c r="KR48" s="33"/>
      <c r="KS48" s="33"/>
      <c r="KT48" s="33"/>
      <c r="KU48" s="33"/>
      <c r="KV48" s="33"/>
      <c r="KW48" s="33"/>
      <c r="KX48" s="33"/>
      <c r="KY48" s="33"/>
      <c r="KZ48" s="33"/>
      <c r="LA48" s="33"/>
      <c r="LB48" s="33"/>
      <c r="LC48" s="33"/>
      <c r="LD48" s="33"/>
      <c r="LE48" s="33"/>
      <c r="LF48" s="33"/>
      <c r="LG48" s="33"/>
      <c r="LH48" s="33"/>
      <c r="LI48" s="33"/>
      <c r="LJ48" s="33"/>
      <c r="LK48" s="33"/>
      <c r="LL48" s="33"/>
      <c r="LM48" s="33"/>
      <c r="LN48" s="33"/>
      <c r="LO48" s="33"/>
      <c r="LP48" s="33"/>
      <c r="LQ48" s="33"/>
      <c r="LR48" s="33"/>
      <c r="LS48" s="33"/>
      <c r="LT48" s="33"/>
      <c r="LU48" s="33"/>
      <c r="LV48" s="33"/>
      <c r="LW48" s="33"/>
      <c r="LX48" s="33"/>
      <c r="LY48" s="33"/>
      <c r="LZ48" s="33"/>
      <c r="MA48" s="33"/>
      <c r="MB48" s="33"/>
      <c r="MC48" s="33"/>
      <c r="MD48" s="33"/>
      <c r="ME48" s="33"/>
      <c r="MF48" s="33"/>
      <c r="MG48" s="33"/>
      <c r="MH48" s="33"/>
      <c r="MI48" s="33"/>
      <c r="MJ48" s="33"/>
      <c r="MK48" s="33"/>
      <c r="ML48" s="33"/>
      <c r="MM48" s="33"/>
      <c r="MN48" s="33"/>
      <c r="MO48" s="33"/>
      <c r="MP48" s="33"/>
      <c r="MQ48" s="33"/>
      <c r="MR48" s="33"/>
      <c r="MS48" s="33"/>
      <c r="MT48" s="33"/>
      <c r="MU48" s="33"/>
      <c r="MV48" s="33"/>
      <c r="MW48" s="33"/>
      <c r="MX48" s="33"/>
      <c r="MY48" s="33"/>
      <c r="MZ48" s="33"/>
      <c r="NA48" s="33"/>
      <c r="NB48" s="33"/>
      <c r="NC48" s="33"/>
      <c r="ND48" s="33"/>
      <c r="NE48" s="33"/>
      <c r="NF48" s="33"/>
      <c r="NG48" s="33"/>
      <c r="NH48" s="33"/>
      <c r="NI48" s="33"/>
      <c r="NJ48" s="33"/>
      <c r="NK48" s="33"/>
      <c r="NL48" s="33"/>
      <c r="NM48" s="33"/>
      <c r="NN48" s="33"/>
      <c r="NO48" s="33"/>
      <c r="NP48" s="33"/>
      <c r="NQ48" s="33"/>
      <c r="NR48" s="33"/>
      <c r="NS48" s="33"/>
      <c r="NT48" s="33"/>
      <c r="NU48" s="33"/>
      <c r="NV48" s="33"/>
      <c r="NW48" s="33"/>
      <c r="NX48" s="33"/>
      <c r="NY48" s="33"/>
      <c r="NZ48" s="33"/>
      <c r="OA48" s="33"/>
      <c r="OB48" s="33"/>
      <c r="OC48" s="33"/>
      <c r="OD48" s="33"/>
      <c r="OE48" s="33"/>
      <c r="OF48" s="33"/>
      <c r="OG48" s="33"/>
      <c r="OH48" s="33"/>
      <c r="OI48" s="33"/>
      <c r="OJ48" s="33"/>
      <c r="OK48" s="33"/>
      <c r="OL48" s="33"/>
      <c r="OM48" s="33"/>
      <c r="ON48" s="33"/>
      <c r="OO48" s="33"/>
      <c r="OP48" s="33"/>
      <c r="OQ48" s="33"/>
      <c r="OR48" s="33"/>
      <c r="OS48" s="33"/>
      <c r="OT48" s="33"/>
      <c r="OU48" s="33"/>
      <c r="OV48" s="33"/>
      <c r="OW48" s="33"/>
      <c r="OX48" s="33"/>
      <c r="OY48" s="33"/>
      <c r="OZ48" s="33"/>
      <c r="PA48" s="33"/>
      <c r="PB48" s="33"/>
      <c r="PC48" s="33"/>
      <c r="PD48" s="33"/>
      <c r="PE48" s="33"/>
      <c r="PF48" s="33"/>
      <c r="PG48" s="33"/>
      <c r="PH48" s="33"/>
      <c r="PI48" s="33"/>
      <c r="PJ48" s="33"/>
      <c r="PK48" s="33"/>
      <c r="PL48" s="33"/>
      <c r="PM48" s="33"/>
      <c r="PN48" s="33"/>
      <c r="PO48" s="33"/>
      <c r="PP48" s="33"/>
      <c r="PQ48" s="33"/>
      <c r="PR48" s="33"/>
      <c r="PS48" s="33"/>
      <c r="PT48" s="33"/>
      <c r="PU48" s="33"/>
      <c r="PV48" s="33"/>
      <c r="PW48" s="33"/>
      <c r="PX48" s="33"/>
      <c r="PY48" s="33"/>
      <c r="PZ48" s="33"/>
      <c r="QA48" s="33"/>
      <c r="QB48" s="33"/>
      <c r="QC48" s="33"/>
      <c r="QD48" s="33"/>
      <c r="QE48" s="33"/>
      <c r="QF48" s="33"/>
      <c r="QG48" s="33"/>
      <c r="QH48" s="33"/>
      <c r="QI48" s="33"/>
      <c r="QJ48" s="33"/>
      <c r="QK48" s="33"/>
      <c r="QL48" s="33"/>
      <c r="QM48" s="33"/>
      <c r="QN48" s="33"/>
      <c r="QO48" s="33"/>
      <c r="QP48" s="33"/>
      <c r="QQ48" s="33"/>
      <c r="QR48" s="33"/>
      <c r="QS48" s="33"/>
      <c r="QT48" s="33"/>
      <c r="QU48" s="33"/>
      <c r="QV48" s="33"/>
      <c r="QW48" s="33"/>
      <c r="QX48" s="33"/>
      <c r="QY48" s="33"/>
      <c r="QZ48" s="33"/>
      <c r="RA48" s="33"/>
      <c r="RB48" s="33"/>
      <c r="RC48" s="33"/>
      <c r="RD48" s="33"/>
      <c r="RE48" s="33"/>
      <c r="RF48" s="33"/>
      <c r="RG48" s="33"/>
      <c r="RH48" s="33"/>
      <c r="RI48" s="33"/>
      <c r="RJ48" s="33"/>
      <c r="RK48" s="33"/>
      <c r="RL48" s="33"/>
      <c r="RM48" s="33"/>
      <c r="RN48" s="33"/>
      <c r="RO48" s="33"/>
      <c r="RP48" s="33"/>
      <c r="RQ48" s="33"/>
      <c r="RR48" s="33"/>
      <c r="RS48" s="33"/>
      <c r="RT48" s="33"/>
      <c r="RU48" s="33"/>
      <c r="RV48" s="33"/>
      <c r="RW48" s="33"/>
      <c r="RX48" s="33"/>
      <c r="RY48" s="33"/>
      <c r="RZ48" s="33"/>
      <c r="SA48" s="33"/>
      <c r="SB48" s="33"/>
      <c r="SC48" s="33"/>
      <c r="SD48" s="33"/>
      <c r="SE48" s="33"/>
      <c r="SF48" s="33"/>
      <c r="SG48" s="33"/>
      <c r="SH48" s="33"/>
      <c r="SI48" s="33"/>
      <c r="SJ48" s="33"/>
      <c r="SK48" s="33"/>
      <c r="SL48" s="33"/>
      <c r="SM48" s="33"/>
      <c r="SN48" s="33"/>
      <c r="SO48" s="33"/>
      <c r="SP48" s="33"/>
      <c r="SQ48" s="33"/>
      <c r="SR48" s="33"/>
      <c r="SS48" s="33"/>
      <c r="ST48" s="33"/>
      <c r="SU48" s="33"/>
      <c r="SV48" s="33"/>
      <c r="SW48" s="33"/>
      <c r="SX48" s="33"/>
      <c r="SY48" s="33"/>
      <c r="SZ48" s="33"/>
      <c r="TA48" s="33"/>
      <c r="TB48" s="33"/>
      <c r="TC48" s="33"/>
      <c r="TD48" s="33"/>
      <c r="TE48" s="33"/>
      <c r="TF48" s="33"/>
      <c r="TG48" s="33"/>
      <c r="TH48" s="33"/>
      <c r="TI48" s="33"/>
      <c r="TJ48" s="33"/>
      <c r="TK48" s="33"/>
      <c r="TL48" s="33"/>
      <c r="TM48" s="33"/>
      <c r="TN48" s="33"/>
      <c r="TO48" s="33"/>
      <c r="TP48" s="33"/>
      <c r="TQ48" s="33"/>
      <c r="TR48" s="33"/>
      <c r="TS48" s="33"/>
      <c r="TT48" s="33"/>
      <c r="TU48" s="33"/>
      <c r="TV48" s="33"/>
      <c r="TW48" s="33"/>
      <c r="TX48" s="33"/>
      <c r="TY48" s="33"/>
      <c r="TZ48" s="33"/>
      <c r="UA48" s="33"/>
      <c r="UB48" s="33"/>
      <c r="UC48" s="33"/>
      <c r="UD48" s="33"/>
      <c r="UE48" s="33"/>
      <c r="UF48" s="33"/>
      <c r="UG48" s="33"/>
      <c r="UH48" s="33"/>
      <c r="UI48" s="33"/>
      <c r="UJ48" s="33"/>
      <c r="UK48" s="33"/>
      <c r="UL48" s="33"/>
      <c r="UM48" s="33"/>
      <c r="UN48" s="33"/>
      <c r="UO48" s="33"/>
      <c r="UP48" s="33"/>
      <c r="UQ48" s="33"/>
      <c r="UR48" s="33"/>
      <c r="US48" s="33"/>
      <c r="UT48" s="33"/>
      <c r="UU48" s="33"/>
      <c r="UV48" s="33"/>
      <c r="UW48" s="33"/>
      <c r="UX48" s="33"/>
      <c r="UY48" s="33"/>
      <c r="UZ48" s="33"/>
      <c r="VA48" s="33"/>
      <c r="VB48" s="33"/>
      <c r="VC48" s="33"/>
      <c r="VD48" s="33"/>
      <c r="VE48" s="33"/>
      <c r="VF48" s="33"/>
      <c r="VG48" s="33"/>
      <c r="VH48" s="33"/>
      <c r="VI48" s="33"/>
      <c r="VJ48" s="33"/>
      <c r="VK48" s="33"/>
      <c r="VL48" s="33"/>
      <c r="VM48" s="33"/>
      <c r="VN48" s="33"/>
      <c r="VO48" s="33"/>
      <c r="VP48" s="33"/>
      <c r="VQ48" s="33"/>
      <c r="VR48" s="33"/>
      <c r="VS48" s="33"/>
      <c r="VT48" s="33"/>
      <c r="VU48" s="33"/>
      <c r="VV48" s="33"/>
      <c r="VW48" s="33"/>
      <c r="VX48" s="33"/>
      <c r="VY48" s="33"/>
      <c r="VZ48" s="33"/>
      <c r="WA48" s="33"/>
      <c r="WB48" s="33"/>
      <c r="WC48" s="33"/>
      <c r="WD48" s="33"/>
      <c r="WE48" s="33"/>
      <c r="WF48" s="33"/>
      <c r="WG48" s="33"/>
      <c r="WH48" s="33"/>
      <c r="WI48" s="33"/>
      <c r="WJ48" s="33"/>
      <c r="WK48" s="33"/>
      <c r="WL48" s="33"/>
      <c r="WM48" s="33"/>
      <c r="WN48" s="33"/>
      <c r="WO48" s="33"/>
      <c r="WP48" s="33"/>
      <c r="WQ48" s="33"/>
      <c r="WR48" s="33"/>
      <c r="WS48" s="33"/>
      <c r="WT48" s="33"/>
      <c r="WU48" s="33"/>
      <c r="WV48" s="33"/>
      <c r="WW48" s="32"/>
    </row>
    <row r="49" spans="1:621" s="31" customFormat="1" ht="18.5" x14ac:dyDescent="0.35">
      <c r="A49" s="2" t="s">
        <v>31</v>
      </c>
      <c r="B49" s="30"/>
      <c r="C49" s="30"/>
      <c r="D49" s="30"/>
      <c r="E49" s="30"/>
      <c r="F49" s="30"/>
      <c r="G49" s="30"/>
      <c r="H49" s="30"/>
      <c r="I49" s="30"/>
      <c r="J49" s="30"/>
      <c r="K49" s="30"/>
      <c r="L49" s="30"/>
      <c r="M49" s="30"/>
      <c r="N49" s="30"/>
      <c r="O49" s="30"/>
      <c r="P49" s="30"/>
      <c r="Q49" s="30"/>
      <c r="R49" s="30">
        <v>180</v>
      </c>
      <c r="S49" s="30"/>
      <c r="T49" s="50">
        <v>180</v>
      </c>
      <c r="U49" s="33"/>
      <c r="V49" s="33"/>
      <c r="W49" s="33"/>
      <c r="X49" s="33"/>
      <c r="Y49" s="33"/>
      <c r="Z49" s="33"/>
      <c r="AA49" s="33"/>
      <c r="AB49" s="33"/>
      <c r="AC49" s="33"/>
      <c r="AD49" s="33"/>
      <c r="AE49" s="33"/>
      <c r="AF49" s="33"/>
      <c r="AG49" s="33"/>
      <c r="AH49" s="33"/>
      <c r="AI49" s="33"/>
      <c r="AJ49" s="33"/>
      <c r="AK49" s="33"/>
      <c r="AL49" s="33"/>
      <c r="AM49" s="33"/>
      <c r="AN49" s="33"/>
      <c r="AO49" s="33"/>
      <c r="AP49" s="33"/>
      <c r="AQ49" s="33"/>
      <c r="AR49" s="33"/>
      <c r="AS49" s="33"/>
      <c r="AT49" s="33"/>
      <c r="AU49" s="33"/>
      <c r="AV49" s="33"/>
      <c r="AW49" s="33"/>
      <c r="AX49" s="33"/>
      <c r="AY49" s="33"/>
      <c r="AZ49" s="33"/>
      <c r="BA49" s="33"/>
      <c r="BB49" s="33"/>
      <c r="BC49" s="33"/>
      <c r="BD49" s="33"/>
      <c r="BE49" s="33"/>
      <c r="BF49" s="33"/>
      <c r="BG49" s="33"/>
      <c r="BH49" s="33"/>
      <c r="BI49" s="33"/>
      <c r="BJ49" s="33"/>
      <c r="BK49" s="33"/>
      <c r="BL49" s="33"/>
      <c r="BM49" s="33"/>
      <c r="BN49" s="33"/>
      <c r="BO49" s="33"/>
      <c r="BP49" s="33"/>
      <c r="BQ49" s="33"/>
      <c r="BR49" s="33"/>
      <c r="BS49" s="33"/>
      <c r="BT49" s="33"/>
      <c r="BU49" s="33"/>
      <c r="BV49" s="33"/>
      <c r="BW49" s="33"/>
      <c r="BX49" s="33"/>
      <c r="BY49" s="33"/>
      <c r="BZ49" s="33"/>
      <c r="CA49" s="33"/>
      <c r="CB49" s="33"/>
      <c r="CC49" s="33"/>
      <c r="CD49" s="33"/>
      <c r="CE49" s="33"/>
      <c r="CF49" s="33"/>
      <c r="CG49" s="33"/>
      <c r="CH49" s="33"/>
      <c r="CI49" s="33"/>
      <c r="CJ49" s="33"/>
      <c r="CK49" s="33"/>
      <c r="CL49" s="33"/>
      <c r="CM49" s="33"/>
      <c r="CN49" s="33"/>
      <c r="CO49" s="33"/>
      <c r="CP49" s="33"/>
      <c r="CQ49" s="33"/>
      <c r="CR49" s="33"/>
      <c r="CS49" s="33"/>
      <c r="CT49" s="33"/>
      <c r="CU49" s="33"/>
      <c r="CV49" s="33"/>
      <c r="CW49" s="33"/>
      <c r="CX49" s="33"/>
      <c r="CY49" s="33"/>
      <c r="CZ49" s="33"/>
      <c r="DA49" s="33"/>
      <c r="DB49" s="33"/>
      <c r="DC49" s="33"/>
      <c r="DD49" s="33"/>
      <c r="DE49" s="33"/>
      <c r="DF49" s="33"/>
      <c r="DG49" s="33"/>
      <c r="DH49" s="33"/>
      <c r="DI49" s="33"/>
      <c r="DJ49" s="33"/>
      <c r="DK49" s="33"/>
      <c r="DL49" s="33"/>
      <c r="DM49" s="33"/>
      <c r="DN49" s="33"/>
      <c r="DO49" s="33"/>
      <c r="DP49" s="33"/>
      <c r="DQ49" s="33"/>
      <c r="DR49" s="33"/>
      <c r="DS49" s="33"/>
      <c r="DT49" s="33"/>
      <c r="DU49" s="33"/>
      <c r="DV49" s="33"/>
      <c r="DW49" s="33"/>
      <c r="DX49" s="33"/>
      <c r="DY49" s="33"/>
      <c r="DZ49" s="33"/>
      <c r="EA49" s="33"/>
      <c r="EB49" s="33"/>
      <c r="EC49" s="33"/>
      <c r="ED49" s="33"/>
      <c r="EE49" s="33"/>
      <c r="EF49" s="33"/>
      <c r="EG49" s="33"/>
      <c r="EH49" s="33"/>
      <c r="EI49" s="33"/>
      <c r="EJ49" s="33"/>
      <c r="EK49" s="33"/>
      <c r="EL49" s="33"/>
      <c r="EM49" s="33"/>
      <c r="EN49" s="33"/>
      <c r="EO49" s="33"/>
      <c r="EP49" s="33"/>
      <c r="EQ49" s="33"/>
      <c r="ER49" s="33"/>
      <c r="ES49" s="33"/>
      <c r="ET49" s="33"/>
      <c r="EU49" s="33"/>
      <c r="EV49" s="33"/>
      <c r="EW49" s="33"/>
      <c r="EX49" s="33"/>
      <c r="EY49" s="33"/>
      <c r="EZ49" s="33"/>
      <c r="FA49" s="33"/>
      <c r="FB49" s="33"/>
      <c r="FC49" s="33"/>
      <c r="FD49" s="33"/>
      <c r="FE49" s="33"/>
      <c r="FF49" s="33"/>
      <c r="FG49" s="33"/>
      <c r="FH49" s="33"/>
      <c r="FI49" s="33"/>
      <c r="FJ49" s="33"/>
      <c r="FK49" s="33"/>
      <c r="FL49" s="33"/>
      <c r="FM49" s="33"/>
      <c r="FN49" s="33"/>
      <c r="FO49" s="33"/>
      <c r="FP49" s="33"/>
      <c r="FQ49" s="33"/>
      <c r="FR49" s="33"/>
      <c r="FS49" s="33"/>
      <c r="FT49" s="33"/>
      <c r="FU49" s="33"/>
      <c r="FV49" s="33"/>
      <c r="FW49" s="33"/>
      <c r="FX49" s="33"/>
      <c r="FY49" s="33"/>
      <c r="FZ49" s="33"/>
      <c r="GA49" s="33"/>
      <c r="GB49" s="33"/>
      <c r="GC49" s="33"/>
      <c r="GD49" s="33"/>
      <c r="GE49" s="33"/>
      <c r="GF49" s="33"/>
      <c r="GG49" s="33"/>
      <c r="GH49" s="33"/>
      <c r="GI49" s="33"/>
      <c r="GJ49" s="33"/>
      <c r="GK49" s="33"/>
      <c r="GL49" s="33"/>
      <c r="GM49" s="33"/>
      <c r="GN49" s="33"/>
      <c r="GO49" s="33"/>
      <c r="GP49" s="33"/>
      <c r="GQ49" s="33"/>
      <c r="GR49" s="33"/>
      <c r="GS49" s="33"/>
      <c r="GT49" s="33"/>
      <c r="GU49" s="33"/>
      <c r="GV49" s="33"/>
      <c r="GW49" s="33"/>
      <c r="GX49" s="33"/>
      <c r="GY49" s="33"/>
      <c r="GZ49" s="33"/>
      <c r="HA49" s="33"/>
      <c r="HB49" s="33"/>
      <c r="HC49" s="33"/>
      <c r="HD49" s="33"/>
      <c r="HE49" s="33"/>
      <c r="HF49" s="33"/>
      <c r="HG49" s="33"/>
      <c r="HH49" s="33"/>
      <c r="HI49" s="33"/>
      <c r="HJ49" s="33"/>
      <c r="HK49" s="33"/>
      <c r="HL49" s="33"/>
      <c r="HM49" s="33"/>
      <c r="HN49" s="33"/>
      <c r="HO49" s="33"/>
      <c r="HP49" s="33"/>
      <c r="HQ49" s="33"/>
      <c r="HR49" s="33"/>
      <c r="HS49" s="33"/>
      <c r="HT49" s="33"/>
      <c r="HU49" s="33"/>
      <c r="HV49" s="33"/>
      <c r="HW49" s="33"/>
      <c r="HX49" s="33"/>
      <c r="HY49" s="33"/>
      <c r="HZ49" s="33"/>
      <c r="IA49" s="33"/>
      <c r="IB49" s="33"/>
      <c r="IC49" s="33"/>
      <c r="ID49" s="33"/>
      <c r="IE49" s="33"/>
      <c r="IF49" s="33"/>
      <c r="IG49" s="33"/>
      <c r="IH49" s="33"/>
      <c r="II49" s="33"/>
      <c r="IJ49" s="33"/>
      <c r="IK49" s="33"/>
      <c r="IL49" s="33"/>
      <c r="IM49" s="33"/>
      <c r="IN49" s="33"/>
      <c r="IO49" s="33"/>
      <c r="IP49" s="33"/>
      <c r="IQ49" s="33"/>
      <c r="IR49" s="33"/>
      <c r="IS49" s="33"/>
      <c r="IT49" s="33"/>
      <c r="IU49" s="33"/>
      <c r="IV49" s="33"/>
      <c r="IW49" s="33"/>
      <c r="IX49" s="33"/>
      <c r="IY49" s="33"/>
      <c r="IZ49" s="33"/>
      <c r="JA49" s="33"/>
      <c r="JB49" s="33"/>
      <c r="JC49" s="33"/>
      <c r="JD49" s="33"/>
      <c r="JE49" s="33"/>
      <c r="JF49" s="33"/>
      <c r="JG49" s="33"/>
      <c r="JH49" s="33"/>
      <c r="JI49" s="33"/>
      <c r="JJ49" s="33"/>
      <c r="JK49" s="33"/>
      <c r="JL49" s="33"/>
      <c r="JM49" s="33"/>
      <c r="JN49" s="33"/>
      <c r="JO49" s="33"/>
      <c r="JP49" s="33"/>
      <c r="JQ49" s="33"/>
      <c r="JR49" s="33"/>
      <c r="JS49" s="33"/>
      <c r="JT49" s="33"/>
      <c r="JU49" s="33"/>
      <c r="JV49" s="33"/>
      <c r="JW49" s="33"/>
      <c r="JX49" s="33"/>
      <c r="JY49" s="33"/>
      <c r="JZ49" s="33"/>
      <c r="KA49" s="33"/>
      <c r="KB49" s="33"/>
      <c r="KC49" s="33"/>
      <c r="KD49" s="33"/>
      <c r="KE49" s="33"/>
      <c r="KF49" s="33"/>
      <c r="KG49" s="33"/>
      <c r="KH49" s="33"/>
      <c r="KI49" s="33"/>
      <c r="KJ49" s="33"/>
      <c r="KK49" s="33"/>
      <c r="KL49" s="33"/>
      <c r="KM49" s="33"/>
      <c r="KN49" s="33"/>
      <c r="KO49" s="33"/>
      <c r="KP49" s="33"/>
      <c r="KQ49" s="33"/>
      <c r="KR49" s="33"/>
      <c r="KS49" s="33"/>
      <c r="KT49" s="33"/>
      <c r="KU49" s="33"/>
      <c r="KV49" s="33"/>
      <c r="KW49" s="33"/>
      <c r="KX49" s="33"/>
      <c r="KY49" s="33"/>
      <c r="KZ49" s="33"/>
      <c r="LA49" s="33"/>
      <c r="LB49" s="33"/>
      <c r="LC49" s="33"/>
      <c r="LD49" s="33"/>
      <c r="LE49" s="33"/>
      <c r="LF49" s="33"/>
      <c r="LG49" s="33"/>
      <c r="LH49" s="33"/>
      <c r="LI49" s="33"/>
      <c r="LJ49" s="33"/>
      <c r="LK49" s="33"/>
      <c r="LL49" s="33"/>
      <c r="LM49" s="33"/>
      <c r="LN49" s="33"/>
      <c r="LO49" s="33"/>
      <c r="LP49" s="33"/>
      <c r="LQ49" s="33"/>
      <c r="LR49" s="33"/>
      <c r="LS49" s="33"/>
      <c r="LT49" s="33"/>
      <c r="LU49" s="33"/>
      <c r="LV49" s="33"/>
      <c r="LW49" s="33"/>
      <c r="LX49" s="33"/>
      <c r="LY49" s="33"/>
      <c r="LZ49" s="33"/>
      <c r="MA49" s="33"/>
      <c r="MB49" s="33"/>
      <c r="MC49" s="33"/>
      <c r="MD49" s="33"/>
      <c r="ME49" s="33"/>
      <c r="MF49" s="33"/>
      <c r="MG49" s="33"/>
      <c r="MH49" s="33"/>
      <c r="MI49" s="33"/>
      <c r="MJ49" s="33"/>
      <c r="MK49" s="33"/>
      <c r="ML49" s="33"/>
      <c r="MM49" s="33"/>
      <c r="MN49" s="33"/>
      <c r="MO49" s="33"/>
      <c r="MP49" s="33"/>
      <c r="MQ49" s="33"/>
      <c r="MR49" s="33"/>
      <c r="MS49" s="33"/>
      <c r="MT49" s="33"/>
      <c r="MU49" s="33"/>
      <c r="MV49" s="33"/>
      <c r="MW49" s="33"/>
      <c r="MX49" s="33"/>
      <c r="MY49" s="33"/>
      <c r="MZ49" s="33"/>
      <c r="NA49" s="33"/>
      <c r="NB49" s="33"/>
      <c r="NC49" s="33"/>
      <c r="ND49" s="33"/>
      <c r="NE49" s="33"/>
      <c r="NF49" s="33"/>
      <c r="NG49" s="33"/>
      <c r="NH49" s="33"/>
      <c r="NI49" s="33"/>
      <c r="NJ49" s="33"/>
      <c r="NK49" s="33"/>
      <c r="NL49" s="33"/>
      <c r="NM49" s="33"/>
      <c r="NN49" s="33"/>
      <c r="NO49" s="33"/>
      <c r="NP49" s="33"/>
      <c r="NQ49" s="33"/>
      <c r="NR49" s="33"/>
      <c r="NS49" s="33"/>
      <c r="NT49" s="33"/>
      <c r="NU49" s="33"/>
      <c r="NV49" s="33"/>
      <c r="NW49" s="33"/>
      <c r="NX49" s="33"/>
      <c r="NY49" s="33"/>
      <c r="NZ49" s="33"/>
      <c r="OA49" s="33"/>
      <c r="OB49" s="33"/>
      <c r="OC49" s="33"/>
      <c r="OD49" s="33"/>
      <c r="OE49" s="33"/>
      <c r="OF49" s="33"/>
      <c r="OG49" s="33"/>
      <c r="OH49" s="33"/>
      <c r="OI49" s="33"/>
      <c r="OJ49" s="33"/>
      <c r="OK49" s="33"/>
      <c r="OL49" s="33"/>
      <c r="OM49" s="33"/>
      <c r="ON49" s="33"/>
      <c r="OO49" s="33"/>
      <c r="OP49" s="33"/>
      <c r="OQ49" s="33"/>
      <c r="OR49" s="33"/>
      <c r="OS49" s="33"/>
      <c r="OT49" s="33"/>
      <c r="OU49" s="33"/>
      <c r="OV49" s="33"/>
      <c r="OW49" s="33"/>
      <c r="OX49" s="33"/>
      <c r="OY49" s="33"/>
      <c r="OZ49" s="33"/>
      <c r="PA49" s="33"/>
      <c r="PB49" s="33"/>
      <c r="PC49" s="33"/>
      <c r="PD49" s="33"/>
      <c r="PE49" s="33"/>
      <c r="PF49" s="33"/>
      <c r="PG49" s="33"/>
      <c r="PH49" s="33"/>
      <c r="PI49" s="33"/>
      <c r="PJ49" s="33"/>
      <c r="PK49" s="33"/>
      <c r="PL49" s="33"/>
      <c r="PM49" s="33"/>
      <c r="PN49" s="33"/>
      <c r="PO49" s="33"/>
      <c r="PP49" s="33"/>
      <c r="PQ49" s="33"/>
      <c r="PR49" s="33"/>
      <c r="PS49" s="33"/>
      <c r="PT49" s="33"/>
      <c r="PU49" s="33"/>
      <c r="PV49" s="33"/>
      <c r="PW49" s="33"/>
      <c r="PX49" s="33"/>
      <c r="PY49" s="33"/>
      <c r="PZ49" s="33"/>
      <c r="QA49" s="33"/>
      <c r="QB49" s="33"/>
      <c r="QC49" s="33"/>
      <c r="QD49" s="33"/>
      <c r="QE49" s="33"/>
      <c r="QF49" s="33"/>
      <c r="QG49" s="33"/>
      <c r="QH49" s="33"/>
      <c r="QI49" s="33"/>
      <c r="QJ49" s="33"/>
      <c r="QK49" s="33"/>
      <c r="QL49" s="33"/>
      <c r="QM49" s="33"/>
      <c r="QN49" s="33"/>
      <c r="QO49" s="33"/>
      <c r="QP49" s="33"/>
      <c r="QQ49" s="33"/>
      <c r="QR49" s="33"/>
      <c r="QS49" s="33"/>
      <c r="QT49" s="33"/>
      <c r="QU49" s="33"/>
      <c r="QV49" s="33"/>
      <c r="QW49" s="33"/>
      <c r="QX49" s="33"/>
      <c r="QY49" s="33"/>
      <c r="QZ49" s="33"/>
      <c r="RA49" s="33"/>
      <c r="RB49" s="33"/>
      <c r="RC49" s="33"/>
      <c r="RD49" s="33"/>
      <c r="RE49" s="33"/>
      <c r="RF49" s="33"/>
      <c r="RG49" s="33"/>
      <c r="RH49" s="33"/>
      <c r="RI49" s="33"/>
      <c r="RJ49" s="33"/>
      <c r="RK49" s="33"/>
      <c r="RL49" s="33"/>
      <c r="RM49" s="33"/>
      <c r="RN49" s="33"/>
      <c r="RO49" s="33"/>
      <c r="RP49" s="33"/>
      <c r="RQ49" s="33"/>
      <c r="RR49" s="33"/>
      <c r="RS49" s="33"/>
      <c r="RT49" s="33"/>
      <c r="RU49" s="33"/>
      <c r="RV49" s="33"/>
      <c r="RW49" s="33"/>
      <c r="RX49" s="33"/>
      <c r="RY49" s="33"/>
      <c r="RZ49" s="33"/>
      <c r="SA49" s="33"/>
      <c r="SB49" s="33"/>
      <c r="SC49" s="33"/>
      <c r="SD49" s="33"/>
      <c r="SE49" s="33"/>
      <c r="SF49" s="33"/>
      <c r="SG49" s="33"/>
      <c r="SH49" s="33"/>
      <c r="SI49" s="33"/>
      <c r="SJ49" s="33"/>
      <c r="SK49" s="33"/>
      <c r="SL49" s="33"/>
      <c r="SM49" s="33"/>
      <c r="SN49" s="33"/>
      <c r="SO49" s="33"/>
      <c r="SP49" s="33"/>
      <c r="SQ49" s="33"/>
      <c r="SR49" s="33"/>
      <c r="SS49" s="33"/>
      <c r="ST49" s="33"/>
      <c r="SU49" s="33"/>
      <c r="SV49" s="33"/>
      <c r="SW49" s="33"/>
      <c r="SX49" s="33"/>
      <c r="SY49" s="33"/>
      <c r="SZ49" s="33"/>
      <c r="TA49" s="33"/>
      <c r="TB49" s="33"/>
      <c r="TC49" s="33"/>
      <c r="TD49" s="33"/>
      <c r="TE49" s="33"/>
      <c r="TF49" s="33"/>
      <c r="TG49" s="33"/>
      <c r="TH49" s="33"/>
      <c r="TI49" s="33"/>
      <c r="TJ49" s="33"/>
      <c r="TK49" s="33"/>
      <c r="TL49" s="33"/>
      <c r="TM49" s="33"/>
      <c r="TN49" s="33"/>
      <c r="TO49" s="33"/>
      <c r="TP49" s="33"/>
      <c r="TQ49" s="33"/>
      <c r="TR49" s="33"/>
      <c r="TS49" s="33"/>
      <c r="TT49" s="33"/>
      <c r="TU49" s="33"/>
      <c r="TV49" s="33"/>
      <c r="TW49" s="33"/>
      <c r="TX49" s="33"/>
      <c r="TY49" s="33"/>
      <c r="TZ49" s="33"/>
      <c r="UA49" s="33"/>
      <c r="UB49" s="33"/>
      <c r="UC49" s="33"/>
      <c r="UD49" s="33"/>
      <c r="UE49" s="33"/>
      <c r="UF49" s="33"/>
      <c r="UG49" s="33"/>
      <c r="UH49" s="33"/>
      <c r="UI49" s="33"/>
      <c r="UJ49" s="33"/>
      <c r="UK49" s="33"/>
      <c r="UL49" s="33"/>
      <c r="UM49" s="33"/>
      <c r="UN49" s="33"/>
      <c r="UO49" s="33"/>
      <c r="UP49" s="33"/>
      <c r="UQ49" s="33"/>
      <c r="UR49" s="33"/>
      <c r="US49" s="33"/>
      <c r="UT49" s="33"/>
      <c r="UU49" s="33"/>
      <c r="UV49" s="33"/>
      <c r="UW49" s="33"/>
      <c r="UX49" s="33"/>
      <c r="UY49" s="33"/>
      <c r="UZ49" s="33"/>
      <c r="VA49" s="33"/>
      <c r="VB49" s="33"/>
      <c r="VC49" s="33"/>
      <c r="VD49" s="33"/>
      <c r="VE49" s="33"/>
      <c r="VF49" s="33"/>
      <c r="VG49" s="33"/>
      <c r="VH49" s="33"/>
      <c r="VI49" s="33"/>
      <c r="VJ49" s="33"/>
      <c r="VK49" s="33"/>
      <c r="VL49" s="33"/>
      <c r="VM49" s="33"/>
      <c r="VN49" s="33"/>
      <c r="VO49" s="33"/>
      <c r="VP49" s="33"/>
      <c r="VQ49" s="33"/>
      <c r="VR49" s="33"/>
      <c r="VS49" s="33"/>
      <c r="VT49" s="33"/>
      <c r="VU49" s="33"/>
      <c r="VV49" s="33"/>
      <c r="VW49" s="33"/>
      <c r="VX49" s="33"/>
      <c r="VY49" s="33"/>
      <c r="VZ49" s="33"/>
      <c r="WA49" s="33"/>
      <c r="WB49" s="33"/>
      <c r="WC49" s="33"/>
      <c r="WD49" s="33"/>
      <c r="WE49" s="33"/>
      <c r="WF49" s="33"/>
      <c r="WG49" s="33"/>
      <c r="WH49" s="33"/>
      <c r="WI49" s="33"/>
      <c r="WJ49" s="33"/>
      <c r="WK49" s="33"/>
      <c r="WL49" s="33"/>
      <c r="WM49" s="33"/>
      <c r="WN49" s="33"/>
      <c r="WO49" s="33"/>
      <c r="WP49" s="33"/>
      <c r="WQ49" s="33"/>
      <c r="WR49" s="33"/>
      <c r="WS49" s="33"/>
      <c r="WT49" s="33"/>
      <c r="WU49" s="33"/>
      <c r="WV49" s="33"/>
      <c r="WW49" s="32"/>
    </row>
    <row r="50" spans="1:621" s="31" customFormat="1" ht="18.5" x14ac:dyDescent="0.35">
      <c r="A50" s="2" t="s">
        <v>66</v>
      </c>
      <c r="B50" s="30"/>
      <c r="C50" s="30"/>
      <c r="D50" s="30"/>
      <c r="E50" s="30"/>
      <c r="F50" s="30"/>
      <c r="G50" s="30"/>
      <c r="H50" s="30"/>
      <c r="I50" s="30"/>
      <c r="J50" s="30">
        <v>150</v>
      </c>
      <c r="K50" s="30"/>
      <c r="L50" s="30"/>
      <c r="M50" s="30"/>
      <c r="N50" s="30"/>
      <c r="O50" s="30"/>
      <c r="P50" s="30"/>
      <c r="Q50" s="30"/>
      <c r="R50" s="30"/>
      <c r="S50" s="30"/>
      <c r="T50" s="50">
        <v>150</v>
      </c>
      <c r="U50" s="33"/>
      <c r="V50" s="33"/>
      <c r="W50" s="33"/>
      <c r="X50" s="33"/>
      <c r="Y50" s="33"/>
      <c r="Z50" s="33"/>
      <c r="AA50" s="33"/>
      <c r="AB50" s="33"/>
      <c r="AC50" s="33"/>
      <c r="AD50" s="33"/>
      <c r="AE50" s="33"/>
      <c r="AF50" s="33"/>
      <c r="AG50" s="33"/>
      <c r="AH50" s="33"/>
      <c r="AI50" s="33"/>
      <c r="AJ50" s="33"/>
      <c r="AK50" s="33"/>
      <c r="AL50" s="33"/>
      <c r="AM50" s="33"/>
      <c r="AN50" s="33"/>
      <c r="AO50" s="33"/>
      <c r="AP50" s="33"/>
      <c r="AQ50" s="33"/>
      <c r="AR50" s="33"/>
      <c r="AS50" s="33"/>
      <c r="AT50" s="33"/>
      <c r="AU50" s="33"/>
      <c r="AV50" s="33"/>
      <c r="AW50" s="33"/>
      <c r="AX50" s="33"/>
      <c r="AY50" s="33"/>
      <c r="AZ50" s="33"/>
      <c r="BA50" s="33"/>
      <c r="BB50" s="33"/>
      <c r="BC50" s="33"/>
      <c r="BD50" s="33"/>
      <c r="BE50" s="33"/>
      <c r="BF50" s="33"/>
      <c r="BG50" s="33"/>
      <c r="BH50" s="33"/>
      <c r="BI50" s="33"/>
      <c r="BJ50" s="33"/>
      <c r="BK50" s="33"/>
      <c r="BL50" s="33"/>
      <c r="BM50" s="33"/>
      <c r="BN50" s="33"/>
      <c r="BO50" s="33"/>
      <c r="BP50" s="33"/>
      <c r="BQ50" s="33"/>
      <c r="BR50" s="33"/>
      <c r="BS50" s="33"/>
      <c r="BT50" s="33"/>
      <c r="BU50" s="33"/>
      <c r="BV50" s="33"/>
      <c r="BW50" s="33"/>
      <c r="BX50" s="33"/>
      <c r="BY50" s="33"/>
      <c r="BZ50" s="33"/>
      <c r="CA50" s="33"/>
      <c r="CB50" s="33"/>
      <c r="CC50" s="33"/>
      <c r="CD50" s="33"/>
      <c r="CE50" s="33"/>
      <c r="CF50" s="33"/>
      <c r="CG50" s="33"/>
      <c r="CH50" s="33"/>
      <c r="CI50" s="33"/>
      <c r="CJ50" s="33"/>
      <c r="CK50" s="33"/>
      <c r="CL50" s="33"/>
      <c r="CM50" s="33"/>
      <c r="CN50" s="33"/>
      <c r="CO50" s="33"/>
      <c r="CP50" s="33"/>
      <c r="CQ50" s="33"/>
      <c r="CR50" s="33"/>
      <c r="CS50" s="33"/>
      <c r="CT50" s="33"/>
      <c r="CU50" s="33"/>
      <c r="CV50" s="33"/>
      <c r="CW50" s="33"/>
      <c r="CX50" s="33"/>
      <c r="CY50" s="33"/>
      <c r="CZ50" s="33"/>
      <c r="DA50" s="33"/>
      <c r="DB50" s="33"/>
      <c r="DC50" s="33"/>
      <c r="DD50" s="33"/>
      <c r="DE50" s="33"/>
      <c r="DF50" s="33"/>
      <c r="DG50" s="33"/>
      <c r="DH50" s="33"/>
      <c r="DI50" s="33"/>
      <c r="DJ50" s="33"/>
      <c r="DK50" s="33"/>
      <c r="DL50" s="33"/>
      <c r="DM50" s="33"/>
      <c r="DN50" s="33"/>
      <c r="DO50" s="33"/>
      <c r="DP50" s="33"/>
      <c r="DQ50" s="33"/>
      <c r="DR50" s="33"/>
      <c r="DS50" s="33"/>
      <c r="DT50" s="33"/>
      <c r="DU50" s="33"/>
      <c r="DV50" s="33"/>
      <c r="DW50" s="33"/>
      <c r="DX50" s="33"/>
      <c r="DY50" s="33"/>
      <c r="DZ50" s="33"/>
      <c r="EA50" s="33"/>
      <c r="EB50" s="33"/>
      <c r="EC50" s="33"/>
      <c r="ED50" s="33"/>
      <c r="EE50" s="33"/>
      <c r="EF50" s="33"/>
      <c r="EG50" s="33"/>
      <c r="EH50" s="33"/>
      <c r="EI50" s="33"/>
      <c r="EJ50" s="33"/>
      <c r="EK50" s="33"/>
      <c r="EL50" s="33"/>
      <c r="EM50" s="33"/>
      <c r="EN50" s="33"/>
      <c r="EO50" s="33"/>
      <c r="EP50" s="33"/>
      <c r="EQ50" s="33"/>
      <c r="ER50" s="33"/>
      <c r="ES50" s="33"/>
      <c r="ET50" s="33"/>
      <c r="EU50" s="33"/>
      <c r="EV50" s="33"/>
      <c r="EW50" s="33"/>
      <c r="EX50" s="33"/>
      <c r="EY50" s="33"/>
      <c r="EZ50" s="33"/>
      <c r="FA50" s="33"/>
      <c r="FB50" s="33"/>
      <c r="FC50" s="33"/>
      <c r="FD50" s="33"/>
      <c r="FE50" s="33"/>
      <c r="FF50" s="33"/>
      <c r="FG50" s="33"/>
      <c r="FH50" s="33"/>
      <c r="FI50" s="33"/>
      <c r="FJ50" s="33"/>
      <c r="FK50" s="33"/>
      <c r="FL50" s="33"/>
      <c r="FM50" s="33"/>
      <c r="FN50" s="33"/>
      <c r="FO50" s="33"/>
      <c r="FP50" s="33"/>
      <c r="FQ50" s="33"/>
      <c r="FR50" s="33"/>
      <c r="FS50" s="33"/>
      <c r="FT50" s="33"/>
      <c r="FU50" s="33"/>
      <c r="FV50" s="33"/>
      <c r="FW50" s="33"/>
      <c r="FX50" s="33"/>
      <c r="FY50" s="33"/>
      <c r="FZ50" s="33"/>
      <c r="GA50" s="33"/>
      <c r="GB50" s="33"/>
      <c r="GC50" s="33"/>
      <c r="GD50" s="33"/>
      <c r="GE50" s="33"/>
      <c r="GF50" s="33"/>
      <c r="GG50" s="33"/>
      <c r="GH50" s="33"/>
      <c r="GI50" s="33"/>
      <c r="GJ50" s="33"/>
      <c r="GK50" s="33"/>
      <c r="GL50" s="33"/>
      <c r="GM50" s="33"/>
      <c r="GN50" s="33"/>
      <c r="GO50" s="33"/>
      <c r="GP50" s="33"/>
      <c r="GQ50" s="33"/>
      <c r="GR50" s="33"/>
      <c r="GS50" s="33"/>
      <c r="GT50" s="33"/>
      <c r="GU50" s="33"/>
      <c r="GV50" s="33"/>
      <c r="GW50" s="33"/>
      <c r="GX50" s="33"/>
      <c r="GY50" s="33"/>
      <c r="GZ50" s="33"/>
      <c r="HA50" s="33"/>
      <c r="HB50" s="33"/>
      <c r="HC50" s="33"/>
      <c r="HD50" s="33"/>
      <c r="HE50" s="33"/>
      <c r="HF50" s="33"/>
      <c r="HG50" s="33"/>
      <c r="HH50" s="33"/>
      <c r="HI50" s="33"/>
      <c r="HJ50" s="33"/>
      <c r="HK50" s="33"/>
      <c r="HL50" s="33"/>
      <c r="HM50" s="33"/>
      <c r="HN50" s="33"/>
      <c r="HO50" s="33"/>
      <c r="HP50" s="33"/>
      <c r="HQ50" s="33"/>
      <c r="HR50" s="33"/>
      <c r="HS50" s="33"/>
      <c r="HT50" s="33"/>
      <c r="HU50" s="33"/>
      <c r="HV50" s="33"/>
      <c r="HW50" s="33"/>
      <c r="HX50" s="33"/>
      <c r="HY50" s="33"/>
      <c r="HZ50" s="33"/>
      <c r="IA50" s="33"/>
      <c r="IB50" s="33"/>
      <c r="IC50" s="33"/>
      <c r="ID50" s="33"/>
      <c r="IE50" s="33"/>
      <c r="IF50" s="33"/>
      <c r="IG50" s="33"/>
      <c r="IH50" s="33"/>
      <c r="II50" s="33"/>
      <c r="IJ50" s="33"/>
      <c r="IK50" s="33"/>
      <c r="IL50" s="33"/>
      <c r="IM50" s="33"/>
      <c r="IN50" s="33"/>
      <c r="IO50" s="33"/>
      <c r="IP50" s="33"/>
      <c r="IQ50" s="33"/>
      <c r="IR50" s="33"/>
      <c r="IS50" s="33"/>
      <c r="IT50" s="33"/>
      <c r="IU50" s="33"/>
      <c r="IV50" s="33"/>
      <c r="IW50" s="33"/>
      <c r="IX50" s="33"/>
      <c r="IY50" s="33"/>
      <c r="IZ50" s="33"/>
      <c r="JA50" s="33"/>
      <c r="JB50" s="33"/>
      <c r="JC50" s="33"/>
      <c r="JD50" s="33"/>
      <c r="JE50" s="33"/>
      <c r="JF50" s="33"/>
      <c r="JG50" s="33"/>
      <c r="JH50" s="33"/>
      <c r="JI50" s="33"/>
      <c r="JJ50" s="33"/>
      <c r="JK50" s="33"/>
      <c r="JL50" s="33"/>
      <c r="JM50" s="33"/>
      <c r="JN50" s="33"/>
      <c r="JO50" s="33"/>
      <c r="JP50" s="33"/>
      <c r="JQ50" s="33"/>
      <c r="JR50" s="33"/>
      <c r="JS50" s="33"/>
      <c r="JT50" s="33"/>
      <c r="JU50" s="33"/>
      <c r="JV50" s="33"/>
      <c r="JW50" s="33"/>
      <c r="JX50" s="33"/>
      <c r="JY50" s="33"/>
      <c r="JZ50" s="33"/>
      <c r="KA50" s="33"/>
      <c r="KB50" s="33"/>
      <c r="KC50" s="33"/>
      <c r="KD50" s="33"/>
      <c r="KE50" s="33"/>
      <c r="KF50" s="33"/>
      <c r="KG50" s="33"/>
      <c r="KH50" s="33"/>
      <c r="KI50" s="33"/>
      <c r="KJ50" s="33"/>
      <c r="KK50" s="33"/>
      <c r="KL50" s="33"/>
      <c r="KM50" s="33"/>
      <c r="KN50" s="33"/>
      <c r="KO50" s="33"/>
      <c r="KP50" s="33"/>
      <c r="KQ50" s="33"/>
      <c r="KR50" s="33"/>
      <c r="KS50" s="33"/>
      <c r="KT50" s="33"/>
      <c r="KU50" s="33"/>
      <c r="KV50" s="33"/>
      <c r="KW50" s="33"/>
      <c r="KX50" s="33"/>
      <c r="KY50" s="33"/>
      <c r="KZ50" s="33"/>
      <c r="LA50" s="33"/>
      <c r="LB50" s="33"/>
      <c r="LC50" s="33"/>
      <c r="LD50" s="33"/>
      <c r="LE50" s="33"/>
      <c r="LF50" s="33"/>
      <c r="LG50" s="33"/>
      <c r="LH50" s="33"/>
      <c r="LI50" s="33"/>
      <c r="LJ50" s="33"/>
      <c r="LK50" s="33"/>
      <c r="LL50" s="33"/>
      <c r="LM50" s="33"/>
      <c r="LN50" s="33"/>
      <c r="LO50" s="33"/>
      <c r="LP50" s="33"/>
      <c r="LQ50" s="33"/>
      <c r="LR50" s="33"/>
      <c r="LS50" s="33"/>
      <c r="LT50" s="33"/>
      <c r="LU50" s="33"/>
      <c r="LV50" s="33"/>
      <c r="LW50" s="33"/>
      <c r="LX50" s="33"/>
      <c r="LY50" s="33"/>
      <c r="LZ50" s="33"/>
      <c r="MA50" s="33"/>
      <c r="MB50" s="33"/>
      <c r="MC50" s="33"/>
      <c r="MD50" s="33"/>
      <c r="ME50" s="33"/>
      <c r="MF50" s="33"/>
      <c r="MG50" s="33"/>
      <c r="MH50" s="33"/>
      <c r="MI50" s="33"/>
      <c r="MJ50" s="33"/>
      <c r="MK50" s="33"/>
      <c r="ML50" s="33"/>
      <c r="MM50" s="33"/>
      <c r="MN50" s="33"/>
      <c r="MO50" s="33"/>
      <c r="MP50" s="33"/>
      <c r="MQ50" s="33"/>
      <c r="MR50" s="33"/>
      <c r="MS50" s="33"/>
      <c r="MT50" s="33"/>
      <c r="MU50" s="33"/>
      <c r="MV50" s="33"/>
      <c r="MW50" s="33"/>
      <c r="MX50" s="33"/>
      <c r="MY50" s="33"/>
      <c r="MZ50" s="33"/>
      <c r="NA50" s="33"/>
      <c r="NB50" s="33"/>
      <c r="NC50" s="33"/>
      <c r="ND50" s="33"/>
      <c r="NE50" s="33"/>
      <c r="NF50" s="33"/>
      <c r="NG50" s="33"/>
      <c r="NH50" s="33"/>
      <c r="NI50" s="33"/>
      <c r="NJ50" s="33"/>
      <c r="NK50" s="33"/>
      <c r="NL50" s="33"/>
      <c r="NM50" s="33"/>
      <c r="NN50" s="33"/>
      <c r="NO50" s="33"/>
      <c r="NP50" s="33"/>
      <c r="NQ50" s="33"/>
      <c r="NR50" s="33"/>
      <c r="NS50" s="33"/>
      <c r="NT50" s="33"/>
      <c r="NU50" s="33"/>
      <c r="NV50" s="33"/>
      <c r="NW50" s="33"/>
      <c r="NX50" s="33"/>
      <c r="NY50" s="33"/>
      <c r="NZ50" s="33"/>
      <c r="OA50" s="33"/>
      <c r="OB50" s="33"/>
      <c r="OC50" s="33"/>
      <c r="OD50" s="33"/>
      <c r="OE50" s="33"/>
      <c r="OF50" s="33"/>
      <c r="OG50" s="33"/>
      <c r="OH50" s="33"/>
      <c r="OI50" s="33"/>
      <c r="OJ50" s="33"/>
      <c r="OK50" s="33"/>
      <c r="OL50" s="33"/>
      <c r="OM50" s="33"/>
      <c r="ON50" s="33"/>
      <c r="OO50" s="33"/>
      <c r="OP50" s="33"/>
      <c r="OQ50" s="33"/>
      <c r="OR50" s="33"/>
      <c r="OS50" s="33"/>
      <c r="OT50" s="33"/>
      <c r="OU50" s="33"/>
      <c r="OV50" s="33"/>
      <c r="OW50" s="33"/>
      <c r="OX50" s="33"/>
      <c r="OY50" s="33"/>
      <c r="OZ50" s="33"/>
      <c r="PA50" s="33"/>
      <c r="PB50" s="33"/>
      <c r="PC50" s="33"/>
      <c r="PD50" s="33"/>
      <c r="PE50" s="33"/>
      <c r="PF50" s="33"/>
      <c r="PG50" s="33"/>
      <c r="PH50" s="33"/>
      <c r="PI50" s="33"/>
      <c r="PJ50" s="33"/>
      <c r="PK50" s="33"/>
      <c r="PL50" s="33"/>
      <c r="PM50" s="33"/>
      <c r="PN50" s="33"/>
      <c r="PO50" s="33"/>
      <c r="PP50" s="33"/>
      <c r="PQ50" s="33"/>
      <c r="PR50" s="33"/>
      <c r="PS50" s="33"/>
      <c r="PT50" s="33"/>
      <c r="PU50" s="33"/>
      <c r="PV50" s="33"/>
      <c r="PW50" s="33"/>
      <c r="PX50" s="33"/>
      <c r="PY50" s="33"/>
      <c r="PZ50" s="33"/>
      <c r="QA50" s="33"/>
      <c r="QB50" s="33"/>
      <c r="QC50" s="33"/>
      <c r="QD50" s="33"/>
      <c r="QE50" s="33"/>
      <c r="QF50" s="33"/>
      <c r="QG50" s="33"/>
      <c r="QH50" s="33"/>
      <c r="QI50" s="33"/>
      <c r="QJ50" s="33"/>
      <c r="QK50" s="33"/>
      <c r="QL50" s="33"/>
      <c r="QM50" s="33"/>
      <c r="QN50" s="33"/>
      <c r="QO50" s="33"/>
      <c r="QP50" s="33"/>
      <c r="QQ50" s="33"/>
      <c r="QR50" s="33"/>
      <c r="QS50" s="33"/>
      <c r="QT50" s="33"/>
      <c r="QU50" s="33"/>
      <c r="QV50" s="33"/>
      <c r="QW50" s="33"/>
      <c r="QX50" s="33"/>
      <c r="QY50" s="33"/>
      <c r="QZ50" s="33"/>
      <c r="RA50" s="33"/>
      <c r="RB50" s="33"/>
      <c r="RC50" s="33"/>
      <c r="RD50" s="33"/>
      <c r="RE50" s="33"/>
      <c r="RF50" s="33"/>
      <c r="RG50" s="33"/>
      <c r="RH50" s="33"/>
      <c r="RI50" s="33"/>
      <c r="RJ50" s="33"/>
      <c r="RK50" s="33"/>
      <c r="RL50" s="33"/>
      <c r="RM50" s="33"/>
      <c r="RN50" s="33"/>
      <c r="RO50" s="33"/>
      <c r="RP50" s="33"/>
      <c r="RQ50" s="33"/>
      <c r="RR50" s="33"/>
      <c r="RS50" s="33"/>
      <c r="RT50" s="33"/>
      <c r="RU50" s="33"/>
      <c r="RV50" s="33"/>
      <c r="RW50" s="33"/>
      <c r="RX50" s="33"/>
      <c r="RY50" s="33"/>
      <c r="RZ50" s="33"/>
      <c r="SA50" s="33"/>
      <c r="SB50" s="33"/>
      <c r="SC50" s="33"/>
      <c r="SD50" s="33"/>
      <c r="SE50" s="33"/>
      <c r="SF50" s="33"/>
      <c r="SG50" s="33"/>
      <c r="SH50" s="33"/>
      <c r="SI50" s="33"/>
      <c r="SJ50" s="33"/>
      <c r="SK50" s="33"/>
      <c r="SL50" s="33"/>
      <c r="SM50" s="33"/>
      <c r="SN50" s="33"/>
      <c r="SO50" s="33"/>
      <c r="SP50" s="33"/>
      <c r="SQ50" s="33"/>
      <c r="SR50" s="33"/>
      <c r="SS50" s="33"/>
      <c r="ST50" s="33"/>
      <c r="SU50" s="33"/>
      <c r="SV50" s="33"/>
      <c r="SW50" s="33"/>
      <c r="SX50" s="33"/>
      <c r="SY50" s="33"/>
      <c r="SZ50" s="33"/>
      <c r="TA50" s="33"/>
      <c r="TB50" s="33"/>
      <c r="TC50" s="33"/>
      <c r="TD50" s="33"/>
      <c r="TE50" s="33"/>
      <c r="TF50" s="33"/>
      <c r="TG50" s="33"/>
      <c r="TH50" s="33"/>
      <c r="TI50" s="33"/>
      <c r="TJ50" s="33"/>
      <c r="TK50" s="33"/>
      <c r="TL50" s="33"/>
      <c r="TM50" s="33"/>
      <c r="TN50" s="33"/>
      <c r="TO50" s="33"/>
      <c r="TP50" s="33"/>
      <c r="TQ50" s="33"/>
      <c r="TR50" s="33"/>
      <c r="TS50" s="33"/>
      <c r="TT50" s="33"/>
      <c r="TU50" s="33"/>
      <c r="TV50" s="33"/>
      <c r="TW50" s="33"/>
      <c r="TX50" s="33"/>
      <c r="TY50" s="33"/>
      <c r="TZ50" s="33"/>
      <c r="UA50" s="33"/>
      <c r="UB50" s="33"/>
      <c r="UC50" s="33"/>
      <c r="UD50" s="33"/>
      <c r="UE50" s="33"/>
      <c r="UF50" s="33"/>
      <c r="UG50" s="33"/>
      <c r="UH50" s="33"/>
      <c r="UI50" s="33"/>
      <c r="UJ50" s="33"/>
      <c r="UK50" s="33"/>
      <c r="UL50" s="33"/>
      <c r="UM50" s="33"/>
      <c r="UN50" s="33"/>
      <c r="UO50" s="33"/>
      <c r="UP50" s="33"/>
      <c r="UQ50" s="33"/>
      <c r="UR50" s="33"/>
      <c r="US50" s="33"/>
      <c r="UT50" s="33"/>
      <c r="UU50" s="33"/>
      <c r="UV50" s="33"/>
      <c r="UW50" s="33"/>
      <c r="UX50" s="33"/>
      <c r="UY50" s="33"/>
      <c r="UZ50" s="33"/>
      <c r="VA50" s="33"/>
      <c r="VB50" s="33"/>
      <c r="VC50" s="33"/>
      <c r="VD50" s="33"/>
      <c r="VE50" s="33"/>
      <c r="VF50" s="33"/>
      <c r="VG50" s="33"/>
      <c r="VH50" s="33"/>
      <c r="VI50" s="33"/>
      <c r="VJ50" s="33"/>
      <c r="VK50" s="33"/>
      <c r="VL50" s="33"/>
      <c r="VM50" s="33"/>
      <c r="VN50" s="33"/>
      <c r="VO50" s="33"/>
      <c r="VP50" s="33"/>
      <c r="VQ50" s="33"/>
      <c r="VR50" s="33"/>
      <c r="VS50" s="33"/>
      <c r="VT50" s="33"/>
      <c r="VU50" s="33"/>
      <c r="VV50" s="33"/>
      <c r="VW50" s="33"/>
      <c r="VX50" s="33"/>
      <c r="VY50" s="33"/>
      <c r="VZ50" s="33"/>
      <c r="WA50" s="33"/>
      <c r="WB50" s="33"/>
      <c r="WC50" s="33"/>
      <c r="WD50" s="33"/>
      <c r="WE50" s="33"/>
      <c r="WF50" s="33"/>
      <c r="WG50" s="33"/>
      <c r="WH50" s="33"/>
      <c r="WI50" s="33"/>
      <c r="WJ50" s="33"/>
      <c r="WK50" s="33"/>
      <c r="WL50" s="33"/>
      <c r="WM50" s="33"/>
      <c r="WN50" s="33"/>
      <c r="WO50" s="33"/>
      <c r="WP50" s="33"/>
      <c r="WQ50" s="33"/>
      <c r="WR50" s="33"/>
      <c r="WS50" s="33"/>
      <c r="WT50" s="33"/>
      <c r="WU50" s="33"/>
      <c r="WV50" s="33"/>
      <c r="WW50" s="32"/>
    </row>
    <row r="51" spans="1:621" s="31" customFormat="1" ht="18.5" x14ac:dyDescent="0.35">
      <c r="A51" s="2" t="s">
        <v>51</v>
      </c>
      <c r="B51" s="30"/>
      <c r="C51" s="30"/>
      <c r="D51" s="30"/>
      <c r="E51" s="30"/>
      <c r="F51" s="30"/>
      <c r="G51" s="30"/>
      <c r="H51" s="30"/>
      <c r="I51" s="30"/>
      <c r="J51" s="30"/>
      <c r="K51" s="30"/>
      <c r="L51" s="30">
        <v>120</v>
      </c>
      <c r="M51" s="30"/>
      <c r="N51" s="30"/>
      <c r="O51" s="30"/>
      <c r="P51" s="30"/>
      <c r="Q51" s="30"/>
      <c r="R51" s="30"/>
      <c r="S51" s="30"/>
      <c r="T51" s="50">
        <v>120</v>
      </c>
      <c r="U51" s="33"/>
      <c r="V51" s="33"/>
      <c r="W51" s="33"/>
      <c r="X51" s="33"/>
      <c r="Y51" s="33"/>
      <c r="Z51" s="33"/>
      <c r="AA51" s="33"/>
      <c r="AB51" s="33"/>
      <c r="AC51" s="33"/>
      <c r="AD51" s="33"/>
      <c r="AE51" s="33"/>
      <c r="AF51" s="33"/>
      <c r="AG51" s="33"/>
      <c r="AH51" s="33"/>
      <c r="AI51" s="33"/>
      <c r="AJ51" s="33"/>
      <c r="AK51" s="33"/>
      <c r="AL51" s="33"/>
      <c r="AM51" s="33"/>
      <c r="AN51" s="33"/>
      <c r="AO51" s="33"/>
      <c r="AP51" s="33"/>
      <c r="AQ51" s="33"/>
      <c r="AR51" s="33"/>
      <c r="AS51" s="33"/>
      <c r="AT51" s="33"/>
      <c r="AU51" s="33"/>
      <c r="AV51" s="33"/>
      <c r="AW51" s="33"/>
      <c r="AX51" s="33"/>
      <c r="AY51" s="33"/>
      <c r="AZ51" s="33"/>
      <c r="BA51" s="33"/>
      <c r="BB51" s="33"/>
      <c r="BC51" s="33"/>
      <c r="BD51" s="33"/>
      <c r="BE51" s="33"/>
      <c r="BF51" s="33"/>
      <c r="BG51" s="33"/>
      <c r="BH51" s="33"/>
      <c r="BI51" s="33"/>
      <c r="BJ51" s="33"/>
      <c r="BK51" s="33"/>
      <c r="BL51" s="33"/>
      <c r="BM51" s="33"/>
      <c r="BN51" s="33"/>
      <c r="BO51" s="33"/>
      <c r="BP51" s="33"/>
      <c r="BQ51" s="33"/>
      <c r="BR51" s="33"/>
      <c r="BS51" s="33"/>
      <c r="BT51" s="33"/>
      <c r="BU51" s="33"/>
      <c r="BV51" s="33"/>
      <c r="BW51" s="33"/>
      <c r="BX51" s="33"/>
      <c r="BY51" s="33"/>
      <c r="BZ51" s="33"/>
      <c r="CA51" s="33"/>
      <c r="CB51" s="33"/>
      <c r="CC51" s="33"/>
      <c r="CD51" s="33"/>
      <c r="CE51" s="33"/>
      <c r="CF51" s="33"/>
      <c r="CG51" s="33"/>
      <c r="CH51" s="33"/>
      <c r="CI51" s="33"/>
      <c r="CJ51" s="33"/>
      <c r="CK51" s="33"/>
      <c r="CL51" s="33"/>
      <c r="CM51" s="33"/>
      <c r="CN51" s="33"/>
      <c r="CO51" s="33"/>
      <c r="CP51" s="33"/>
      <c r="CQ51" s="33"/>
      <c r="CR51" s="33"/>
      <c r="CS51" s="33"/>
      <c r="CT51" s="33"/>
      <c r="CU51" s="33"/>
      <c r="CV51" s="33"/>
      <c r="CW51" s="33"/>
      <c r="CX51" s="33"/>
      <c r="CY51" s="33"/>
      <c r="CZ51" s="33"/>
      <c r="DA51" s="33"/>
      <c r="DB51" s="33"/>
      <c r="DC51" s="33"/>
      <c r="DD51" s="33"/>
      <c r="DE51" s="33"/>
      <c r="DF51" s="33"/>
      <c r="DG51" s="33"/>
      <c r="DH51" s="33"/>
      <c r="DI51" s="33"/>
      <c r="DJ51" s="33"/>
      <c r="DK51" s="33"/>
      <c r="DL51" s="33"/>
      <c r="DM51" s="33"/>
      <c r="DN51" s="33"/>
      <c r="DO51" s="33"/>
      <c r="DP51" s="33"/>
      <c r="DQ51" s="33"/>
      <c r="DR51" s="33"/>
      <c r="DS51" s="33"/>
      <c r="DT51" s="33"/>
      <c r="DU51" s="33"/>
      <c r="DV51" s="33"/>
      <c r="DW51" s="33"/>
      <c r="DX51" s="33"/>
      <c r="DY51" s="33"/>
      <c r="DZ51" s="33"/>
      <c r="EA51" s="33"/>
      <c r="EB51" s="33"/>
      <c r="EC51" s="33"/>
      <c r="ED51" s="33"/>
      <c r="EE51" s="33"/>
      <c r="EF51" s="33"/>
      <c r="EG51" s="33"/>
      <c r="EH51" s="33"/>
      <c r="EI51" s="33"/>
      <c r="EJ51" s="33"/>
      <c r="EK51" s="33"/>
      <c r="EL51" s="33"/>
      <c r="EM51" s="33"/>
      <c r="EN51" s="33"/>
      <c r="EO51" s="33"/>
      <c r="EP51" s="33"/>
      <c r="EQ51" s="33"/>
      <c r="ER51" s="33"/>
      <c r="ES51" s="33"/>
      <c r="ET51" s="33"/>
      <c r="EU51" s="33"/>
      <c r="EV51" s="33"/>
      <c r="EW51" s="33"/>
      <c r="EX51" s="33"/>
      <c r="EY51" s="33"/>
      <c r="EZ51" s="33"/>
      <c r="FA51" s="33"/>
      <c r="FB51" s="33"/>
      <c r="FC51" s="33"/>
      <c r="FD51" s="33"/>
      <c r="FE51" s="33"/>
      <c r="FF51" s="33"/>
      <c r="FG51" s="33"/>
      <c r="FH51" s="33"/>
      <c r="FI51" s="33"/>
      <c r="FJ51" s="33"/>
      <c r="FK51" s="33"/>
      <c r="FL51" s="33"/>
      <c r="FM51" s="33"/>
      <c r="FN51" s="33"/>
      <c r="FO51" s="33"/>
      <c r="FP51" s="33"/>
      <c r="FQ51" s="33"/>
      <c r="FR51" s="33"/>
      <c r="FS51" s="33"/>
      <c r="FT51" s="33"/>
      <c r="FU51" s="33"/>
      <c r="FV51" s="33"/>
      <c r="FW51" s="33"/>
      <c r="FX51" s="33"/>
      <c r="FY51" s="33"/>
      <c r="FZ51" s="33"/>
      <c r="GA51" s="33"/>
      <c r="GB51" s="33"/>
      <c r="GC51" s="33"/>
      <c r="GD51" s="33"/>
      <c r="GE51" s="33"/>
      <c r="GF51" s="33"/>
      <c r="GG51" s="33"/>
      <c r="GH51" s="33"/>
      <c r="GI51" s="33"/>
      <c r="GJ51" s="33"/>
      <c r="GK51" s="33"/>
      <c r="GL51" s="33"/>
      <c r="GM51" s="33"/>
      <c r="GN51" s="33"/>
      <c r="GO51" s="33"/>
      <c r="GP51" s="33"/>
      <c r="GQ51" s="33"/>
      <c r="GR51" s="33"/>
      <c r="GS51" s="33"/>
      <c r="GT51" s="33"/>
      <c r="GU51" s="33"/>
      <c r="GV51" s="33"/>
      <c r="GW51" s="33"/>
      <c r="GX51" s="33"/>
      <c r="GY51" s="33"/>
      <c r="GZ51" s="33"/>
      <c r="HA51" s="33"/>
      <c r="HB51" s="33"/>
      <c r="HC51" s="33"/>
      <c r="HD51" s="33"/>
      <c r="HE51" s="33"/>
      <c r="HF51" s="33"/>
      <c r="HG51" s="33"/>
      <c r="HH51" s="33"/>
      <c r="HI51" s="33"/>
      <c r="HJ51" s="33"/>
      <c r="HK51" s="33"/>
      <c r="HL51" s="33"/>
      <c r="HM51" s="33"/>
      <c r="HN51" s="33"/>
      <c r="HO51" s="33"/>
      <c r="HP51" s="33"/>
      <c r="HQ51" s="33"/>
      <c r="HR51" s="33"/>
      <c r="HS51" s="33"/>
      <c r="HT51" s="33"/>
      <c r="HU51" s="33"/>
      <c r="HV51" s="33"/>
      <c r="HW51" s="33"/>
      <c r="HX51" s="33"/>
      <c r="HY51" s="33"/>
      <c r="HZ51" s="33"/>
      <c r="IA51" s="33"/>
      <c r="IB51" s="33"/>
      <c r="IC51" s="33"/>
      <c r="ID51" s="33"/>
      <c r="IE51" s="33"/>
      <c r="IF51" s="33"/>
      <c r="IG51" s="33"/>
      <c r="IH51" s="33"/>
      <c r="II51" s="33"/>
      <c r="IJ51" s="33"/>
      <c r="IK51" s="33"/>
      <c r="IL51" s="33"/>
      <c r="IM51" s="33"/>
      <c r="IN51" s="33"/>
      <c r="IO51" s="33"/>
      <c r="IP51" s="33"/>
      <c r="IQ51" s="33"/>
      <c r="IR51" s="33"/>
      <c r="IS51" s="33"/>
      <c r="IT51" s="33"/>
      <c r="IU51" s="33"/>
      <c r="IV51" s="33"/>
      <c r="IW51" s="33"/>
      <c r="IX51" s="33"/>
      <c r="IY51" s="33"/>
      <c r="IZ51" s="33"/>
      <c r="JA51" s="33"/>
      <c r="JB51" s="33"/>
      <c r="JC51" s="33"/>
      <c r="JD51" s="33"/>
      <c r="JE51" s="33"/>
      <c r="JF51" s="33"/>
      <c r="JG51" s="33"/>
      <c r="JH51" s="33"/>
      <c r="JI51" s="33"/>
      <c r="JJ51" s="33"/>
      <c r="JK51" s="33"/>
      <c r="JL51" s="33"/>
      <c r="JM51" s="33"/>
      <c r="JN51" s="33"/>
      <c r="JO51" s="33"/>
      <c r="JP51" s="33"/>
      <c r="JQ51" s="33"/>
      <c r="JR51" s="33"/>
      <c r="JS51" s="33"/>
      <c r="JT51" s="33"/>
      <c r="JU51" s="33"/>
      <c r="JV51" s="33"/>
      <c r="JW51" s="33"/>
      <c r="JX51" s="33"/>
      <c r="JY51" s="33"/>
      <c r="JZ51" s="33"/>
      <c r="KA51" s="33"/>
      <c r="KB51" s="33"/>
      <c r="KC51" s="33"/>
      <c r="KD51" s="33"/>
      <c r="KE51" s="33"/>
      <c r="KF51" s="33"/>
      <c r="KG51" s="33"/>
      <c r="KH51" s="33"/>
      <c r="KI51" s="33"/>
      <c r="KJ51" s="33"/>
      <c r="KK51" s="33"/>
      <c r="KL51" s="33"/>
      <c r="KM51" s="33"/>
      <c r="KN51" s="33"/>
      <c r="KO51" s="33"/>
      <c r="KP51" s="33"/>
      <c r="KQ51" s="33"/>
      <c r="KR51" s="33"/>
      <c r="KS51" s="33"/>
      <c r="KT51" s="33"/>
      <c r="KU51" s="33"/>
      <c r="KV51" s="33"/>
      <c r="KW51" s="33"/>
      <c r="KX51" s="33"/>
      <c r="KY51" s="33"/>
      <c r="KZ51" s="33"/>
      <c r="LA51" s="33"/>
      <c r="LB51" s="33"/>
      <c r="LC51" s="33"/>
      <c r="LD51" s="33"/>
      <c r="LE51" s="33"/>
      <c r="LF51" s="33"/>
      <c r="LG51" s="33"/>
      <c r="LH51" s="33"/>
      <c r="LI51" s="33"/>
      <c r="LJ51" s="33"/>
      <c r="LK51" s="33"/>
      <c r="LL51" s="33"/>
      <c r="LM51" s="33"/>
      <c r="LN51" s="33"/>
      <c r="LO51" s="33"/>
      <c r="LP51" s="33"/>
      <c r="LQ51" s="33"/>
      <c r="LR51" s="33"/>
      <c r="LS51" s="33"/>
      <c r="LT51" s="33"/>
      <c r="LU51" s="33"/>
      <c r="LV51" s="33"/>
      <c r="LW51" s="33"/>
      <c r="LX51" s="33"/>
      <c r="LY51" s="33"/>
      <c r="LZ51" s="33"/>
      <c r="MA51" s="33"/>
      <c r="MB51" s="33"/>
      <c r="MC51" s="33"/>
      <c r="MD51" s="33"/>
      <c r="ME51" s="33"/>
      <c r="MF51" s="33"/>
      <c r="MG51" s="33"/>
      <c r="MH51" s="33"/>
      <c r="MI51" s="33"/>
      <c r="MJ51" s="33"/>
      <c r="MK51" s="33"/>
      <c r="ML51" s="33"/>
      <c r="MM51" s="33"/>
      <c r="MN51" s="33"/>
      <c r="MO51" s="33"/>
      <c r="MP51" s="33"/>
      <c r="MQ51" s="33"/>
      <c r="MR51" s="33"/>
      <c r="MS51" s="33"/>
      <c r="MT51" s="33"/>
      <c r="MU51" s="33"/>
      <c r="MV51" s="33"/>
      <c r="MW51" s="33"/>
      <c r="MX51" s="33"/>
      <c r="MY51" s="33"/>
      <c r="MZ51" s="33"/>
      <c r="NA51" s="33"/>
      <c r="NB51" s="33"/>
      <c r="NC51" s="33"/>
      <c r="ND51" s="33"/>
      <c r="NE51" s="33"/>
      <c r="NF51" s="33"/>
      <c r="NG51" s="33"/>
      <c r="NH51" s="33"/>
      <c r="NI51" s="33"/>
      <c r="NJ51" s="33"/>
      <c r="NK51" s="33"/>
      <c r="NL51" s="33"/>
      <c r="NM51" s="33"/>
      <c r="NN51" s="33"/>
      <c r="NO51" s="33"/>
      <c r="NP51" s="33"/>
      <c r="NQ51" s="33"/>
      <c r="NR51" s="33"/>
      <c r="NS51" s="33"/>
      <c r="NT51" s="33"/>
      <c r="NU51" s="33"/>
      <c r="NV51" s="33"/>
      <c r="NW51" s="33"/>
      <c r="NX51" s="33"/>
      <c r="NY51" s="33"/>
      <c r="NZ51" s="33"/>
      <c r="OA51" s="33"/>
      <c r="OB51" s="33"/>
      <c r="OC51" s="33"/>
      <c r="OD51" s="33"/>
      <c r="OE51" s="33"/>
      <c r="OF51" s="33"/>
      <c r="OG51" s="33"/>
      <c r="OH51" s="33"/>
      <c r="OI51" s="33"/>
      <c r="OJ51" s="33"/>
      <c r="OK51" s="33"/>
      <c r="OL51" s="33"/>
      <c r="OM51" s="33"/>
      <c r="ON51" s="33"/>
      <c r="OO51" s="33"/>
      <c r="OP51" s="33"/>
      <c r="OQ51" s="33"/>
      <c r="OR51" s="33"/>
      <c r="OS51" s="33"/>
      <c r="OT51" s="33"/>
      <c r="OU51" s="33"/>
      <c r="OV51" s="33"/>
      <c r="OW51" s="33"/>
      <c r="OX51" s="33"/>
      <c r="OY51" s="33"/>
      <c r="OZ51" s="33"/>
      <c r="PA51" s="33"/>
      <c r="PB51" s="33"/>
      <c r="PC51" s="33"/>
      <c r="PD51" s="33"/>
      <c r="PE51" s="33"/>
      <c r="PF51" s="33"/>
      <c r="PG51" s="33"/>
      <c r="PH51" s="33"/>
      <c r="PI51" s="33"/>
      <c r="PJ51" s="33"/>
      <c r="PK51" s="33"/>
      <c r="PL51" s="33"/>
      <c r="PM51" s="33"/>
      <c r="PN51" s="33"/>
      <c r="PO51" s="33"/>
      <c r="PP51" s="33"/>
      <c r="PQ51" s="33"/>
      <c r="PR51" s="33"/>
      <c r="PS51" s="33"/>
      <c r="PT51" s="33"/>
      <c r="PU51" s="33"/>
      <c r="PV51" s="33"/>
      <c r="PW51" s="33"/>
      <c r="PX51" s="33"/>
      <c r="PY51" s="33"/>
      <c r="PZ51" s="33"/>
      <c r="QA51" s="33"/>
      <c r="QB51" s="33"/>
      <c r="QC51" s="33"/>
      <c r="QD51" s="33"/>
      <c r="QE51" s="33"/>
      <c r="QF51" s="33"/>
      <c r="QG51" s="33"/>
      <c r="QH51" s="33"/>
      <c r="QI51" s="33"/>
      <c r="QJ51" s="33"/>
      <c r="QK51" s="33"/>
      <c r="QL51" s="33"/>
      <c r="QM51" s="33"/>
      <c r="QN51" s="33"/>
      <c r="QO51" s="33"/>
      <c r="QP51" s="33"/>
      <c r="QQ51" s="33"/>
      <c r="QR51" s="33"/>
      <c r="QS51" s="33"/>
      <c r="QT51" s="33"/>
      <c r="QU51" s="33"/>
      <c r="QV51" s="33"/>
      <c r="QW51" s="33"/>
      <c r="QX51" s="33"/>
      <c r="QY51" s="33"/>
      <c r="QZ51" s="33"/>
      <c r="RA51" s="33"/>
      <c r="RB51" s="33"/>
      <c r="RC51" s="33"/>
      <c r="RD51" s="33"/>
      <c r="RE51" s="33"/>
      <c r="RF51" s="33"/>
      <c r="RG51" s="33"/>
      <c r="RH51" s="33"/>
      <c r="RI51" s="33"/>
      <c r="RJ51" s="33"/>
      <c r="RK51" s="33"/>
      <c r="RL51" s="33"/>
      <c r="RM51" s="33"/>
      <c r="RN51" s="33"/>
      <c r="RO51" s="33"/>
      <c r="RP51" s="33"/>
      <c r="RQ51" s="33"/>
      <c r="RR51" s="33"/>
      <c r="RS51" s="33"/>
      <c r="RT51" s="33"/>
      <c r="RU51" s="33"/>
      <c r="RV51" s="33"/>
      <c r="RW51" s="33"/>
      <c r="RX51" s="33"/>
      <c r="RY51" s="33"/>
      <c r="RZ51" s="33"/>
      <c r="SA51" s="33"/>
      <c r="SB51" s="33"/>
      <c r="SC51" s="33"/>
      <c r="SD51" s="33"/>
      <c r="SE51" s="33"/>
      <c r="SF51" s="33"/>
      <c r="SG51" s="33"/>
      <c r="SH51" s="33"/>
      <c r="SI51" s="33"/>
      <c r="SJ51" s="33"/>
      <c r="SK51" s="33"/>
      <c r="SL51" s="33"/>
      <c r="SM51" s="33"/>
      <c r="SN51" s="33"/>
      <c r="SO51" s="33"/>
      <c r="SP51" s="33"/>
      <c r="SQ51" s="33"/>
      <c r="SR51" s="33"/>
      <c r="SS51" s="33"/>
      <c r="ST51" s="33"/>
      <c r="SU51" s="33"/>
      <c r="SV51" s="33"/>
      <c r="SW51" s="33"/>
      <c r="SX51" s="33"/>
      <c r="SY51" s="33"/>
      <c r="SZ51" s="33"/>
      <c r="TA51" s="33"/>
      <c r="TB51" s="33"/>
      <c r="TC51" s="33"/>
      <c r="TD51" s="33"/>
      <c r="TE51" s="33"/>
      <c r="TF51" s="33"/>
      <c r="TG51" s="33"/>
      <c r="TH51" s="33"/>
      <c r="TI51" s="33"/>
      <c r="TJ51" s="33"/>
      <c r="TK51" s="33"/>
      <c r="TL51" s="33"/>
      <c r="TM51" s="33"/>
      <c r="TN51" s="33"/>
      <c r="TO51" s="33"/>
      <c r="TP51" s="33"/>
      <c r="TQ51" s="33"/>
      <c r="TR51" s="33"/>
      <c r="TS51" s="33"/>
      <c r="TT51" s="33"/>
      <c r="TU51" s="33"/>
      <c r="TV51" s="33"/>
      <c r="TW51" s="33"/>
      <c r="TX51" s="33"/>
      <c r="TY51" s="33"/>
      <c r="TZ51" s="33"/>
      <c r="UA51" s="33"/>
      <c r="UB51" s="33"/>
      <c r="UC51" s="33"/>
      <c r="UD51" s="33"/>
      <c r="UE51" s="33"/>
      <c r="UF51" s="33"/>
      <c r="UG51" s="33"/>
      <c r="UH51" s="33"/>
      <c r="UI51" s="33"/>
      <c r="UJ51" s="33"/>
      <c r="UK51" s="33"/>
      <c r="UL51" s="33"/>
      <c r="UM51" s="33"/>
      <c r="UN51" s="33"/>
      <c r="UO51" s="33"/>
      <c r="UP51" s="33"/>
      <c r="UQ51" s="33"/>
      <c r="UR51" s="33"/>
      <c r="US51" s="33"/>
      <c r="UT51" s="33"/>
      <c r="UU51" s="33"/>
      <c r="UV51" s="33"/>
      <c r="UW51" s="33"/>
      <c r="UX51" s="33"/>
      <c r="UY51" s="33"/>
      <c r="UZ51" s="33"/>
      <c r="VA51" s="33"/>
      <c r="VB51" s="33"/>
      <c r="VC51" s="33"/>
      <c r="VD51" s="33"/>
      <c r="VE51" s="33"/>
      <c r="VF51" s="33"/>
      <c r="VG51" s="33"/>
      <c r="VH51" s="33"/>
      <c r="VI51" s="33"/>
      <c r="VJ51" s="33"/>
      <c r="VK51" s="33"/>
      <c r="VL51" s="33"/>
      <c r="VM51" s="33"/>
      <c r="VN51" s="33"/>
      <c r="VO51" s="33"/>
      <c r="VP51" s="33"/>
      <c r="VQ51" s="33"/>
      <c r="VR51" s="33"/>
      <c r="VS51" s="33"/>
      <c r="VT51" s="33"/>
      <c r="VU51" s="33"/>
      <c r="VV51" s="33"/>
      <c r="VW51" s="33"/>
      <c r="VX51" s="33"/>
      <c r="VY51" s="33"/>
      <c r="VZ51" s="33"/>
      <c r="WA51" s="33"/>
      <c r="WB51" s="33"/>
      <c r="WC51" s="33"/>
      <c r="WD51" s="33"/>
      <c r="WE51" s="33"/>
      <c r="WF51" s="33"/>
      <c r="WG51" s="33"/>
      <c r="WH51" s="33"/>
      <c r="WI51" s="33"/>
      <c r="WJ51" s="33"/>
      <c r="WK51" s="33"/>
      <c r="WL51" s="33"/>
      <c r="WM51" s="33"/>
      <c r="WN51" s="33"/>
      <c r="WO51" s="33"/>
      <c r="WP51" s="33"/>
      <c r="WQ51" s="33"/>
      <c r="WR51" s="33"/>
      <c r="WS51" s="33"/>
      <c r="WT51" s="33"/>
      <c r="WU51" s="33"/>
      <c r="WV51" s="33"/>
      <c r="WW51" s="32"/>
    </row>
    <row r="52" spans="1:621" s="31" customFormat="1" ht="18.5" x14ac:dyDescent="0.35">
      <c r="A52" s="2" t="s">
        <v>43</v>
      </c>
      <c r="B52" s="30"/>
      <c r="C52" s="30"/>
      <c r="D52" s="30"/>
      <c r="E52" s="30"/>
      <c r="F52" s="30"/>
      <c r="G52" s="30"/>
      <c r="H52" s="30"/>
      <c r="I52" s="30"/>
      <c r="J52" s="30"/>
      <c r="K52" s="30"/>
      <c r="L52" s="30"/>
      <c r="M52" s="30"/>
      <c r="N52" s="30">
        <v>90</v>
      </c>
      <c r="O52" s="30"/>
      <c r="P52" s="30"/>
      <c r="Q52" s="30"/>
      <c r="R52" s="30"/>
      <c r="S52" s="30"/>
      <c r="T52" s="50">
        <v>90</v>
      </c>
      <c r="U52" s="33"/>
      <c r="V52" s="33"/>
      <c r="W52" s="33"/>
      <c r="X52" s="33"/>
      <c r="Y52" s="33"/>
      <c r="Z52" s="33"/>
      <c r="AA52" s="33"/>
      <c r="AB52" s="33"/>
      <c r="AC52" s="33"/>
      <c r="AD52" s="33"/>
      <c r="AE52" s="33"/>
      <c r="AF52" s="33"/>
      <c r="AG52" s="33"/>
      <c r="AH52" s="33"/>
      <c r="AI52" s="33"/>
      <c r="AJ52" s="33"/>
      <c r="AK52" s="33"/>
      <c r="AL52" s="33"/>
      <c r="AM52" s="33"/>
      <c r="AN52" s="33"/>
      <c r="AO52" s="33"/>
      <c r="AP52" s="33"/>
      <c r="AQ52" s="33"/>
      <c r="AR52" s="33"/>
      <c r="AS52" s="33"/>
      <c r="AT52" s="33"/>
      <c r="AU52" s="33"/>
      <c r="AV52" s="33"/>
      <c r="AW52" s="33"/>
      <c r="AX52" s="33"/>
      <c r="AY52" s="33"/>
      <c r="AZ52" s="33"/>
      <c r="BA52" s="33"/>
      <c r="BB52" s="33"/>
      <c r="BC52" s="33"/>
      <c r="BD52" s="33"/>
      <c r="BE52" s="33"/>
      <c r="BF52" s="33"/>
      <c r="BG52" s="33"/>
      <c r="BH52" s="33"/>
      <c r="BI52" s="33"/>
      <c r="BJ52" s="33"/>
      <c r="BK52" s="33"/>
      <c r="BL52" s="33"/>
      <c r="BM52" s="33"/>
      <c r="BN52" s="33"/>
      <c r="BO52" s="33"/>
      <c r="BP52" s="33"/>
      <c r="BQ52" s="33"/>
      <c r="BR52" s="33"/>
      <c r="BS52" s="33"/>
      <c r="BT52" s="33"/>
      <c r="BU52" s="33"/>
      <c r="BV52" s="33"/>
      <c r="BW52" s="33"/>
      <c r="BX52" s="33"/>
      <c r="BY52" s="33"/>
      <c r="BZ52" s="33"/>
      <c r="CA52" s="33"/>
      <c r="CB52" s="33"/>
      <c r="CC52" s="33"/>
      <c r="CD52" s="33"/>
      <c r="CE52" s="33"/>
      <c r="CF52" s="33"/>
      <c r="CG52" s="33"/>
      <c r="CH52" s="33"/>
      <c r="CI52" s="33"/>
      <c r="CJ52" s="33"/>
      <c r="CK52" s="33"/>
      <c r="CL52" s="33"/>
      <c r="CM52" s="33"/>
      <c r="CN52" s="33"/>
      <c r="CO52" s="33"/>
      <c r="CP52" s="33"/>
      <c r="CQ52" s="33"/>
      <c r="CR52" s="33"/>
      <c r="CS52" s="33"/>
      <c r="CT52" s="33"/>
      <c r="CU52" s="33"/>
      <c r="CV52" s="33"/>
      <c r="CW52" s="33"/>
      <c r="CX52" s="33"/>
      <c r="CY52" s="33"/>
      <c r="CZ52" s="33"/>
      <c r="DA52" s="33"/>
      <c r="DB52" s="33"/>
      <c r="DC52" s="33"/>
      <c r="DD52" s="33"/>
      <c r="DE52" s="33"/>
      <c r="DF52" s="33"/>
      <c r="DG52" s="33"/>
      <c r="DH52" s="33"/>
      <c r="DI52" s="33"/>
      <c r="DJ52" s="33"/>
      <c r="DK52" s="33"/>
      <c r="DL52" s="33"/>
      <c r="DM52" s="33"/>
      <c r="DN52" s="33"/>
      <c r="DO52" s="33"/>
      <c r="DP52" s="33"/>
      <c r="DQ52" s="33"/>
      <c r="DR52" s="33"/>
      <c r="DS52" s="33"/>
      <c r="DT52" s="33"/>
      <c r="DU52" s="33"/>
      <c r="DV52" s="33"/>
      <c r="DW52" s="33"/>
      <c r="DX52" s="33"/>
      <c r="DY52" s="33"/>
      <c r="DZ52" s="33"/>
      <c r="EA52" s="33"/>
      <c r="EB52" s="33"/>
      <c r="EC52" s="33"/>
      <c r="ED52" s="33"/>
      <c r="EE52" s="33"/>
      <c r="EF52" s="33"/>
      <c r="EG52" s="33"/>
      <c r="EH52" s="33"/>
      <c r="EI52" s="33"/>
      <c r="EJ52" s="33"/>
      <c r="EK52" s="33"/>
      <c r="EL52" s="33"/>
      <c r="EM52" s="33"/>
      <c r="EN52" s="33"/>
      <c r="EO52" s="33"/>
      <c r="EP52" s="33"/>
      <c r="EQ52" s="33"/>
      <c r="ER52" s="33"/>
      <c r="ES52" s="33"/>
      <c r="ET52" s="33"/>
      <c r="EU52" s="33"/>
      <c r="EV52" s="33"/>
      <c r="EW52" s="33"/>
      <c r="EX52" s="33"/>
      <c r="EY52" s="33"/>
      <c r="EZ52" s="33"/>
      <c r="FA52" s="33"/>
      <c r="FB52" s="33"/>
      <c r="FC52" s="33"/>
      <c r="FD52" s="33"/>
      <c r="FE52" s="33"/>
      <c r="FF52" s="33"/>
      <c r="FG52" s="33"/>
      <c r="FH52" s="33"/>
      <c r="FI52" s="33"/>
      <c r="FJ52" s="33"/>
      <c r="FK52" s="33"/>
      <c r="FL52" s="33"/>
      <c r="FM52" s="33"/>
      <c r="FN52" s="33"/>
      <c r="FO52" s="33"/>
      <c r="FP52" s="33"/>
      <c r="FQ52" s="33"/>
      <c r="FR52" s="33"/>
      <c r="FS52" s="33"/>
      <c r="FT52" s="33"/>
      <c r="FU52" s="33"/>
      <c r="FV52" s="33"/>
      <c r="FW52" s="33"/>
      <c r="FX52" s="33"/>
      <c r="FY52" s="33"/>
      <c r="FZ52" s="33"/>
      <c r="GA52" s="33"/>
      <c r="GB52" s="33"/>
      <c r="GC52" s="33"/>
      <c r="GD52" s="33"/>
      <c r="GE52" s="33"/>
      <c r="GF52" s="33"/>
      <c r="GG52" s="33"/>
      <c r="GH52" s="33"/>
      <c r="GI52" s="33"/>
      <c r="GJ52" s="33"/>
      <c r="GK52" s="33"/>
      <c r="GL52" s="33"/>
      <c r="GM52" s="33"/>
      <c r="GN52" s="33"/>
      <c r="GO52" s="33"/>
      <c r="GP52" s="33"/>
      <c r="GQ52" s="33"/>
      <c r="GR52" s="33"/>
      <c r="GS52" s="33"/>
      <c r="GT52" s="33"/>
      <c r="GU52" s="33"/>
      <c r="GV52" s="33"/>
      <c r="GW52" s="33"/>
      <c r="GX52" s="33"/>
      <c r="GY52" s="33"/>
      <c r="GZ52" s="33"/>
      <c r="HA52" s="33"/>
      <c r="HB52" s="33"/>
      <c r="HC52" s="33"/>
      <c r="HD52" s="33"/>
      <c r="HE52" s="33"/>
      <c r="HF52" s="33"/>
      <c r="HG52" s="33"/>
      <c r="HH52" s="33"/>
      <c r="HI52" s="33"/>
      <c r="HJ52" s="33"/>
      <c r="HK52" s="33"/>
      <c r="HL52" s="33"/>
      <c r="HM52" s="33"/>
      <c r="HN52" s="33"/>
      <c r="HO52" s="33"/>
      <c r="HP52" s="33"/>
      <c r="HQ52" s="33"/>
      <c r="HR52" s="33"/>
      <c r="HS52" s="33"/>
      <c r="HT52" s="33"/>
      <c r="HU52" s="33"/>
      <c r="HV52" s="33"/>
      <c r="HW52" s="33"/>
      <c r="HX52" s="33"/>
      <c r="HY52" s="33"/>
      <c r="HZ52" s="33"/>
      <c r="IA52" s="33"/>
      <c r="IB52" s="33"/>
      <c r="IC52" s="33"/>
      <c r="ID52" s="33"/>
      <c r="IE52" s="33"/>
      <c r="IF52" s="33"/>
      <c r="IG52" s="33"/>
      <c r="IH52" s="33"/>
      <c r="II52" s="33"/>
      <c r="IJ52" s="33"/>
      <c r="IK52" s="33"/>
      <c r="IL52" s="33"/>
      <c r="IM52" s="33"/>
      <c r="IN52" s="33"/>
      <c r="IO52" s="33"/>
      <c r="IP52" s="33"/>
      <c r="IQ52" s="33"/>
      <c r="IR52" s="33"/>
      <c r="IS52" s="33"/>
      <c r="IT52" s="33"/>
      <c r="IU52" s="33"/>
      <c r="IV52" s="33"/>
      <c r="IW52" s="33"/>
      <c r="IX52" s="33"/>
      <c r="IY52" s="33"/>
      <c r="IZ52" s="33"/>
      <c r="JA52" s="33"/>
      <c r="JB52" s="33"/>
      <c r="JC52" s="33"/>
      <c r="JD52" s="33"/>
      <c r="JE52" s="33"/>
      <c r="JF52" s="33"/>
      <c r="JG52" s="33"/>
      <c r="JH52" s="33"/>
      <c r="JI52" s="33"/>
      <c r="JJ52" s="33"/>
      <c r="JK52" s="33"/>
      <c r="JL52" s="33"/>
      <c r="JM52" s="33"/>
      <c r="JN52" s="33"/>
      <c r="JO52" s="33"/>
      <c r="JP52" s="33"/>
      <c r="JQ52" s="33"/>
      <c r="JR52" s="33"/>
      <c r="JS52" s="33"/>
      <c r="JT52" s="33"/>
      <c r="JU52" s="33"/>
      <c r="JV52" s="33"/>
      <c r="JW52" s="33"/>
      <c r="JX52" s="33"/>
      <c r="JY52" s="33"/>
      <c r="JZ52" s="33"/>
      <c r="KA52" s="33"/>
      <c r="KB52" s="33"/>
      <c r="KC52" s="33"/>
      <c r="KD52" s="33"/>
      <c r="KE52" s="33"/>
      <c r="KF52" s="33"/>
      <c r="KG52" s="33"/>
      <c r="KH52" s="33"/>
      <c r="KI52" s="33"/>
      <c r="KJ52" s="33"/>
      <c r="KK52" s="33"/>
      <c r="KL52" s="33"/>
      <c r="KM52" s="33"/>
      <c r="KN52" s="33"/>
      <c r="KO52" s="33"/>
      <c r="KP52" s="33"/>
      <c r="KQ52" s="33"/>
      <c r="KR52" s="33"/>
      <c r="KS52" s="33"/>
      <c r="KT52" s="33"/>
      <c r="KU52" s="33"/>
      <c r="KV52" s="33"/>
      <c r="KW52" s="33"/>
      <c r="KX52" s="33"/>
      <c r="KY52" s="33"/>
      <c r="KZ52" s="33"/>
      <c r="LA52" s="33"/>
      <c r="LB52" s="33"/>
      <c r="LC52" s="33"/>
      <c r="LD52" s="33"/>
      <c r="LE52" s="33"/>
      <c r="LF52" s="33"/>
      <c r="LG52" s="33"/>
      <c r="LH52" s="33"/>
      <c r="LI52" s="33"/>
      <c r="LJ52" s="33"/>
      <c r="LK52" s="33"/>
      <c r="LL52" s="33"/>
      <c r="LM52" s="33"/>
      <c r="LN52" s="33"/>
      <c r="LO52" s="33"/>
      <c r="LP52" s="33"/>
      <c r="LQ52" s="33"/>
      <c r="LR52" s="33"/>
      <c r="LS52" s="33"/>
      <c r="LT52" s="33"/>
      <c r="LU52" s="33"/>
      <c r="LV52" s="33"/>
      <c r="LW52" s="33"/>
      <c r="LX52" s="33"/>
      <c r="LY52" s="33"/>
      <c r="LZ52" s="33"/>
      <c r="MA52" s="33"/>
      <c r="MB52" s="33"/>
      <c r="MC52" s="33"/>
      <c r="MD52" s="33"/>
      <c r="ME52" s="33"/>
      <c r="MF52" s="33"/>
      <c r="MG52" s="33"/>
      <c r="MH52" s="33"/>
      <c r="MI52" s="33"/>
      <c r="MJ52" s="33"/>
      <c r="MK52" s="33"/>
      <c r="ML52" s="33"/>
      <c r="MM52" s="33"/>
      <c r="MN52" s="33"/>
      <c r="MO52" s="33"/>
      <c r="MP52" s="33"/>
      <c r="MQ52" s="33"/>
      <c r="MR52" s="33"/>
      <c r="MS52" s="33"/>
      <c r="MT52" s="33"/>
      <c r="MU52" s="33"/>
      <c r="MV52" s="33"/>
      <c r="MW52" s="33"/>
      <c r="MX52" s="33"/>
      <c r="MY52" s="33"/>
      <c r="MZ52" s="33"/>
      <c r="NA52" s="33"/>
      <c r="NB52" s="33"/>
      <c r="NC52" s="33"/>
      <c r="ND52" s="33"/>
      <c r="NE52" s="33"/>
      <c r="NF52" s="33"/>
      <c r="NG52" s="33"/>
      <c r="NH52" s="33"/>
      <c r="NI52" s="33"/>
      <c r="NJ52" s="33"/>
      <c r="NK52" s="33"/>
      <c r="NL52" s="33"/>
      <c r="NM52" s="33"/>
      <c r="NN52" s="33"/>
      <c r="NO52" s="33"/>
      <c r="NP52" s="33"/>
      <c r="NQ52" s="33"/>
      <c r="NR52" s="33"/>
      <c r="NS52" s="33"/>
      <c r="NT52" s="33"/>
      <c r="NU52" s="33"/>
      <c r="NV52" s="33"/>
      <c r="NW52" s="33"/>
      <c r="NX52" s="33"/>
      <c r="NY52" s="33"/>
      <c r="NZ52" s="33"/>
      <c r="OA52" s="33"/>
      <c r="OB52" s="33"/>
      <c r="OC52" s="33"/>
      <c r="OD52" s="33"/>
      <c r="OE52" s="33"/>
      <c r="OF52" s="33"/>
      <c r="OG52" s="33"/>
      <c r="OH52" s="33"/>
      <c r="OI52" s="33"/>
      <c r="OJ52" s="33"/>
      <c r="OK52" s="33"/>
      <c r="OL52" s="33"/>
      <c r="OM52" s="33"/>
      <c r="ON52" s="33"/>
      <c r="OO52" s="33"/>
      <c r="OP52" s="33"/>
      <c r="OQ52" s="33"/>
      <c r="OR52" s="33"/>
      <c r="OS52" s="33"/>
      <c r="OT52" s="33"/>
      <c r="OU52" s="33"/>
      <c r="OV52" s="33"/>
      <c r="OW52" s="33"/>
      <c r="OX52" s="33"/>
      <c r="OY52" s="33"/>
      <c r="OZ52" s="33"/>
      <c r="PA52" s="33"/>
      <c r="PB52" s="33"/>
      <c r="PC52" s="33"/>
      <c r="PD52" s="33"/>
      <c r="PE52" s="33"/>
      <c r="PF52" s="33"/>
      <c r="PG52" s="33"/>
      <c r="PH52" s="33"/>
      <c r="PI52" s="33"/>
      <c r="PJ52" s="33"/>
      <c r="PK52" s="33"/>
      <c r="PL52" s="33"/>
      <c r="PM52" s="33"/>
      <c r="PN52" s="33"/>
      <c r="PO52" s="33"/>
      <c r="PP52" s="33"/>
      <c r="PQ52" s="33"/>
      <c r="PR52" s="33"/>
      <c r="PS52" s="33"/>
      <c r="PT52" s="33"/>
      <c r="PU52" s="33"/>
      <c r="PV52" s="33"/>
      <c r="PW52" s="33"/>
      <c r="PX52" s="33"/>
      <c r="PY52" s="33"/>
      <c r="PZ52" s="33"/>
      <c r="QA52" s="33"/>
      <c r="QB52" s="33"/>
      <c r="QC52" s="33"/>
      <c r="QD52" s="33"/>
      <c r="QE52" s="33"/>
      <c r="QF52" s="33"/>
      <c r="QG52" s="33"/>
      <c r="QH52" s="33"/>
      <c r="QI52" s="33"/>
      <c r="QJ52" s="33"/>
      <c r="QK52" s="33"/>
      <c r="QL52" s="33"/>
      <c r="QM52" s="33"/>
      <c r="QN52" s="33"/>
      <c r="QO52" s="33"/>
      <c r="QP52" s="33"/>
      <c r="QQ52" s="33"/>
      <c r="QR52" s="33"/>
      <c r="QS52" s="33"/>
      <c r="QT52" s="33"/>
      <c r="QU52" s="33"/>
      <c r="QV52" s="33"/>
      <c r="QW52" s="33"/>
      <c r="QX52" s="33"/>
      <c r="QY52" s="33"/>
      <c r="QZ52" s="33"/>
      <c r="RA52" s="33"/>
      <c r="RB52" s="33"/>
      <c r="RC52" s="33"/>
      <c r="RD52" s="33"/>
      <c r="RE52" s="33"/>
      <c r="RF52" s="33"/>
      <c r="RG52" s="33"/>
      <c r="RH52" s="33"/>
      <c r="RI52" s="33"/>
      <c r="RJ52" s="33"/>
      <c r="RK52" s="33"/>
      <c r="RL52" s="33"/>
      <c r="RM52" s="33"/>
      <c r="RN52" s="33"/>
      <c r="RO52" s="33"/>
      <c r="RP52" s="33"/>
      <c r="RQ52" s="33"/>
      <c r="RR52" s="33"/>
      <c r="RS52" s="33"/>
      <c r="RT52" s="33"/>
      <c r="RU52" s="33"/>
      <c r="RV52" s="33"/>
      <c r="RW52" s="33"/>
      <c r="RX52" s="33"/>
      <c r="RY52" s="33"/>
      <c r="RZ52" s="33"/>
      <c r="SA52" s="33"/>
      <c r="SB52" s="33"/>
      <c r="SC52" s="33"/>
      <c r="SD52" s="33"/>
      <c r="SE52" s="33"/>
      <c r="SF52" s="33"/>
      <c r="SG52" s="33"/>
      <c r="SH52" s="33"/>
      <c r="SI52" s="33"/>
      <c r="SJ52" s="33"/>
      <c r="SK52" s="33"/>
      <c r="SL52" s="33"/>
      <c r="SM52" s="33"/>
      <c r="SN52" s="33"/>
      <c r="SO52" s="33"/>
      <c r="SP52" s="33"/>
      <c r="SQ52" s="33"/>
      <c r="SR52" s="33"/>
      <c r="SS52" s="33"/>
      <c r="ST52" s="33"/>
      <c r="SU52" s="33"/>
      <c r="SV52" s="33"/>
      <c r="SW52" s="33"/>
      <c r="SX52" s="33"/>
      <c r="SY52" s="33"/>
      <c r="SZ52" s="33"/>
      <c r="TA52" s="33"/>
      <c r="TB52" s="33"/>
      <c r="TC52" s="33"/>
      <c r="TD52" s="33"/>
      <c r="TE52" s="33"/>
      <c r="TF52" s="33"/>
      <c r="TG52" s="33"/>
      <c r="TH52" s="33"/>
      <c r="TI52" s="33"/>
      <c r="TJ52" s="33"/>
      <c r="TK52" s="33"/>
      <c r="TL52" s="33"/>
      <c r="TM52" s="33"/>
      <c r="TN52" s="33"/>
      <c r="TO52" s="33"/>
      <c r="TP52" s="33"/>
      <c r="TQ52" s="33"/>
      <c r="TR52" s="33"/>
      <c r="TS52" s="33"/>
      <c r="TT52" s="33"/>
      <c r="TU52" s="33"/>
      <c r="TV52" s="33"/>
      <c r="TW52" s="33"/>
      <c r="TX52" s="33"/>
      <c r="TY52" s="33"/>
      <c r="TZ52" s="33"/>
      <c r="UA52" s="33"/>
      <c r="UB52" s="33"/>
      <c r="UC52" s="33"/>
      <c r="UD52" s="33"/>
      <c r="UE52" s="33"/>
      <c r="UF52" s="33"/>
      <c r="UG52" s="33"/>
      <c r="UH52" s="33"/>
      <c r="UI52" s="33"/>
      <c r="UJ52" s="33"/>
      <c r="UK52" s="33"/>
      <c r="UL52" s="33"/>
      <c r="UM52" s="33"/>
      <c r="UN52" s="33"/>
      <c r="UO52" s="33"/>
      <c r="UP52" s="33"/>
      <c r="UQ52" s="33"/>
      <c r="UR52" s="33"/>
      <c r="US52" s="33"/>
      <c r="UT52" s="33"/>
      <c r="UU52" s="33"/>
      <c r="UV52" s="33"/>
      <c r="UW52" s="33"/>
      <c r="UX52" s="33"/>
      <c r="UY52" s="33"/>
      <c r="UZ52" s="33"/>
      <c r="VA52" s="33"/>
      <c r="VB52" s="33"/>
      <c r="VC52" s="33"/>
      <c r="VD52" s="33"/>
      <c r="VE52" s="33"/>
      <c r="VF52" s="33"/>
      <c r="VG52" s="33"/>
      <c r="VH52" s="33"/>
      <c r="VI52" s="33"/>
      <c r="VJ52" s="33"/>
      <c r="VK52" s="33"/>
      <c r="VL52" s="33"/>
      <c r="VM52" s="33"/>
      <c r="VN52" s="33"/>
      <c r="VO52" s="33"/>
      <c r="VP52" s="33"/>
      <c r="VQ52" s="33"/>
      <c r="VR52" s="33"/>
      <c r="VS52" s="33"/>
      <c r="VT52" s="33"/>
      <c r="VU52" s="33"/>
      <c r="VV52" s="33"/>
      <c r="VW52" s="33"/>
      <c r="VX52" s="33"/>
      <c r="VY52" s="33"/>
      <c r="VZ52" s="33"/>
      <c r="WA52" s="33"/>
      <c r="WB52" s="33"/>
      <c r="WC52" s="33"/>
      <c r="WD52" s="33"/>
      <c r="WE52" s="33"/>
      <c r="WF52" s="33"/>
      <c r="WG52" s="33"/>
      <c r="WH52" s="33"/>
      <c r="WI52" s="33"/>
      <c r="WJ52" s="33"/>
      <c r="WK52" s="33"/>
      <c r="WL52" s="33"/>
      <c r="WM52" s="33"/>
      <c r="WN52" s="33"/>
      <c r="WO52" s="33"/>
      <c r="WP52" s="33"/>
      <c r="WQ52" s="33"/>
      <c r="WR52" s="33"/>
      <c r="WS52" s="33"/>
      <c r="WT52" s="33"/>
      <c r="WU52" s="33"/>
      <c r="WV52" s="33"/>
      <c r="WW52" s="32"/>
    </row>
    <row r="53" spans="1:621" s="31" customFormat="1" ht="18.5" x14ac:dyDescent="0.35">
      <c r="A53" s="2" t="s">
        <v>36</v>
      </c>
      <c r="B53" s="30"/>
      <c r="C53" s="30"/>
      <c r="D53" s="30"/>
      <c r="E53" s="30"/>
      <c r="F53" s="30"/>
      <c r="G53" s="30"/>
      <c r="H53" s="30"/>
      <c r="I53" s="30"/>
      <c r="J53" s="30"/>
      <c r="K53" s="30"/>
      <c r="L53" s="30"/>
      <c r="M53" s="30"/>
      <c r="N53" s="30"/>
      <c r="O53" s="30"/>
      <c r="P53" s="30"/>
      <c r="Q53" s="30"/>
      <c r="R53" s="30">
        <v>60</v>
      </c>
      <c r="S53" s="30"/>
      <c r="T53" s="50">
        <v>60</v>
      </c>
      <c r="U53" s="33"/>
      <c r="V53" s="33"/>
      <c r="W53" s="33"/>
      <c r="X53" s="33"/>
      <c r="Y53" s="33"/>
      <c r="Z53" s="33"/>
      <c r="AA53" s="33"/>
      <c r="AB53" s="33"/>
      <c r="AC53" s="33"/>
      <c r="AD53" s="33"/>
      <c r="AE53" s="33"/>
      <c r="AF53" s="33"/>
      <c r="AG53" s="33"/>
      <c r="AH53" s="33"/>
      <c r="AI53" s="33"/>
      <c r="AJ53" s="33"/>
      <c r="AK53" s="33"/>
      <c r="AL53" s="33"/>
      <c r="AM53" s="33"/>
      <c r="AN53" s="33"/>
      <c r="AO53" s="33"/>
      <c r="AP53" s="33"/>
      <c r="AQ53" s="33"/>
      <c r="AR53" s="33"/>
      <c r="AS53" s="33"/>
      <c r="AT53" s="33"/>
      <c r="AU53" s="33"/>
      <c r="AV53" s="33"/>
      <c r="AW53" s="33"/>
      <c r="AX53" s="33"/>
      <c r="AY53" s="33"/>
      <c r="AZ53" s="33"/>
      <c r="BA53" s="33"/>
      <c r="BB53" s="33"/>
      <c r="BC53" s="33"/>
      <c r="BD53" s="33"/>
      <c r="BE53" s="33"/>
      <c r="BF53" s="33"/>
      <c r="BG53" s="33"/>
      <c r="BH53" s="33"/>
      <c r="BI53" s="33"/>
      <c r="BJ53" s="33"/>
      <c r="BK53" s="33"/>
      <c r="BL53" s="33"/>
      <c r="BM53" s="33"/>
      <c r="BN53" s="33"/>
      <c r="BO53" s="33"/>
      <c r="BP53" s="33"/>
      <c r="BQ53" s="33"/>
      <c r="BR53" s="33"/>
      <c r="BS53" s="33"/>
      <c r="BT53" s="33"/>
      <c r="BU53" s="33"/>
      <c r="BV53" s="33"/>
      <c r="BW53" s="33"/>
      <c r="BX53" s="33"/>
      <c r="BY53" s="33"/>
      <c r="BZ53" s="33"/>
      <c r="CA53" s="33"/>
      <c r="CB53" s="33"/>
      <c r="CC53" s="33"/>
      <c r="CD53" s="33"/>
      <c r="CE53" s="33"/>
      <c r="CF53" s="33"/>
      <c r="CG53" s="33"/>
      <c r="CH53" s="33"/>
      <c r="CI53" s="33"/>
      <c r="CJ53" s="33"/>
      <c r="CK53" s="33"/>
      <c r="CL53" s="33"/>
      <c r="CM53" s="33"/>
      <c r="CN53" s="33"/>
      <c r="CO53" s="33"/>
      <c r="CP53" s="33"/>
      <c r="CQ53" s="33"/>
      <c r="CR53" s="33"/>
      <c r="CS53" s="33"/>
      <c r="CT53" s="33"/>
      <c r="CU53" s="33"/>
      <c r="CV53" s="33"/>
      <c r="CW53" s="33"/>
      <c r="CX53" s="33"/>
      <c r="CY53" s="33"/>
      <c r="CZ53" s="33"/>
      <c r="DA53" s="33"/>
      <c r="DB53" s="33"/>
      <c r="DC53" s="33"/>
      <c r="DD53" s="33"/>
      <c r="DE53" s="33"/>
      <c r="DF53" s="33"/>
      <c r="DG53" s="33"/>
      <c r="DH53" s="33"/>
      <c r="DI53" s="33"/>
      <c r="DJ53" s="33"/>
      <c r="DK53" s="33"/>
      <c r="DL53" s="33"/>
      <c r="DM53" s="33"/>
      <c r="DN53" s="33"/>
      <c r="DO53" s="33"/>
      <c r="DP53" s="33"/>
      <c r="DQ53" s="33"/>
      <c r="DR53" s="33"/>
      <c r="DS53" s="33"/>
      <c r="DT53" s="33"/>
      <c r="DU53" s="33"/>
      <c r="DV53" s="33"/>
      <c r="DW53" s="33"/>
      <c r="DX53" s="33"/>
      <c r="DY53" s="33"/>
      <c r="DZ53" s="33"/>
      <c r="EA53" s="33"/>
      <c r="EB53" s="33"/>
      <c r="EC53" s="33"/>
      <c r="ED53" s="33"/>
      <c r="EE53" s="33"/>
      <c r="EF53" s="33"/>
      <c r="EG53" s="33"/>
      <c r="EH53" s="33"/>
      <c r="EI53" s="33"/>
      <c r="EJ53" s="33"/>
      <c r="EK53" s="33"/>
      <c r="EL53" s="33"/>
      <c r="EM53" s="33"/>
      <c r="EN53" s="33"/>
      <c r="EO53" s="33"/>
      <c r="EP53" s="33"/>
      <c r="EQ53" s="33"/>
      <c r="ER53" s="33"/>
      <c r="ES53" s="33"/>
      <c r="ET53" s="33"/>
      <c r="EU53" s="33"/>
      <c r="EV53" s="33"/>
      <c r="EW53" s="33"/>
      <c r="EX53" s="33"/>
      <c r="EY53" s="33"/>
      <c r="EZ53" s="33"/>
      <c r="FA53" s="33"/>
      <c r="FB53" s="33"/>
      <c r="FC53" s="33"/>
      <c r="FD53" s="33"/>
      <c r="FE53" s="33"/>
      <c r="FF53" s="33"/>
      <c r="FG53" s="33"/>
      <c r="FH53" s="33"/>
      <c r="FI53" s="33"/>
      <c r="FJ53" s="33"/>
      <c r="FK53" s="33"/>
      <c r="FL53" s="33"/>
      <c r="FM53" s="33"/>
      <c r="FN53" s="33"/>
      <c r="FO53" s="33"/>
      <c r="FP53" s="33"/>
      <c r="FQ53" s="33"/>
      <c r="FR53" s="33"/>
      <c r="FS53" s="33"/>
      <c r="FT53" s="33"/>
      <c r="FU53" s="33"/>
      <c r="FV53" s="33"/>
      <c r="FW53" s="33"/>
      <c r="FX53" s="33"/>
      <c r="FY53" s="33"/>
      <c r="FZ53" s="33"/>
      <c r="GA53" s="33"/>
      <c r="GB53" s="33"/>
      <c r="GC53" s="33"/>
      <c r="GD53" s="33"/>
      <c r="GE53" s="33"/>
      <c r="GF53" s="33"/>
      <c r="GG53" s="33"/>
      <c r="GH53" s="33"/>
      <c r="GI53" s="33"/>
      <c r="GJ53" s="33"/>
      <c r="GK53" s="33"/>
      <c r="GL53" s="33"/>
      <c r="GM53" s="33"/>
      <c r="GN53" s="33"/>
      <c r="GO53" s="33"/>
      <c r="GP53" s="33"/>
      <c r="GQ53" s="33"/>
      <c r="GR53" s="33"/>
      <c r="GS53" s="33"/>
      <c r="GT53" s="33"/>
      <c r="GU53" s="33"/>
      <c r="GV53" s="33"/>
      <c r="GW53" s="33"/>
      <c r="GX53" s="33"/>
      <c r="GY53" s="33"/>
      <c r="GZ53" s="33"/>
      <c r="HA53" s="33"/>
      <c r="HB53" s="33"/>
      <c r="HC53" s="33"/>
      <c r="HD53" s="33"/>
      <c r="HE53" s="33"/>
      <c r="HF53" s="33"/>
      <c r="HG53" s="33"/>
      <c r="HH53" s="33"/>
      <c r="HI53" s="33"/>
      <c r="HJ53" s="33"/>
      <c r="HK53" s="33"/>
      <c r="HL53" s="33"/>
      <c r="HM53" s="33"/>
      <c r="HN53" s="33"/>
      <c r="HO53" s="33"/>
      <c r="HP53" s="33"/>
      <c r="HQ53" s="33"/>
      <c r="HR53" s="33"/>
      <c r="HS53" s="33"/>
      <c r="HT53" s="33"/>
      <c r="HU53" s="33"/>
      <c r="HV53" s="33"/>
      <c r="HW53" s="33"/>
      <c r="HX53" s="33"/>
      <c r="HY53" s="33"/>
      <c r="HZ53" s="33"/>
      <c r="IA53" s="33"/>
      <c r="IB53" s="33"/>
      <c r="IC53" s="33"/>
      <c r="ID53" s="33"/>
      <c r="IE53" s="33"/>
      <c r="IF53" s="33"/>
      <c r="IG53" s="33"/>
      <c r="IH53" s="33"/>
      <c r="II53" s="33"/>
      <c r="IJ53" s="33"/>
      <c r="IK53" s="33"/>
      <c r="IL53" s="33"/>
      <c r="IM53" s="33"/>
      <c r="IN53" s="33"/>
      <c r="IO53" s="33"/>
      <c r="IP53" s="33"/>
      <c r="IQ53" s="33"/>
      <c r="IR53" s="33"/>
      <c r="IS53" s="33"/>
      <c r="IT53" s="33"/>
      <c r="IU53" s="33"/>
      <c r="IV53" s="33"/>
      <c r="IW53" s="33"/>
      <c r="IX53" s="33"/>
      <c r="IY53" s="33"/>
      <c r="IZ53" s="33"/>
      <c r="JA53" s="33"/>
      <c r="JB53" s="33"/>
      <c r="JC53" s="33"/>
      <c r="JD53" s="33"/>
      <c r="JE53" s="33"/>
      <c r="JF53" s="33"/>
      <c r="JG53" s="33"/>
      <c r="JH53" s="33"/>
      <c r="JI53" s="33"/>
      <c r="JJ53" s="33"/>
      <c r="JK53" s="33"/>
      <c r="JL53" s="33"/>
      <c r="JM53" s="33"/>
      <c r="JN53" s="33"/>
      <c r="JO53" s="33"/>
      <c r="JP53" s="33"/>
      <c r="JQ53" s="33"/>
      <c r="JR53" s="33"/>
      <c r="JS53" s="33"/>
      <c r="JT53" s="33"/>
      <c r="JU53" s="33"/>
      <c r="JV53" s="33"/>
      <c r="JW53" s="33"/>
      <c r="JX53" s="33"/>
      <c r="JY53" s="33"/>
      <c r="JZ53" s="33"/>
      <c r="KA53" s="33"/>
      <c r="KB53" s="33"/>
      <c r="KC53" s="33"/>
      <c r="KD53" s="33"/>
      <c r="KE53" s="33"/>
      <c r="KF53" s="33"/>
      <c r="KG53" s="33"/>
      <c r="KH53" s="33"/>
      <c r="KI53" s="33"/>
      <c r="KJ53" s="33"/>
      <c r="KK53" s="33"/>
      <c r="KL53" s="33"/>
      <c r="KM53" s="33"/>
      <c r="KN53" s="33"/>
      <c r="KO53" s="33"/>
      <c r="KP53" s="33"/>
      <c r="KQ53" s="33"/>
      <c r="KR53" s="33"/>
      <c r="KS53" s="33"/>
      <c r="KT53" s="33"/>
      <c r="KU53" s="33"/>
      <c r="KV53" s="33"/>
      <c r="KW53" s="33"/>
      <c r="KX53" s="33"/>
      <c r="KY53" s="33"/>
      <c r="KZ53" s="33"/>
      <c r="LA53" s="33"/>
      <c r="LB53" s="33"/>
      <c r="LC53" s="33"/>
      <c r="LD53" s="33"/>
      <c r="LE53" s="33"/>
      <c r="LF53" s="33"/>
      <c r="LG53" s="33"/>
      <c r="LH53" s="33"/>
      <c r="LI53" s="33"/>
      <c r="LJ53" s="33"/>
      <c r="LK53" s="33"/>
      <c r="LL53" s="33"/>
      <c r="LM53" s="33"/>
      <c r="LN53" s="33"/>
      <c r="LO53" s="33"/>
      <c r="LP53" s="33"/>
      <c r="LQ53" s="33"/>
      <c r="LR53" s="33"/>
      <c r="LS53" s="33"/>
      <c r="LT53" s="33"/>
      <c r="LU53" s="33"/>
      <c r="LV53" s="33"/>
      <c r="LW53" s="33"/>
      <c r="LX53" s="33"/>
      <c r="LY53" s="33"/>
      <c r="LZ53" s="33"/>
      <c r="MA53" s="33"/>
      <c r="MB53" s="33"/>
      <c r="MC53" s="33"/>
      <c r="MD53" s="33"/>
      <c r="ME53" s="33"/>
      <c r="MF53" s="33"/>
      <c r="MG53" s="33"/>
      <c r="MH53" s="33"/>
      <c r="MI53" s="33"/>
      <c r="MJ53" s="33"/>
      <c r="MK53" s="33"/>
      <c r="ML53" s="33"/>
      <c r="MM53" s="33"/>
      <c r="MN53" s="33"/>
      <c r="MO53" s="33"/>
      <c r="MP53" s="33"/>
      <c r="MQ53" s="33"/>
      <c r="MR53" s="33"/>
      <c r="MS53" s="33"/>
      <c r="MT53" s="33"/>
      <c r="MU53" s="33"/>
      <c r="MV53" s="33"/>
      <c r="MW53" s="33"/>
      <c r="MX53" s="33"/>
      <c r="MY53" s="33"/>
      <c r="MZ53" s="33"/>
      <c r="NA53" s="33"/>
      <c r="NB53" s="33"/>
      <c r="NC53" s="33"/>
      <c r="ND53" s="33"/>
      <c r="NE53" s="33"/>
      <c r="NF53" s="33"/>
      <c r="NG53" s="33"/>
      <c r="NH53" s="33"/>
      <c r="NI53" s="33"/>
      <c r="NJ53" s="33"/>
      <c r="NK53" s="33"/>
      <c r="NL53" s="33"/>
      <c r="NM53" s="33"/>
      <c r="NN53" s="33"/>
      <c r="NO53" s="33"/>
      <c r="NP53" s="33"/>
      <c r="NQ53" s="33"/>
      <c r="NR53" s="33"/>
      <c r="NS53" s="33"/>
      <c r="NT53" s="33"/>
      <c r="NU53" s="33"/>
      <c r="NV53" s="33"/>
      <c r="NW53" s="33"/>
      <c r="NX53" s="33"/>
      <c r="NY53" s="33"/>
      <c r="NZ53" s="33"/>
      <c r="OA53" s="33"/>
      <c r="OB53" s="33"/>
      <c r="OC53" s="33"/>
      <c r="OD53" s="33"/>
      <c r="OE53" s="33"/>
      <c r="OF53" s="33"/>
      <c r="OG53" s="33"/>
      <c r="OH53" s="33"/>
      <c r="OI53" s="33"/>
      <c r="OJ53" s="33"/>
      <c r="OK53" s="33"/>
      <c r="OL53" s="33"/>
      <c r="OM53" s="33"/>
      <c r="ON53" s="33"/>
      <c r="OO53" s="33"/>
      <c r="OP53" s="33"/>
      <c r="OQ53" s="33"/>
      <c r="OR53" s="33"/>
      <c r="OS53" s="33"/>
      <c r="OT53" s="33"/>
      <c r="OU53" s="33"/>
      <c r="OV53" s="33"/>
      <c r="OW53" s="33"/>
      <c r="OX53" s="33"/>
      <c r="OY53" s="33"/>
      <c r="OZ53" s="33"/>
      <c r="PA53" s="33"/>
      <c r="PB53" s="33"/>
      <c r="PC53" s="33"/>
      <c r="PD53" s="33"/>
      <c r="PE53" s="33"/>
      <c r="PF53" s="33"/>
      <c r="PG53" s="33"/>
      <c r="PH53" s="33"/>
      <c r="PI53" s="33"/>
      <c r="PJ53" s="33"/>
      <c r="PK53" s="33"/>
      <c r="PL53" s="33"/>
      <c r="PM53" s="33"/>
      <c r="PN53" s="33"/>
      <c r="PO53" s="33"/>
      <c r="PP53" s="33"/>
      <c r="PQ53" s="33"/>
      <c r="PR53" s="33"/>
      <c r="PS53" s="33"/>
      <c r="PT53" s="33"/>
      <c r="PU53" s="33"/>
      <c r="PV53" s="33"/>
      <c r="PW53" s="33"/>
      <c r="PX53" s="33"/>
      <c r="PY53" s="33"/>
      <c r="PZ53" s="33"/>
      <c r="QA53" s="33"/>
      <c r="QB53" s="33"/>
      <c r="QC53" s="33"/>
      <c r="QD53" s="33"/>
      <c r="QE53" s="33"/>
      <c r="QF53" s="33"/>
      <c r="QG53" s="33"/>
      <c r="QH53" s="33"/>
      <c r="QI53" s="33"/>
      <c r="QJ53" s="33"/>
      <c r="QK53" s="33"/>
      <c r="QL53" s="33"/>
      <c r="QM53" s="33"/>
      <c r="QN53" s="33"/>
      <c r="QO53" s="33"/>
      <c r="QP53" s="33"/>
      <c r="QQ53" s="33"/>
      <c r="QR53" s="33"/>
      <c r="QS53" s="33"/>
      <c r="QT53" s="33"/>
      <c r="QU53" s="33"/>
      <c r="QV53" s="33"/>
      <c r="QW53" s="33"/>
      <c r="QX53" s="33"/>
      <c r="QY53" s="33"/>
      <c r="QZ53" s="33"/>
      <c r="RA53" s="33"/>
      <c r="RB53" s="33"/>
      <c r="RC53" s="33"/>
      <c r="RD53" s="33"/>
      <c r="RE53" s="33"/>
      <c r="RF53" s="33"/>
      <c r="RG53" s="33"/>
      <c r="RH53" s="33"/>
      <c r="RI53" s="33"/>
      <c r="RJ53" s="33"/>
      <c r="RK53" s="33"/>
      <c r="RL53" s="33"/>
      <c r="RM53" s="33"/>
      <c r="RN53" s="33"/>
      <c r="RO53" s="33"/>
      <c r="RP53" s="33"/>
      <c r="RQ53" s="33"/>
      <c r="RR53" s="33"/>
      <c r="RS53" s="33"/>
      <c r="RT53" s="33"/>
      <c r="RU53" s="33"/>
      <c r="RV53" s="33"/>
      <c r="RW53" s="33"/>
      <c r="RX53" s="33"/>
      <c r="RY53" s="33"/>
      <c r="RZ53" s="33"/>
      <c r="SA53" s="33"/>
      <c r="SB53" s="33"/>
      <c r="SC53" s="33"/>
      <c r="SD53" s="33"/>
      <c r="SE53" s="33"/>
      <c r="SF53" s="33"/>
      <c r="SG53" s="33"/>
      <c r="SH53" s="33"/>
      <c r="SI53" s="33"/>
      <c r="SJ53" s="33"/>
      <c r="SK53" s="33"/>
      <c r="SL53" s="33"/>
      <c r="SM53" s="33"/>
      <c r="SN53" s="33"/>
      <c r="SO53" s="33"/>
      <c r="SP53" s="33"/>
      <c r="SQ53" s="33"/>
      <c r="SR53" s="33"/>
      <c r="SS53" s="33"/>
      <c r="ST53" s="33"/>
      <c r="SU53" s="33"/>
      <c r="SV53" s="33"/>
      <c r="SW53" s="33"/>
      <c r="SX53" s="33"/>
      <c r="SY53" s="33"/>
      <c r="SZ53" s="33"/>
      <c r="TA53" s="33"/>
      <c r="TB53" s="33"/>
      <c r="TC53" s="33"/>
      <c r="TD53" s="33"/>
      <c r="TE53" s="33"/>
      <c r="TF53" s="33"/>
      <c r="TG53" s="33"/>
      <c r="TH53" s="33"/>
      <c r="TI53" s="33"/>
      <c r="TJ53" s="33"/>
      <c r="TK53" s="33"/>
      <c r="TL53" s="33"/>
      <c r="TM53" s="33"/>
      <c r="TN53" s="33"/>
      <c r="TO53" s="33"/>
      <c r="TP53" s="33"/>
      <c r="TQ53" s="33"/>
      <c r="TR53" s="33"/>
      <c r="TS53" s="33"/>
      <c r="TT53" s="33"/>
      <c r="TU53" s="33"/>
      <c r="TV53" s="33"/>
      <c r="TW53" s="33"/>
      <c r="TX53" s="33"/>
      <c r="TY53" s="33"/>
      <c r="TZ53" s="33"/>
      <c r="UA53" s="33"/>
      <c r="UB53" s="33"/>
      <c r="UC53" s="33"/>
      <c r="UD53" s="33"/>
      <c r="UE53" s="33"/>
      <c r="UF53" s="33"/>
      <c r="UG53" s="33"/>
      <c r="UH53" s="33"/>
      <c r="UI53" s="33"/>
      <c r="UJ53" s="33"/>
      <c r="UK53" s="33"/>
      <c r="UL53" s="33"/>
      <c r="UM53" s="33"/>
      <c r="UN53" s="33"/>
      <c r="UO53" s="33"/>
      <c r="UP53" s="33"/>
      <c r="UQ53" s="33"/>
      <c r="UR53" s="33"/>
      <c r="US53" s="33"/>
      <c r="UT53" s="33"/>
      <c r="UU53" s="33"/>
      <c r="UV53" s="33"/>
      <c r="UW53" s="33"/>
      <c r="UX53" s="33"/>
      <c r="UY53" s="33"/>
      <c r="UZ53" s="33"/>
      <c r="VA53" s="33"/>
      <c r="VB53" s="33"/>
      <c r="VC53" s="33"/>
      <c r="VD53" s="33"/>
      <c r="VE53" s="33"/>
      <c r="VF53" s="33"/>
      <c r="VG53" s="33"/>
      <c r="VH53" s="33"/>
      <c r="VI53" s="33"/>
      <c r="VJ53" s="33"/>
      <c r="VK53" s="33"/>
      <c r="VL53" s="33"/>
      <c r="VM53" s="33"/>
      <c r="VN53" s="33"/>
      <c r="VO53" s="33"/>
      <c r="VP53" s="33"/>
      <c r="VQ53" s="33"/>
      <c r="VR53" s="33"/>
      <c r="VS53" s="33"/>
      <c r="VT53" s="33"/>
      <c r="VU53" s="33"/>
      <c r="VV53" s="33"/>
      <c r="VW53" s="33"/>
      <c r="VX53" s="33"/>
      <c r="VY53" s="33"/>
      <c r="VZ53" s="33"/>
      <c r="WA53" s="33"/>
      <c r="WB53" s="33"/>
      <c r="WC53" s="33"/>
      <c r="WD53" s="33"/>
      <c r="WE53" s="33"/>
      <c r="WF53" s="33"/>
      <c r="WG53" s="33"/>
      <c r="WH53" s="33"/>
      <c r="WI53" s="33"/>
      <c r="WJ53" s="33"/>
      <c r="WK53" s="33"/>
      <c r="WL53" s="33"/>
      <c r="WM53" s="33"/>
      <c r="WN53" s="33"/>
      <c r="WO53" s="33"/>
      <c r="WP53" s="33"/>
      <c r="WQ53" s="33"/>
      <c r="WR53" s="33"/>
      <c r="WS53" s="33"/>
      <c r="WT53" s="33"/>
      <c r="WU53" s="33"/>
      <c r="WV53" s="33"/>
      <c r="WW53" s="32"/>
    </row>
    <row r="54" spans="1:621" s="31" customFormat="1" ht="18.5" x14ac:dyDescent="0.35">
      <c r="A54" s="2" t="s">
        <v>24</v>
      </c>
      <c r="B54" s="30"/>
      <c r="C54" s="30"/>
      <c r="D54" s="30"/>
      <c r="E54" s="30"/>
      <c r="F54" s="30"/>
      <c r="G54" s="30"/>
      <c r="H54" s="30"/>
      <c r="I54" s="30"/>
      <c r="J54" s="30"/>
      <c r="K54" s="30"/>
      <c r="L54" s="30"/>
      <c r="M54" s="30"/>
      <c r="N54" s="30"/>
      <c r="O54" s="30">
        <v>30</v>
      </c>
      <c r="P54" s="30"/>
      <c r="Q54" s="30"/>
      <c r="R54" s="30"/>
      <c r="S54" s="30"/>
      <c r="T54" s="50">
        <v>30</v>
      </c>
      <c r="U54" s="33"/>
      <c r="V54" s="33"/>
      <c r="W54" s="33"/>
      <c r="X54" s="33"/>
      <c r="Y54" s="33"/>
      <c r="Z54" s="33"/>
      <c r="AA54" s="33"/>
      <c r="AB54" s="33"/>
      <c r="AC54" s="33"/>
      <c r="AD54" s="33"/>
      <c r="AE54" s="33"/>
      <c r="AF54" s="33"/>
      <c r="AG54" s="33"/>
      <c r="AH54" s="33"/>
      <c r="AI54" s="33"/>
      <c r="AJ54" s="33"/>
      <c r="AK54" s="33"/>
      <c r="AL54" s="33"/>
      <c r="AM54" s="33"/>
      <c r="AN54" s="33"/>
      <c r="AO54" s="33"/>
      <c r="AP54" s="33"/>
      <c r="AQ54" s="33"/>
      <c r="AR54" s="33"/>
      <c r="AS54" s="33"/>
      <c r="AT54" s="33"/>
      <c r="AU54" s="33"/>
      <c r="AV54" s="33"/>
      <c r="AW54" s="33"/>
      <c r="AX54" s="33"/>
      <c r="AY54" s="33"/>
      <c r="AZ54" s="33"/>
      <c r="BA54" s="33"/>
      <c r="BB54" s="33"/>
      <c r="BC54" s="33"/>
      <c r="BD54" s="33"/>
      <c r="BE54" s="33"/>
      <c r="BF54" s="33"/>
      <c r="BG54" s="33"/>
      <c r="BH54" s="33"/>
      <c r="BI54" s="33"/>
      <c r="BJ54" s="33"/>
      <c r="BK54" s="33"/>
      <c r="BL54" s="33"/>
      <c r="BM54" s="33"/>
      <c r="BN54" s="33"/>
      <c r="BO54" s="33"/>
      <c r="BP54" s="33"/>
      <c r="BQ54" s="33"/>
      <c r="BR54" s="33"/>
      <c r="BS54" s="33"/>
      <c r="BT54" s="33"/>
      <c r="BU54" s="33"/>
      <c r="BV54" s="33"/>
      <c r="BW54" s="33"/>
      <c r="BX54" s="33"/>
      <c r="BY54" s="33"/>
      <c r="BZ54" s="33"/>
      <c r="CA54" s="33"/>
      <c r="CB54" s="33"/>
      <c r="CC54" s="33"/>
      <c r="CD54" s="33"/>
      <c r="CE54" s="33"/>
      <c r="CF54" s="33"/>
      <c r="CG54" s="33"/>
      <c r="CH54" s="33"/>
      <c r="CI54" s="33"/>
      <c r="CJ54" s="33"/>
      <c r="CK54" s="33"/>
      <c r="CL54" s="33"/>
      <c r="CM54" s="33"/>
      <c r="CN54" s="33"/>
      <c r="CO54" s="33"/>
      <c r="CP54" s="33"/>
      <c r="CQ54" s="33"/>
      <c r="CR54" s="33"/>
      <c r="CS54" s="33"/>
      <c r="CT54" s="33"/>
      <c r="CU54" s="33"/>
      <c r="CV54" s="33"/>
      <c r="CW54" s="33"/>
      <c r="CX54" s="33"/>
      <c r="CY54" s="33"/>
      <c r="CZ54" s="33"/>
      <c r="DA54" s="33"/>
      <c r="DB54" s="33"/>
      <c r="DC54" s="33"/>
      <c r="DD54" s="33"/>
      <c r="DE54" s="33"/>
      <c r="DF54" s="33"/>
      <c r="DG54" s="33"/>
      <c r="DH54" s="33"/>
      <c r="DI54" s="33"/>
      <c r="DJ54" s="33"/>
      <c r="DK54" s="33"/>
      <c r="DL54" s="33"/>
      <c r="DM54" s="33"/>
      <c r="DN54" s="33"/>
      <c r="DO54" s="33"/>
      <c r="DP54" s="33"/>
      <c r="DQ54" s="33"/>
      <c r="DR54" s="33"/>
      <c r="DS54" s="33"/>
      <c r="DT54" s="33"/>
      <c r="DU54" s="33"/>
      <c r="DV54" s="33"/>
      <c r="DW54" s="33"/>
      <c r="DX54" s="33"/>
      <c r="DY54" s="33"/>
      <c r="DZ54" s="33"/>
      <c r="EA54" s="33"/>
      <c r="EB54" s="33"/>
      <c r="EC54" s="33"/>
      <c r="ED54" s="33"/>
      <c r="EE54" s="33"/>
      <c r="EF54" s="33"/>
      <c r="EG54" s="33"/>
      <c r="EH54" s="33"/>
      <c r="EI54" s="33"/>
      <c r="EJ54" s="33"/>
      <c r="EK54" s="33"/>
      <c r="EL54" s="33"/>
      <c r="EM54" s="33"/>
      <c r="EN54" s="33"/>
      <c r="EO54" s="33"/>
      <c r="EP54" s="33"/>
      <c r="EQ54" s="33"/>
      <c r="ER54" s="33"/>
      <c r="ES54" s="33"/>
      <c r="ET54" s="33"/>
      <c r="EU54" s="33"/>
      <c r="EV54" s="33"/>
      <c r="EW54" s="33"/>
      <c r="EX54" s="33"/>
      <c r="EY54" s="33"/>
      <c r="EZ54" s="33"/>
      <c r="FA54" s="33"/>
      <c r="FB54" s="33"/>
      <c r="FC54" s="33"/>
      <c r="FD54" s="33"/>
      <c r="FE54" s="33"/>
      <c r="FF54" s="33"/>
      <c r="FG54" s="33"/>
      <c r="FH54" s="33"/>
      <c r="FI54" s="33"/>
      <c r="FJ54" s="33"/>
      <c r="FK54" s="33"/>
      <c r="FL54" s="33"/>
      <c r="FM54" s="33"/>
      <c r="FN54" s="33"/>
      <c r="FO54" s="33"/>
      <c r="FP54" s="33"/>
      <c r="FQ54" s="33"/>
      <c r="FR54" s="33"/>
      <c r="FS54" s="33"/>
      <c r="FT54" s="33"/>
      <c r="FU54" s="33"/>
      <c r="FV54" s="33"/>
      <c r="FW54" s="33"/>
      <c r="FX54" s="33"/>
      <c r="FY54" s="33"/>
      <c r="FZ54" s="33"/>
      <c r="GA54" s="33"/>
      <c r="GB54" s="33"/>
      <c r="GC54" s="33"/>
      <c r="GD54" s="33"/>
      <c r="GE54" s="33"/>
      <c r="GF54" s="33"/>
      <c r="GG54" s="33"/>
      <c r="GH54" s="33"/>
      <c r="GI54" s="33"/>
      <c r="GJ54" s="33"/>
      <c r="GK54" s="33"/>
      <c r="GL54" s="33"/>
      <c r="GM54" s="33"/>
      <c r="GN54" s="33"/>
      <c r="GO54" s="33"/>
      <c r="GP54" s="33"/>
      <c r="GQ54" s="33"/>
      <c r="GR54" s="33"/>
      <c r="GS54" s="33"/>
      <c r="GT54" s="33"/>
      <c r="GU54" s="33"/>
      <c r="GV54" s="33"/>
      <c r="GW54" s="33"/>
      <c r="GX54" s="33"/>
      <c r="GY54" s="33"/>
      <c r="GZ54" s="33"/>
      <c r="HA54" s="33"/>
      <c r="HB54" s="33"/>
      <c r="HC54" s="33"/>
      <c r="HD54" s="33"/>
      <c r="HE54" s="33"/>
      <c r="HF54" s="33"/>
      <c r="HG54" s="33"/>
      <c r="HH54" s="33"/>
      <c r="HI54" s="33"/>
      <c r="HJ54" s="33"/>
      <c r="HK54" s="33"/>
      <c r="HL54" s="33"/>
      <c r="HM54" s="33"/>
      <c r="HN54" s="33"/>
      <c r="HO54" s="33"/>
      <c r="HP54" s="33"/>
      <c r="HQ54" s="33"/>
      <c r="HR54" s="33"/>
      <c r="HS54" s="33"/>
      <c r="HT54" s="33"/>
      <c r="HU54" s="33"/>
      <c r="HV54" s="33"/>
      <c r="HW54" s="33"/>
      <c r="HX54" s="33"/>
      <c r="HY54" s="33"/>
      <c r="HZ54" s="33"/>
      <c r="IA54" s="33"/>
      <c r="IB54" s="33"/>
      <c r="IC54" s="33"/>
      <c r="ID54" s="33"/>
      <c r="IE54" s="33"/>
      <c r="IF54" s="33"/>
      <c r="IG54" s="33"/>
      <c r="IH54" s="33"/>
      <c r="II54" s="33"/>
      <c r="IJ54" s="33"/>
      <c r="IK54" s="33"/>
      <c r="IL54" s="33"/>
      <c r="IM54" s="33"/>
      <c r="IN54" s="33"/>
      <c r="IO54" s="33"/>
      <c r="IP54" s="33"/>
      <c r="IQ54" s="33"/>
      <c r="IR54" s="33"/>
      <c r="IS54" s="33"/>
      <c r="IT54" s="33"/>
      <c r="IU54" s="33"/>
      <c r="IV54" s="33"/>
      <c r="IW54" s="33"/>
      <c r="IX54" s="33"/>
      <c r="IY54" s="33"/>
      <c r="IZ54" s="33"/>
      <c r="JA54" s="33"/>
      <c r="JB54" s="33"/>
      <c r="JC54" s="33"/>
      <c r="JD54" s="33"/>
      <c r="JE54" s="33"/>
      <c r="JF54" s="33"/>
      <c r="JG54" s="33"/>
      <c r="JH54" s="33"/>
      <c r="JI54" s="33"/>
      <c r="JJ54" s="33"/>
      <c r="JK54" s="33"/>
      <c r="JL54" s="33"/>
      <c r="JM54" s="33"/>
      <c r="JN54" s="33"/>
      <c r="JO54" s="33"/>
      <c r="JP54" s="33"/>
      <c r="JQ54" s="33"/>
      <c r="JR54" s="33"/>
      <c r="JS54" s="33"/>
      <c r="JT54" s="33"/>
      <c r="JU54" s="33"/>
      <c r="JV54" s="33"/>
      <c r="JW54" s="33"/>
      <c r="JX54" s="33"/>
      <c r="JY54" s="33"/>
      <c r="JZ54" s="33"/>
      <c r="KA54" s="33"/>
      <c r="KB54" s="33"/>
      <c r="KC54" s="33"/>
      <c r="KD54" s="33"/>
      <c r="KE54" s="33"/>
      <c r="KF54" s="33"/>
      <c r="KG54" s="33"/>
      <c r="KH54" s="33"/>
      <c r="KI54" s="33"/>
      <c r="KJ54" s="33"/>
      <c r="KK54" s="33"/>
      <c r="KL54" s="33"/>
      <c r="KM54" s="33"/>
      <c r="KN54" s="33"/>
      <c r="KO54" s="33"/>
      <c r="KP54" s="33"/>
      <c r="KQ54" s="33"/>
      <c r="KR54" s="33"/>
      <c r="KS54" s="33"/>
      <c r="KT54" s="33"/>
      <c r="KU54" s="33"/>
      <c r="KV54" s="33"/>
      <c r="KW54" s="33"/>
      <c r="KX54" s="33"/>
      <c r="KY54" s="33"/>
      <c r="KZ54" s="33"/>
      <c r="LA54" s="33"/>
      <c r="LB54" s="33"/>
      <c r="LC54" s="33"/>
      <c r="LD54" s="33"/>
      <c r="LE54" s="33"/>
      <c r="LF54" s="33"/>
      <c r="LG54" s="33"/>
      <c r="LH54" s="33"/>
      <c r="LI54" s="33"/>
      <c r="LJ54" s="33"/>
      <c r="LK54" s="33"/>
      <c r="LL54" s="33"/>
      <c r="LM54" s="33"/>
      <c r="LN54" s="33"/>
      <c r="LO54" s="33"/>
      <c r="LP54" s="33"/>
      <c r="LQ54" s="33"/>
      <c r="LR54" s="33"/>
      <c r="LS54" s="33"/>
      <c r="LT54" s="33"/>
      <c r="LU54" s="33"/>
      <c r="LV54" s="33"/>
      <c r="LW54" s="33"/>
      <c r="LX54" s="33"/>
      <c r="LY54" s="33"/>
      <c r="LZ54" s="33"/>
      <c r="MA54" s="33"/>
      <c r="MB54" s="33"/>
      <c r="MC54" s="33"/>
      <c r="MD54" s="33"/>
      <c r="ME54" s="33"/>
      <c r="MF54" s="33"/>
      <c r="MG54" s="33"/>
      <c r="MH54" s="33"/>
      <c r="MI54" s="33"/>
      <c r="MJ54" s="33"/>
      <c r="MK54" s="33"/>
      <c r="ML54" s="33"/>
      <c r="MM54" s="33"/>
      <c r="MN54" s="33"/>
      <c r="MO54" s="33"/>
      <c r="MP54" s="33"/>
      <c r="MQ54" s="33"/>
      <c r="MR54" s="33"/>
      <c r="MS54" s="33"/>
      <c r="MT54" s="33"/>
      <c r="MU54" s="33"/>
      <c r="MV54" s="33"/>
      <c r="MW54" s="33"/>
      <c r="MX54" s="33"/>
      <c r="MY54" s="33"/>
      <c r="MZ54" s="33"/>
      <c r="NA54" s="33"/>
      <c r="NB54" s="33"/>
      <c r="NC54" s="33"/>
      <c r="ND54" s="33"/>
      <c r="NE54" s="33"/>
      <c r="NF54" s="33"/>
      <c r="NG54" s="33"/>
      <c r="NH54" s="33"/>
      <c r="NI54" s="33"/>
      <c r="NJ54" s="33"/>
      <c r="NK54" s="33"/>
      <c r="NL54" s="33"/>
      <c r="NM54" s="33"/>
      <c r="NN54" s="33"/>
      <c r="NO54" s="33"/>
      <c r="NP54" s="33"/>
      <c r="NQ54" s="33"/>
      <c r="NR54" s="33"/>
      <c r="NS54" s="33"/>
      <c r="NT54" s="33"/>
      <c r="NU54" s="33"/>
      <c r="NV54" s="33"/>
      <c r="NW54" s="33"/>
      <c r="NX54" s="33"/>
      <c r="NY54" s="33"/>
      <c r="NZ54" s="33"/>
      <c r="OA54" s="33"/>
      <c r="OB54" s="33"/>
      <c r="OC54" s="33"/>
      <c r="OD54" s="33"/>
      <c r="OE54" s="33"/>
      <c r="OF54" s="33"/>
      <c r="OG54" s="33"/>
      <c r="OH54" s="33"/>
      <c r="OI54" s="33"/>
      <c r="OJ54" s="33"/>
      <c r="OK54" s="33"/>
      <c r="OL54" s="33"/>
      <c r="OM54" s="33"/>
      <c r="ON54" s="33"/>
      <c r="OO54" s="33"/>
      <c r="OP54" s="33"/>
      <c r="OQ54" s="33"/>
      <c r="OR54" s="33"/>
      <c r="OS54" s="33"/>
      <c r="OT54" s="33"/>
      <c r="OU54" s="33"/>
      <c r="OV54" s="33"/>
      <c r="OW54" s="33"/>
      <c r="OX54" s="33"/>
      <c r="OY54" s="33"/>
      <c r="OZ54" s="33"/>
      <c r="PA54" s="33"/>
      <c r="PB54" s="33"/>
      <c r="PC54" s="33"/>
      <c r="PD54" s="33"/>
      <c r="PE54" s="33"/>
      <c r="PF54" s="33"/>
      <c r="PG54" s="33"/>
      <c r="PH54" s="33"/>
      <c r="PI54" s="33"/>
      <c r="PJ54" s="33"/>
      <c r="PK54" s="33"/>
      <c r="PL54" s="33"/>
      <c r="PM54" s="33"/>
      <c r="PN54" s="33"/>
      <c r="PO54" s="33"/>
      <c r="PP54" s="33"/>
      <c r="PQ54" s="33"/>
      <c r="PR54" s="33"/>
      <c r="PS54" s="33"/>
      <c r="PT54" s="33"/>
      <c r="PU54" s="33"/>
      <c r="PV54" s="33"/>
      <c r="PW54" s="33"/>
      <c r="PX54" s="33"/>
      <c r="PY54" s="33"/>
      <c r="PZ54" s="33"/>
      <c r="QA54" s="33"/>
      <c r="QB54" s="33"/>
      <c r="QC54" s="33"/>
      <c r="QD54" s="33"/>
      <c r="QE54" s="33"/>
      <c r="QF54" s="33"/>
      <c r="QG54" s="33"/>
      <c r="QH54" s="33"/>
      <c r="QI54" s="33"/>
      <c r="QJ54" s="33"/>
      <c r="QK54" s="33"/>
      <c r="QL54" s="33"/>
      <c r="QM54" s="33"/>
      <c r="QN54" s="33"/>
      <c r="QO54" s="33"/>
      <c r="QP54" s="33"/>
      <c r="QQ54" s="33"/>
      <c r="QR54" s="33"/>
      <c r="QS54" s="33"/>
      <c r="QT54" s="33"/>
      <c r="QU54" s="33"/>
      <c r="QV54" s="33"/>
      <c r="QW54" s="33"/>
      <c r="QX54" s="33"/>
      <c r="QY54" s="33"/>
      <c r="QZ54" s="33"/>
      <c r="RA54" s="33"/>
      <c r="RB54" s="33"/>
      <c r="RC54" s="33"/>
      <c r="RD54" s="33"/>
      <c r="RE54" s="33"/>
      <c r="RF54" s="33"/>
      <c r="RG54" s="33"/>
      <c r="RH54" s="33"/>
      <c r="RI54" s="33"/>
      <c r="RJ54" s="33"/>
      <c r="RK54" s="33"/>
      <c r="RL54" s="33"/>
      <c r="RM54" s="33"/>
      <c r="RN54" s="33"/>
      <c r="RO54" s="33"/>
      <c r="RP54" s="33"/>
      <c r="RQ54" s="33"/>
      <c r="RR54" s="33"/>
      <c r="RS54" s="33"/>
      <c r="RT54" s="33"/>
      <c r="RU54" s="33"/>
      <c r="RV54" s="33"/>
      <c r="RW54" s="33"/>
      <c r="RX54" s="33"/>
      <c r="RY54" s="33"/>
      <c r="RZ54" s="33"/>
      <c r="SA54" s="33"/>
      <c r="SB54" s="33"/>
      <c r="SC54" s="33"/>
      <c r="SD54" s="33"/>
      <c r="SE54" s="33"/>
      <c r="SF54" s="33"/>
      <c r="SG54" s="33"/>
      <c r="SH54" s="33"/>
      <c r="SI54" s="33"/>
      <c r="SJ54" s="33"/>
      <c r="SK54" s="33"/>
      <c r="SL54" s="33"/>
      <c r="SM54" s="33"/>
      <c r="SN54" s="33"/>
      <c r="SO54" s="33"/>
      <c r="SP54" s="33"/>
      <c r="SQ54" s="33"/>
      <c r="SR54" s="33"/>
      <c r="SS54" s="33"/>
      <c r="ST54" s="33"/>
      <c r="SU54" s="33"/>
      <c r="SV54" s="33"/>
      <c r="SW54" s="33"/>
      <c r="SX54" s="33"/>
      <c r="SY54" s="33"/>
      <c r="SZ54" s="33"/>
      <c r="TA54" s="33"/>
      <c r="TB54" s="33"/>
      <c r="TC54" s="33"/>
      <c r="TD54" s="33"/>
      <c r="TE54" s="33"/>
      <c r="TF54" s="33"/>
      <c r="TG54" s="33"/>
      <c r="TH54" s="33"/>
      <c r="TI54" s="33"/>
      <c r="TJ54" s="33"/>
      <c r="TK54" s="33"/>
      <c r="TL54" s="33"/>
      <c r="TM54" s="33"/>
      <c r="TN54" s="33"/>
      <c r="TO54" s="33"/>
      <c r="TP54" s="33"/>
      <c r="TQ54" s="33"/>
      <c r="TR54" s="33"/>
      <c r="TS54" s="33"/>
      <c r="TT54" s="33"/>
      <c r="TU54" s="33"/>
      <c r="TV54" s="33"/>
      <c r="TW54" s="33"/>
      <c r="TX54" s="33"/>
      <c r="TY54" s="33"/>
      <c r="TZ54" s="33"/>
      <c r="UA54" s="33"/>
      <c r="UB54" s="33"/>
      <c r="UC54" s="33"/>
      <c r="UD54" s="33"/>
      <c r="UE54" s="33"/>
      <c r="UF54" s="33"/>
      <c r="UG54" s="33"/>
      <c r="UH54" s="33"/>
      <c r="UI54" s="33"/>
      <c r="UJ54" s="33"/>
      <c r="UK54" s="33"/>
      <c r="UL54" s="33"/>
      <c r="UM54" s="33"/>
      <c r="UN54" s="33"/>
      <c r="UO54" s="33"/>
      <c r="UP54" s="33"/>
      <c r="UQ54" s="33"/>
      <c r="UR54" s="33"/>
      <c r="US54" s="33"/>
      <c r="UT54" s="33"/>
      <c r="UU54" s="33"/>
      <c r="UV54" s="33"/>
      <c r="UW54" s="33"/>
      <c r="UX54" s="33"/>
      <c r="UY54" s="33"/>
      <c r="UZ54" s="33"/>
      <c r="VA54" s="33"/>
      <c r="VB54" s="33"/>
      <c r="VC54" s="33"/>
      <c r="VD54" s="33"/>
      <c r="VE54" s="33"/>
      <c r="VF54" s="33"/>
      <c r="VG54" s="33"/>
      <c r="VH54" s="33"/>
      <c r="VI54" s="33"/>
      <c r="VJ54" s="33"/>
      <c r="VK54" s="33"/>
      <c r="VL54" s="33"/>
      <c r="VM54" s="33"/>
      <c r="VN54" s="33"/>
      <c r="VO54" s="33"/>
      <c r="VP54" s="33"/>
      <c r="VQ54" s="33"/>
      <c r="VR54" s="33"/>
      <c r="VS54" s="33"/>
      <c r="VT54" s="33"/>
      <c r="VU54" s="33"/>
      <c r="VV54" s="33"/>
      <c r="VW54" s="33"/>
      <c r="VX54" s="33"/>
      <c r="VY54" s="33"/>
      <c r="VZ54" s="33"/>
      <c r="WA54" s="33"/>
      <c r="WB54" s="33"/>
      <c r="WC54" s="33"/>
      <c r="WD54" s="33"/>
      <c r="WE54" s="33"/>
      <c r="WF54" s="33"/>
      <c r="WG54" s="33"/>
      <c r="WH54" s="33"/>
      <c r="WI54" s="33"/>
      <c r="WJ54" s="33"/>
      <c r="WK54" s="33"/>
      <c r="WL54" s="33"/>
      <c r="WM54" s="33"/>
      <c r="WN54" s="33"/>
      <c r="WO54" s="33"/>
      <c r="WP54" s="33"/>
      <c r="WQ54" s="33"/>
      <c r="WR54" s="33"/>
      <c r="WS54" s="33"/>
      <c r="WT54" s="33"/>
      <c r="WU54" s="33"/>
      <c r="WV54" s="33"/>
      <c r="WW54" s="32"/>
    </row>
    <row r="55" spans="1:621" s="31" customFormat="1" ht="18.5" x14ac:dyDescent="0.35">
      <c r="A55" s="2" t="s">
        <v>72</v>
      </c>
      <c r="B55" s="30"/>
      <c r="C55" s="30"/>
      <c r="D55" s="30"/>
      <c r="E55" s="30">
        <v>30</v>
      </c>
      <c r="F55" s="30"/>
      <c r="G55" s="30"/>
      <c r="H55" s="30"/>
      <c r="I55" s="30"/>
      <c r="J55" s="30"/>
      <c r="K55" s="30"/>
      <c r="L55" s="30"/>
      <c r="M55" s="30"/>
      <c r="N55" s="30"/>
      <c r="O55" s="30"/>
      <c r="P55" s="30"/>
      <c r="Q55" s="30"/>
      <c r="R55" s="30"/>
      <c r="S55" s="30"/>
      <c r="T55" s="50">
        <v>30</v>
      </c>
      <c r="U55" s="33"/>
      <c r="V55" s="33"/>
      <c r="W55" s="33"/>
      <c r="X55" s="33"/>
      <c r="Y55" s="33"/>
      <c r="Z55" s="33"/>
      <c r="AA55" s="33"/>
      <c r="AB55" s="33"/>
      <c r="AC55" s="33"/>
      <c r="AD55" s="33"/>
      <c r="AE55" s="33"/>
      <c r="AF55" s="33"/>
      <c r="AG55" s="33"/>
      <c r="AH55" s="33"/>
      <c r="AI55" s="33"/>
      <c r="AJ55" s="33"/>
      <c r="AK55" s="33"/>
      <c r="AL55" s="33"/>
      <c r="AM55" s="33"/>
      <c r="AN55" s="33"/>
      <c r="AO55" s="33"/>
      <c r="AP55" s="33"/>
      <c r="AQ55" s="33"/>
      <c r="AR55" s="33"/>
      <c r="AS55" s="33"/>
      <c r="AT55" s="33"/>
      <c r="AU55" s="33"/>
      <c r="AV55" s="33"/>
      <c r="AW55" s="33"/>
      <c r="AX55" s="33"/>
      <c r="AY55" s="33"/>
      <c r="AZ55" s="33"/>
      <c r="BA55" s="33"/>
      <c r="BB55" s="33"/>
      <c r="BC55" s="33"/>
      <c r="BD55" s="33"/>
      <c r="BE55" s="33"/>
      <c r="BF55" s="33"/>
      <c r="BG55" s="33"/>
      <c r="BH55" s="33"/>
      <c r="BI55" s="33"/>
      <c r="BJ55" s="33"/>
      <c r="BK55" s="33"/>
      <c r="BL55" s="33"/>
      <c r="BM55" s="33"/>
      <c r="BN55" s="33"/>
      <c r="BO55" s="33"/>
      <c r="BP55" s="33"/>
      <c r="BQ55" s="33"/>
      <c r="BR55" s="33"/>
      <c r="BS55" s="33"/>
      <c r="BT55" s="33"/>
      <c r="BU55" s="33"/>
      <c r="BV55" s="33"/>
      <c r="BW55" s="33"/>
      <c r="BX55" s="33"/>
      <c r="BY55" s="33"/>
      <c r="BZ55" s="33"/>
      <c r="CA55" s="33"/>
      <c r="CB55" s="33"/>
      <c r="CC55" s="33"/>
      <c r="CD55" s="33"/>
      <c r="CE55" s="33"/>
      <c r="CF55" s="33"/>
      <c r="CG55" s="33"/>
      <c r="CH55" s="33"/>
      <c r="CI55" s="33"/>
      <c r="CJ55" s="33"/>
      <c r="CK55" s="33"/>
      <c r="CL55" s="33"/>
      <c r="CM55" s="33"/>
      <c r="CN55" s="33"/>
      <c r="CO55" s="33"/>
      <c r="CP55" s="33"/>
      <c r="CQ55" s="33"/>
      <c r="CR55" s="33"/>
      <c r="CS55" s="33"/>
      <c r="CT55" s="33"/>
      <c r="CU55" s="33"/>
      <c r="CV55" s="33"/>
      <c r="CW55" s="33"/>
      <c r="CX55" s="33"/>
      <c r="CY55" s="33"/>
      <c r="CZ55" s="33"/>
      <c r="DA55" s="33"/>
      <c r="DB55" s="33"/>
      <c r="DC55" s="33"/>
      <c r="DD55" s="33"/>
      <c r="DE55" s="33"/>
      <c r="DF55" s="33"/>
      <c r="DG55" s="33"/>
      <c r="DH55" s="33"/>
      <c r="DI55" s="33"/>
      <c r="DJ55" s="33"/>
      <c r="DK55" s="33"/>
      <c r="DL55" s="33"/>
      <c r="DM55" s="33"/>
      <c r="DN55" s="33"/>
      <c r="DO55" s="33"/>
      <c r="DP55" s="33"/>
      <c r="DQ55" s="33"/>
      <c r="DR55" s="33"/>
      <c r="DS55" s="33"/>
      <c r="DT55" s="33"/>
      <c r="DU55" s="33"/>
      <c r="DV55" s="33"/>
      <c r="DW55" s="33"/>
      <c r="DX55" s="33"/>
      <c r="DY55" s="33"/>
      <c r="DZ55" s="33"/>
      <c r="EA55" s="33"/>
      <c r="EB55" s="33"/>
      <c r="EC55" s="33"/>
      <c r="ED55" s="33"/>
      <c r="EE55" s="33"/>
      <c r="EF55" s="33"/>
      <c r="EG55" s="33"/>
      <c r="EH55" s="33"/>
      <c r="EI55" s="33"/>
      <c r="EJ55" s="33"/>
      <c r="EK55" s="33"/>
      <c r="EL55" s="33"/>
      <c r="EM55" s="33"/>
      <c r="EN55" s="33"/>
      <c r="EO55" s="33"/>
      <c r="EP55" s="33"/>
      <c r="EQ55" s="33"/>
      <c r="ER55" s="33"/>
      <c r="ES55" s="33"/>
      <c r="ET55" s="33"/>
      <c r="EU55" s="33"/>
      <c r="EV55" s="33"/>
      <c r="EW55" s="33"/>
      <c r="EX55" s="33"/>
      <c r="EY55" s="33"/>
      <c r="EZ55" s="33"/>
      <c r="FA55" s="33"/>
      <c r="FB55" s="33"/>
      <c r="FC55" s="33"/>
      <c r="FD55" s="33"/>
      <c r="FE55" s="33"/>
      <c r="FF55" s="33"/>
      <c r="FG55" s="33"/>
      <c r="FH55" s="33"/>
      <c r="FI55" s="33"/>
      <c r="FJ55" s="33"/>
      <c r="FK55" s="33"/>
      <c r="FL55" s="33"/>
      <c r="FM55" s="33"/>
      <c r="FN55" s="33"/>
      <c r="FO55" s="33"/>
      <c r="FP55" s="33"/>
      <c r="FQ55" s="33"/>
      <c r="FR55" s="33"/>
      <c r="FS55" s="33"/>
      <c r="FT55" s="33"/>
      <c r="FU55" s="33"/>
      <c r="FV55" s="33"/>
      <c r="FW55" s="33"/>
      <c r="FX55" s="33"/>
      <c r="FY55" s="33"/>
      <c r="FZ55" s="33"/>
      <c r="GA55" s="33"/>
      <c r="GB55" s="33"/>
      <c r="GC55" s="33"/>
      <c r="GD55" s="33"/>
      <c r="GE55" s="33"/>
      <c r="GF55" s="33"/>
      <c r="GG55" s="33"/>
      <c r="GH55" s="33"/>
      <c r="GI55" s="33"/>
      <c r="GJ55" s="33"/>
      <c r="GK55" s="33"/>
      <c r="GL55" s="33"/>
      <c r="GM55" s="33"/>
      <c r="GN55" s="33"/>
      <c r="GO55" s="33"/>
      <c r="GP55" s="33"/>
      <c r="GQ55" s="33"/>
      <c r="GR55" s="33"/>
      <c r="GS55" s="33"/>
      <c r="GT55" s="33"/>
      <c r="GU55" s="33"/>
      <c r="GV55" s="33"/>
      <c r="GW55" s="33"/>
      <c r="GX55" s="33"/>
      <c r="GY55" s="33"/>
      <c r="GZ55" s="33"/>
      <c r="HA55" s="33"/>
      <c r="HB55" s="33"/>
      <c r="HC55" s="33"/>
      <c r="HD55" s="33"/>
      <c r="HE55" s="33"/>
      <c r="HF55" s="33"/>
      <c r="HG55" s="33"/>
      <c r="HH55" s="33"/>
      <c r="HI55" s="33"/>
      <c r="HJ55" s="33"/>
      <c r="HK55" s="33"/>
      <c r="HL55" s="33"/>
      <c r="HM55" s="33"/>
      <c r="HN55" s="33"/>
      <c r="HO55" s="33"/>
      <c r="HP55" s="33"/>
      <c r="HQ55" s="33"/>
      <c r="HR55" s="33"/>
      <c r="HS55" s="33"/>
      <c r="HT55" s="33"/>
      <c r="HU55" s="33"/>
      <c r="HV55" s="33"/>
      <c r="HW55" s="33"/>
      <c r="HX55" s="33"/>
      <c r="HY55" s="33"/>
      <c r="HZ55" s="33"/>
      <c r="IA55" s="33"/>
      <c r="IB55" s="33"/>
      <c r="IC55" s="33"/>
      <c r="ID55" s="33"/>
      <c r="IE55" s="33"/>
      <c r="IF55" s="33"/>
      <c r="IG55" s="33"/>
      <c r="IH55" s="33"/>
      <c r="II55" s="33"/>
      <c r="IJ55" s="33"/>
      <c r="IK55" s="33"/>
      <c r="IL55" s="33"/>
      <c r="IM55" s="33"/>
      <c r="IN55" s="33"/>
      <c r="IO55" s="33"/>
      <c r="IP55" s="33"/>
      <c r="IQ55" s="33"/>
      <c r="IR55" s="33"/>
      <c r="IS55" s="33"/>
      <c r="IT55" s="33"/>
      <c r="IU55" s="33"/>
      <c r="IV55" s="33"/>
      <c r="IW55" s="33"/>
      <c r="IX55" s="33"/>
      <c r="IY55" s="33"/>
      <c r="IZ55" s="33"/>
      <c r="JA55" s="33"/>
      <c r="JB55" s="33"/>
      <c r="JC55" s="33"/>
      <c r="JD55" s="33"/>
      <c r="JE55" s="33"/>
      <c r="JF55" s="33"/>
      <c r="JG55" s="33"/>
      <c r="JH55" s="33"/>
      <c r="JI55" s="33"/>
      <c r="JJ55" s="33"/>
      <c r="JK55" s="33"/>
      <c r="JL55" s="33"/>
      <c r="JM55" s="33"/>
      <c r="JN55" s="33"/>
      <c r="JO55" s="33"/>
      <c r="JP55" s="33"/>
      <c r="JQ55" s="33"/>
      <c r="JR55" s="33"/>
      <c r="JS55" s="33"/>
      <c r="JT55" s="33"/>
      <c r="JU55" s="33"/>
      <c r="JV55" s="33"/>
      <c r="JW55" s="33"/>
      <c r="JX55" s="33"/>
      <c r="JY55" s="33"/>
      <c r="JZ55" s="33"/>
      <c r="KA55" s="33"/>
      <c r="KB55" s="33"/>
      <c r="KC55" s="33"/>
      <c r="KD55" s="33"/>
      <c r="KE55" s="33"/>
      <c r="KF55" s="33"/>
      <c r="KG55" s="33"/>
      <c r="KH55" s="33"/>
      <c r="KI55" s="33"/>
      <c r="KJ55" s="33"/>
      <c r="KK55" s="33"/>
      <c r="KL55" s="33"/>
      <c r="KM55" s="33"/>
      <c r="KN55" s="33"/>
      <c r="KO55" s="33"/>
      <c r="KP55" s="33"/>
      <c r="KQ55" s="33"/>
      <c r="KR55" s="33"/>
      <c r="KS55" s="33"/>
      <c r="KT55" s="33"/>
      <c r="KU55" s="33"/>
      <c r="KV55" s="33"/>
      <c r="KW55" s="33"/>
      <c r="KX55" s="33"/>
      <c r="KY55" s="33"/>
      <c r="KZ55" s="33"/>
      <c r="LA55" s="33"/>
      <c r="LB55" s="33"/>
      <c r="LC55" s="33"/>
      <c r="LD55" s="33"/>
      <c r="LE55" s="33"/>
      <c r="LF55" s="33"/>
      <c r="LG55" s="33"/>
      <c r="LH55" s="33"/>
      <c r="LI55" s="33"/>
      <c r="LJ55" s="33"/>
      <c r="LK55" s="33"/>
      <c r="LL55" s="33"/>
      <c r="LM55" s="33"/>
      <c r="LN55" s="33"/>
      <c r="LO55" s="33"/>
      <c r="LP55" s="33"/>
      <c r="LQ55" s="33"/>
      <c r="LR55" s="33"/>
      <c r="LS55" s="33"/>
      <c r="LT55" s="33"/>
      <c r="LU55" s="33"/>
      <c r="LV55" s="33"/>
      <c r="LW55" s="33"/>
      <c r="LX55" s="33"/>
      <c r="LY55" s="33"/>
      <c r="LZ55" s="33"/>
      <c r="MA55" s="33"/>
      <c r="MB55" s="33"/>
      <c r="MC55" s="33"/>
      <c r="MD55" s="33"/>
      <c r="ME55" s="33"/>
      <c r="MF55" s="33"/>
      <c r="MG55" s="33"/>
      <c r="MH55" s="33"/>
      <c r="MI55" s="33"/>
      <c r="MJ55" s="33"/>
      <c r="MK55" s="33"/>
      <c r="ML55" s="33"/>
      <c r="MM55" s="33"/>
      <c r="MN55" s="33"/>
      <c r="MO55" s="33"/>
      <c r="MP55" s="33"/>
      <c r="MQ55" s="33"/>
      <c r="MR55" s="33"/>
      <c r="MS55" s="33"/>
      <c r="MT55" s="33"/>
      <c r="MU55" s="33"/>
      <c r="MV55" s="33"/>
      <c r="MW55" s="33"/>
      <c r="MX55" s="33"/>
      <c r="MY55" s="33"/>
      <c r="MZ55" s="33"/>
      <c r="NA55" s="33"/>
      <c r="NB55" s="33"/>
      <c r="NC55" s="33"/>
      <c r="ND55" s="33"/>
      <c r="NE55" s="33"/>
      <c r="NF55" s="33"/>
      <c r="NG55" s="33"/>
      <c r="NH55" s="33"/>
      <c r="NI55" s="33"/>
      <c r="NJ55" s="33"/>
      <c r="NK55" s="33"/>
      <c r="NL55" s="33"/>
      <c r="NM55" s="33"/>
      <c r="NN55" s="33"/>
      <c r="NO55" s="33"/>
      <c r="NP55" s="33"/>
      <c r="NQ55" s="33"/>
      <c r="NR55" s="33"/>
      <c r="NS55" s="33"/>
      <c r="NT55" s="33"/>
      <c r="NU55" s="33"/>
      <c r="NV55" s="33"/>
      <c r="NW55" s="33"/>
      <c r="NX55" s="33"/>
      <c r="NY55" s="33"/>
      <c r="NZ55" s="33"/>
      <c r="OA55" s="33"/>
      <c r="OB55" s="33"/>
      <c r="OC55" s="33"/>
      <c r="OD55" s="33"/>
      <c r="OE55" s="33"/>
      <c r="OF55" s="33"/>
      <c r="OG55" s="33"/>
      <c r="OH55" s="33"/>
      <c r="OI55" s="33"/>
      <c r="OJ55" s="33"/>
      <c r="OK55" s="33"/>
      <c r="OL55" s="33"/>
      <c r="OM55" s="33"/>
      <c r="ON55" s="33"/>
      <c r="OO55" s="33"/>
      <c r="OP55" s="33"/>
      <c r="OQ55" s="33"/>
      <c r="OR55" s="33"/>
      <c r="OS55" s="33"/>
      <c r="OT55" s="33"/>
      <c r="OU55" s="33"/>
      <c r="OV55" s="33"/>
      <c r="OW55" s="33"/>
      <c r="OX55" s="33"/>
      <c r="OY55" s="33"/>
      <c r="OZ55" s="33"/>
      <c r="PA55" s="33"/>
      <c r="PB55" s="33"/>
      <c r="PC55" s="33"/>
      <c r="PD55" s="33"/>
      <c r="PE55" s="33"/>
      <c r="PF55" s="33"/>
      <c r="PG55" s="33"/>
      <c r="PH55" s="33"/>
      <c r="PI55" s="33"/>
      <c r="PJ55" s="33"/>
      <c r="PK55" s="33"/>
      <c r="PL55" s="33"/>
      <c r="PM55" s="33"/>
      <c r="PN55" s="33"/>
      <c r="PO55" s="33"/>
      <c r="PP55" s="33"/>
      <c r="PQ55" s="33"/>
      <c r="PR55" s="33"/>
      <c r="PS55" s="33"/>
      <c r="PT55" s="33"/>
      <c r="PU55" s="33"/>
      <c r="PV55" s="33"/>
      <c r="PW55" s="33"/>
      <c r="PX55" s="33"/>
      <c r="PY55" s="33"/>
      <c r="PZ55" s="33"/>
      <c r="QA55" s="33"/>
      <c r="QB55" s="33"/>
      <c r="QC55" s="33"/>
      <c r="QD55" s="33"/>
      <c r="QE55" s="33"/>
      <c r="QF55" s="33"/>
      <c r="QG55" s="33"/>
      <c r="QH55" s="33"/>
      <c r="QI55" s="33"/>
      <c r="QJ55" s="33"/>
      <c r="QK55" s="33"/>
      <c r="QL55" s="33"/>
      <c r="QM55" s="33"/>
      <c r="QN55" s="33"/>
      <c r="QO55" s="33"/>
      <c r="QP55" s="33"/>
      <c r="QQ55" s="33"/>
      <c r="QR55" s="33"/>
      <c r="QS55" s="33"/>
      <c r="QT55" s="33"/>
      <c r="QU55" s="33"/>
      <c r="QV55" s="33"/>
      <c r="QW55" s="33"/>
      <c r="QX55" s="33"/>
      <c r="QY55" s="33"/>
      <c r="QZ55" s="33"/>
      <c r="RA55" s="33"/>
      <c r="RB55" s="33"/>
      <c r="RC55" s="33"/>
      <c r="RD55" s="33"/>
      <c r="RE55" s="33"/>
      <c r="RF55" s="33"/>
      <c r="RG55" s="33"/>
      <c r="RH55" s="33"/>
      <c r="RI55" s="33"/>
      <c r="RJ55" s="33"/>
      <c r="RK55" s="33"/>
      <c r="RL55" s="33"/>
      <c r="RM55" s="33"/>
      <c r="RN55" s="33"/>
      <c r="RO55" s="33"/>
      <c r="RP55" s="33"/>
      <c r="RQ55" s="33"/>
      <c r="RR55" s="33"/>
      <c r="RS55" s="33"/>
      <c r="RT55" s="33"/>
      <c r="RU55" s="33"/>
      <c r="RV55" s="33"/>
      <c r="RW55" s="33"/>
      <c r="RX55" s="33"/>
      <c r="RY55" s="33"/>
      <c r="RZ55" s="33"/>
      <c r="SA55" s="33"/>
      <c r="SB55" s="33"/>
      <c r="SC55" s="33"/>
      <c r="SD55" s="33"/>
      <c r="SE55" s="33"/>
      <c r="SF55" s="33"/>
      <c r="SG55" s="33"/>
      <c r="SH55" s="33"/>
      <c r="SI55" s="33"/>
      <c r="SJ55" s="33"/>
      <c r="SK55" s="33"/>
      <c r="SL55" s="33"/>
      <c r="SM55" s="33"/>
      <c r="SN55" s="33"/>
      <c r="SO55" s="33"/>
      <c r="SP55" s="33"/>
      <c r="SQ55" s="33"/>
      <c r="SR55" s="33"/>
      <c r="SS55" s="33"/>
      <c r="ST55" s="33"/>
      <c r="SU55" s="33"/>
      <c r="SV55" s="33"/>
      <c r="SW55" s="33"/>
      <c r="SX55" s="33"/>
      <c r="SY55" s="33"/>
      <c r="SZ55" s="33"/>
      <c r="TA55" s="33"/>
      <c r="TB55" s="33"/>
      <c r="TC55" s="33"/>
      <c r="TD55" s="33"/>
      <c r="TE55" s="33"/>
      <c r="TF55" s="33"/>
      <c r="TG55" s="33"/>
      <c r="TH55" s="33"/>
      <c r="TI55" s="33"/>
      <c r="TJ55" s="33"/>
      <c r="TK55" s="33"/>
      <c r="TL55" s="33"/>
      <c r="TM55" s="33"/>
      <c r="TN55" s="33"/>
      <c r="TO55" s="33"/>
      <c r="TP55" s="33"/>
      <c r="TQ55" s="33"/>
      <c r="TR55" s="33"/>
      <c r="TS55" s="33"/>
      <c r="TT55" s="33"/>
      <c r="TU55" s="33"/>
      <c r="TV55" s="33"/>
      <c r="TW55" s="33"/>
      <c r="TX55" s="33"/>
      <c r="TY55" s="33"/>
      <c r="TZ55" s="33"/>
      <c r="UA55" s="33"/>
      <c r="UB55" s="33"/>
      <c r="UC55" s="33"/>
      <c r="UD55" s="33"/>
      <c r="UE55" s="33"/>
      <c r="UF55" s="33"/>
      <c r="UG55" s="33"/>
      <c r="UH55" s="33"/>
      <c r="UI55" s="33"/>
      <c r="UJ55" s="33"/>
      <c r="UK55" s="33"/>
      <c r="UL55" s="33"/>
      <c r="UM55" s="33"/>
      <c r="UN55" s="33"/>
      <c r="UO55" s="33"/>
      <c r="UP55" s="33"/>
      <c r="UQ55" s="33"/>
      <c r="UR55" s="33"/>
      <c r="US55" s="33"/>
      <c r="UT55" s="33"/>
      <c r="UU55" s="33"/>
      <c r="UV55" s="33"/>
      <c r="UW55" s="33"/>
      <c r="UX55" s="33"/>
      <c r="UY55" s="33"/>
      <c r="UZ55" s="33"/>
      <c r="VA55" s="33"/>
      <c r="VB55" s="33"/>
      <c r="VC55" s="33"/>
      <c r="VD55" s="33"/>
      <c r="VE55" s="33"/>
      <c r="VF55" s="33"/>
      <c r="VG55" s="33"/>
      <c r="VH55" s="33"/>
      <c r="VI55" s="33"/>
      <c r="VJ55" s="33"/>
      <c r="VK55" s="33"/>
      <c r="VL55" s="33"/>
      <c r="VM55" s="33"/>
      <c r="VN55" s="33"/>
      <c r="VO55" s="33"/>
      <c r="VP55" s="33"/>
      <c r="VQ55" s="33"/>
      <c r="VR55" s="33"/>
      <c r="VS55" s="33"/>
      <c r="VT55" s="33"/>
      <c r="VU55" s="33"/>
      <c r="VV55" s="33"/>
      <c r="VW55" s="33"/>
      <c r="VX55" s="33"/>
      <c r="VY55" s="33"/>
      <c r="VZ55" s="33"/>
      <c r="WA55" s="33"/>
      <c r="WB55" s="33"/>
      <c r="WC55" s="33"/>
      <c r="WD55" s="33"/>
      <c r="WE55" s="33"/>
      <c r="WF55" s="33"/>
      <c r="WG55" s="33"/>
      <c r="WH55" s="33"/>
      <c r="WI55" s="33"/>
      <c r="WJ55" s="33"/>
      <c r="WK55" s="33"/>
      <c r="WL55" s="33"/>
      <c r="WM55" s="33"/>
      <c r="WN55" s="33"/>
      <c r="WO55" s="33"/>
      <c r="WP55" s="33"/>
      <c r="WQ55" s="33"/>
      <c r="WR55" s="33"/>
      <c r="WS55" s="33"/>
      <c r="WT55" s="33"/>
      <c r="WU55" s="33"/>
      <c r="WV55" s="33"/>
      <c r="WW55" s="32"/>
    </row>
    <row r="56" spans="1:621" s="31" customFormat="1" ht="18.5" x14ac:dyDescent="0.35">
      <c r="A56" s="2" t="s">
        <v>47</v>
      </c>
      <c r="B56" s="30"/>
      <c r="C56" s="30"/>
      <c r="D56" s="30"/>
      <c r="E56" s="30"/>
      <c r="F56" s="30"/>
      <c r="G56" s="30">
        <v>30</v>
      </c>
      <c r="H56" s="30"/>
      <c r="I56" s="30"/>
      <c r="J56" s="30"/>
      <c r="K56" s="30"/>
      <c r="L56" s="30"/>
      <c r="M56" s="30"/>
      <c r="N56" s="30"/>
      <c r="O56" s="30"/>
      <c r="P56" s="30"/>
      <c r="Q56" s="30"/>
      <c r="R56" s="30"/>
      <c r="S56" s="30"/>
      <c r="T56" s="50">
        <v>30</v>
      </c>
      <c r="U56" s="33"/>
      <c r="V56" s="33"/>
      <c r="W56" s="33"/>
      <c r="X56" s="33"/>
      <c r="Y56" s="33"/>
      <c r="Z56" s="33"/>
      <c r="AA56" s="33"/>
      <c r="AB56" s="33"/>
      <c r="AC56" s="33"/>
      <c r="AD56" s="33"/>
      <c r="AE56" s="33"/>
      <c r="AF56" s="33"/>
      <c r="AG56" s="33"/>
      <c r="AH56" s="33"/>
      <c r="AI56" s="33"/>
      <c r="AJ56" s="33"/>
      <c r="AK56" s="33"/>
      <c r="AL56" s="33"/>
      <c r="AM56" s="33"/>
      <c r="AN56" s="33"/>
      <c r="AO56" s="33"/>
      <c r="AP56" s="33"/>
      <c r="AQ56" s="33"/>
      <c r="AR56" s="33"/>
      <c r="AS56" s="33"/>
      <c r="AT56" s="33"/>
      <c r="AU56" s="33"/>
      <c r="AV56" s="33"/>
      <c r="AW56" s="33"/>
      <c r="AX56" s="33"/>
      <c r="AY56" s="33"/>
      <c r="AZ56" s="33"/>
      <c r="BA56" s="33"/>
      <c r="BB56" s="33"/>
      <c r="BC56" s="33"/>
      <c r="BD56" s="33"/>
      <c r="BE56" s="33"/>
      <c r="BF56" s="33"/>
      <c r="BG56" s="33"/>
      <c r="BH56" s="33"/>
      <c r="BI56" s="33"/>
      <c r="BJ56" s="33"/>
      <c r="BK56" s="33"/>
      <c r="BL56" s="33"/>
      <c r="BM56" s="33"/>
      <c r="BN56" s="33"/>
      <c r="BO56" s="33"/>
      <c r="BP56" s="33"/>
      <c r="BQ56" s="33"/>
      <c r="BR56" s="33"/>
      <c r="BS56" s="33"/>
      <c r="BT56" s="33"/>
      <c r="BU56" s="33"/>
      <c r="BV56" s="33"/>
      <c r="BW56" s="33"/>
      <c r="BX56" s="33"/>
      <c r="BY56" s="33"/>
      <c r="BZ56" s="33"/>
      <c r="CA56" s="33"/>
      <c r="CB56" s="33"/>
      <c r="CC56" s="33"/>
      <c r="CD56" s="33"/>
      <c r="CE56" s="33"/>
      <c r="CF56" s="33"/>
      <c r="CG56" s="33"/>
      <c r="CH56" s="33"/>
      <c r="CI56" s="33"/>
      <c r="CJ56" s="33"/>
      <c r="CK56" s="33"/>
      <c r="CL56" s="33"/>
      <c r="CM56" s="33"/>
      <c r="CN56" s="33"/>
      <c r="CO56" s="33"/>
      <c r="CP56" s="33"/>
      <c r="CQ56" s="33"/>
      <c r="CR56" s="33"/>
      <c r="CS56" s="33"/>
      <c r="CT56" s="33"/>
      <c r="CU56" s="33"/>
      <c r="CV56" s="33"/>
      <c r="CW56" s="33"/>
      <c r="CX56" s="33"/>
      <c r="CY56" s="33"/>
      <c r="CZ56" s="33"/>
      <c r="DA56" s="33"/>
      <c r="DB56" s="33"/>
      <c r="DC56" s="33"/>
      <c r="DD56" s="33"/>
      <c r="DE56" s="33"/>
      <c r="DF56" s="33"/>
      <c r="DG56" s="33"/>
      <c r="DH56" s="33"/>
      <c r="DI56" s="33"/>
      <c r="DJ56" s="33"/>
      <c r="DK56" s="33"/>
      <c r="DL56" s="33"/>
      <c r="DM56" s="33"/>
      <c r="DN56" s="33"/>
      <c r="DO56" s="33"/>
      <c r="DP56" s="33"/>
      <c r="DQ56" s="33"/>
      <c r="DR56" s="33"/>
      <c r="DS56" s="33"/>
      <c r="DT56" s="33"/>
      <c r="DU56" s="33"/>
      <c r="DV56" s="33"/>
      <c r="DW56" s="33"/>
      <c r="DX56" s="33"/>
      <c r="DY56" s="33"/>
      <c r="DZ56" s="33"/>
      <c r="EA56" s="33"/>
      <c r="EB56" s="33"/>
      <c r="EC56" s="33"/>
      <c r="ED56" s="33"/>
      <c r="EE56" s="33"/>
      <c r="EF56" s="33"/>
      <c r="EG56" s="33"/>
      <c r="EH56" s="33"/>
      <c r="EI56" s="33"/>
      <c r="EJ56" s="33"/>
      <c r="EK56" s="33"/>
      <c r="EL56" s="33"/>
      <c r="EM56" s="33"/>
      <c r="EN56" s="33"/>
      <c r="EO56" s="33"/>
      <c r="EP56" s="33"/>
      <c r="EQ56" s="33"/>
      <c r="ER56" s="33"/>
      <c r="ES56" s="33"/>
      <c r="ET56" s="33"/>
      <c r="EU56" s="33"/>
      <c r="EV56" s="33"/>
      <c r="EW56" s="33"/>
      <c r="EX56" s="33"/>
      <c r="EY56" s="33"/>
      <c r="EZ56" s="33"/>
      <c r="FA56" s="33"/>
      <c r="FB56" s="33"/>
      <c r="FC56" s="33"/>
      <c r="FD56" s="33"/>
      <c r="FE56" s="33"/>
      <c r="FF56" s="33"/>
      <c r="FG56" s="33"/>
      <c r="FH56" s="33"/>
      <c r="FI56" s="33"/>
      <c r="FJ56" s="33"/>
      <c r="FK56" s="33"/>
      <c r="FL56" s="33"/>
      <c r="FM56" s="33"/>
      <c r="FN56" s="33"/>
      <c r="FO56" s="33"/>
      <c r="FP56" s="33"/>
      <c r="FQ56" s="33"/>
      <c r="FR56" s="33"/>
      <c r="FS56" s="33"/>
      <c r="FT56" s="33"/>
      <c r="FU56" s="33"/>
      <c r="FV56" s="33"/>
      <c r="FW56" s="33"/>
      <c r="FX56" s="33"/>
      <c r="FY56" s="33"/>
      <c r="FZ56" s="33"/>
      <c r="GA56" s="33"/>
      <c r="GB56" s="33"/>
      <c r="GC56" s="33"/>
      <c r="GD56" s="33"/>
      <c r="GE56" s="33"/>
      <c r="GF56" s="33"/>
      <c r="GG56" s="33"/>
      <c r="GH56" s="33"/>
      <c r="GI56" s="33"/>
      <c r="GJ56" s="33"/>
      <c r="GK56" s="33"/>
      <c r="GL56" s="33"/>
      <c r="GM56" s="33"/>
      <c r="GN56" s="33"/>
      <c r="GO56" s="33"/>
      <c r="GP56" s="33"/>
      <c r="GQ56" s="33"/>
      <c r="GR56" s="33"/>
      <c r="GS56" s="33"/>
      <c r="GT56" s="33"/>
      <c r="GU56" s="33"/>
      <c r="GV56" s="33"/>
      <c r="GW56" s="33"/>
      <c r="GX56" s="33"/>
      <c r="GY56" s="33"/>
      <c r="GZ56" s="33"/>
      <c r="HA56" s="33"/>
      <c r="HB56" s="33"/>
      <c r="HC56" s="33"/>
      <c r="HD56" s="33"/>
      <c r="HE56" s="33"/>
      <c r="HF56" s="33"/>
      <c r="HG56" s="33"/>
      <c r="HH56" s="33"/>
      <c r="HI56" s="33"/>
      <c r="HJ56" s="33"/>
      <c r="HK56" s="33"/>
      <c r="HL56" s="33"/>
      <c r="HM56" s="33"/>
      <c r="HN56" s="33"/>
      <c r="HO56" s="33"/>
      <c r="HP56" s="33"/>
      <c r="HQ56" s="33"/>
      <c r="HR56" s="33"/>
      <c r="HS56" s="33"/>
      <c r="HT56" s="33"/>
      <c r="HU56" s="33"/>
      <c r="HV56" s="33"/>
      <c r="HW56" s="33"/>
      <c r="HX56" s="33"/>
      <c r="HY56" s="33"/>
      <c r="HZ56" s="33"/>
      <c r="IA56" s="33"/>
      <c r="IB56" s="33"/>
      <c r="IC56" s="33"/>
      <c r="ID56" s="33"/>
      <c r="IE56" s="33"/>
      <c r="IF56" s="33"/>
      <c r="IG56" s="33"/>
      <c r="IH56" s="33"/>
      <c r="II56" s="33"/>
      <c r="IJ56" s="33"/>
      <c r="IK56" s="33"/>
      <c r="IL56" s="33"/>
      <c r="IM56" s="33"/>
      <c r="IN56" s="33"/>
      <c r="IO56" s="33"/>
      <c r="IP56" s="33"/>
      <c r="IQ56" s="33"/>
      <c r="IR56" s="33"/>
      <c r="IS56" s="33"/>
      <c r="IT56" s="33"/>
      <c r="IU56" s="33"/>
      <c r="IV56" s="33"/>
      <c r="IW56" s="33"/>
      <c r="IX56" s="33"/>
      <c r="IY56" s="33"/>
      <c r="IZ56" s="33"/>
      <c r="JA56" s="33"/>
      <c r="JB56" s="33"/>
      <c r="JC56" s="33"/>
      <c r="JD56" s="33"/>
      <c r="JE56" s="33"/>
      <c r="JF56" s="33"/>
      <c r="JG56" s="33"/>
      <c r="JH56" s="33"/>
      <c r="JI56" s="33"/>
      <c r="JJ56" s="33"/>
      <c r="JK56" s="33"/>
      <c r="JL56" s="33"/>
      <c r="JM56" s="33"/>
      <c r="JN56" s="33"/>
      <c r="JO56" s="33"/>
      <c r="JP56" s="33"/>
      <c r="JQ56" s="33"/>
      <c r="JR56" s="33"/>
      <c r="JS56" s="33"/>
      <c r="JT56" s="33"/>
      <c r="JU56" s="33"/>
      <c r="JV56" s="33"/>
      <c r="JW56" s="33"/>
      <c r="JX56" s="33"/>
      <c r="JY56" s="33"/>
      <c r="JZ56" s="33"/>
      <c r="KA56" s="33"/>
      <c r="KB56" s="33"/>
      <c r="KC56" s="33"/>
      <c r="KD56" s="33"/>
      <c r="KE56" s="33"/>
      <c r="KF56" s="33"/>
      <c r="KG56" s="33"/>
      <c r="KH56" s="33"/>
      <c r="KI56" s="33"/>
      <c r="KJ56" s="33"/>
      <c r="KK56" s="33"/>
      <c r="KL56" s="33"/>
      <c r="KM56" s="33"/>
      <c r="KN56" s="33"/>
      <c r="KO56" s="33"/>
      <c r="KP56" s="33"/>
      <c r="KQ56" s="33"/>
      <c r="KR56" s="33"/>
      <c r="KS56" s="33"/>
      <c r="KT56" s="33"/>
      <c r="KU56" s="33"/>
      <c r="KV56" s="33"/>
      <c r="KW56" s="33"/>
      <c r="KX56" s="33"/>
      <c r="KY56" s="33"/>
      <c r="KZ56" s="33"/>
      <c r="LA56" s="33"/>
      <c r="LB56" s="33"/>
      <c r="LC56" s="33"/>
      <c r="LD56" s="33"/>
      <c r="LE56" s="33"/>
      <c r="LF56" s="33"/>
      <c r="LG56" s="33"/>
      <c r="LH56" s="33"/>
      <c r="LI56" s="33"/>
      <c r="LJ56" s="33"/>
      <c r="LK56" s="33"/>
      <c r="LL56" s="33"/>
      <c r="LM56" s="33"/>
      <c r="LN56" s="33"/>
      <c r="LO56" s="33"/>
      <c r="LP56" s="33"/>
      <c r="LQ56" s="33"/>
      <c r="LR56" s="33"/>
      <c r="LS56" s="33"/>
      <c r="LT56" s="33"/>
      <c r="LU56" s="33"/>
      <c r="LV56" s="33"/>
      <c r="LW56" s="33"/>
      <c r="LX56" s="33"/>
      <c r="LY56" s="33"/>
      <c r="LZ56" s="33"/>
      <c r="MA56" s="33"/>
      <c r="MB56" s="33"/>
      <c r="MC56" s="33"/>
      <c r="MD56" s="33"/>
      <c r="ME56" s="33"/>
      <c r="MF56" s="33"/>
      <c r="MG56" s="33"/>
      <c r="MH56" s="33"/>
      <c r="MI56" s="33"/>
      <c r="MJ56" s="33"/>
      <c r="MK56" s="33"/>
      <c r="ML56" s="33"/>
      <c r="MM56" s="33"/>
      <c r="MN56" s="33"/>
      <c r="MO56" s="33"/>
      <c r="MP56" s="33"/>
      <c r="MQ56" s="33"/>
      <c r="MR56" s="33"/>
      <c r="MS56" s="33"/>
      <c r="MT56" s="33"/>
      <c r="MU56" s="33"/>
      <c r="MV56" s="33"/>
      <c r="MW56" s="33"/>
      <c r="MX56" s="33"/>
      <c r="MY56" s="33"/>
      <c r="MZ56" s="33"/>
      <c r="NA56" s="33"/>
      <c r="NB56" s="33"/>
      <c r="NC56" s="33"/>
      <c r="ND56" s="33"/>
      <c r="NE56" s="33"/>
      <c r="NF56" s="33"/>
      <c r="NG56" s="33"/>
      <c r="NH56" s="33"/>
      <c r="NI56" s="33"/>
      <c r="NJ56" s="33"/>
      <c r="NK56" s="33"/>
      <c r="NL56" s="33"/>
      <c r="NM56" s="33"/>
      <c r="NN56" s="33"/>
      <c r="NO56" s="33"/>
      <c r="NP56" s="33"/>
      <c r="NQ56" s="33"/>
      <c r="NR56" s="33"/>
      <c r="NS56" s="33"/>
      <c r="NT56" s="33"/>
      <c r="NU56" s="33"/>
      <c r="NV56" s="33"/>
      <c r="NW56" s="33"/>
      <c r="NX56" s="33"/>
      <c r="NY56" s="33"/>
      <c r="NZ56" s="33"/>
      <c r="OA56" s="33"/>
      <c r="OB56" s="33"/>
      <c r="OC56" s="33"/>
      <c r="OD56" s="33"/>
      <c r="OE56" s="33"/>
      <c r="OF56" s="33"/>
      <c r="OG56" s="33"/>
      <c r="OH56" s="33"/>
      <c r="OI56" s="33"/>
      <c r="OJ56" s="33"/>
      <c r="OK56" s="33"/>
      <c r="OL56" s="33"/>
      <c r="OM56" s="33"/>
      <c r="ON56" s="33"/>
      <c r="OO56" s="33"/>
      <c r="OP56" s="33"/>
      <c r="OQ56" s="33"/>
      <c r="OR56" s="33"/>
      <c r="OS56" s="33"/>
      <c r="OT56" s="33"/>
      <c r="OU56" s="33"/>
      <c r="OV56" s="33"/>
      <c r="OW56" s="33"/>
      <c r="OX56" s="33"/>
      <c r="OY56" s="33"/>
      <c r="OZ56" s="33"/>
      <c r="PA56" s="33"/>
      <c r="PB56" s="33"/>
      <c r="PC56" s="33"/>
      <c r="PD56" s="33"/>
      <c r="PE56" s="33"/>
      <c r="PF56" s="33"/>
      <c r="PG56" s="33"/>
      <c r="PH56" s="33"/>
      <c r="PI56" s="33"/>
      <c r="PJ56" s="33"/>
      <c r="PK56" s="33"/>
      <c r="PL56" s="33"/>
      <c r="PM56" s="33"/>
      <c r="PN56" s="33"/>
      <c r="PO56" s="33"/>
      <c r="PP56" s="33"/>
      <c r="PQ56" s="33"/>
      <c r="PR56" s="33"/>
      <c r="PS56" s="33"/>
      <c r="PT56" s="33"/>
      <c r="PU56" s="33"/>
      <c r="PV56" s="33"/>
      <c r="PW56" s="33"/>
      <c r="PX56" s="33"/>
      <c r="PY56" s="33"/>
      <c r="PZ56" s="33"/>
      <c r="QA56" s="33"/>
      <c r="QB56" s="33"/>
      <c r="QC56" s="33"/>
      <c r="QD56" s="33"/>
      <c r="QE56" s="33"/>
      <c r="QF56" s="33"/>
      <c r="QG56" s="33"/>
      <c r="QH56" s="33"/>
      <c r="QI56" s="33"/>
      <c r="QJ56" s="33"/>
      <c r="QK56" s="33"/>
      <c r="QL56" s="33"/>
      <c r="QM56" s="33"/>
      <c r="QN56" s="33"/>
      <c r="QO56" s="33"/>
      <c r="QP56" s="33"/>
      <c r="QQ56" s="33"/>
      <c r="QR56" s="33"/>
      <c r="QS56" s="33"/>
      <c r="QT56" s="33"/>
      <c r="QU56" s="33"/>
      <c r="QV56" s="33"/>
      <c r="QW56" s="33"/>
      <c r="QX56" s="33"/>
      <c r="QY56" s="33"/>
      <c r="QZ56" s="33"/>
      <c r="RA56" s="33"/>
      <c r="RB56" s="33"/>
      <c r="RC56" s="33"/>
      <c r="RD56" s="33"/>
      <c r="RE56" s="33"/>
      <c r="RF56" s="33"/>
      <c r="RG56" s="33"/>
      <c r="RH56" s="33"/>
      <c r="RI56" s="33"/>
      <c r="RJ56" s="33"/>
      <c r="RK56" s="33"/>
      <c r="RL56" s="33"/>
      <c r="RM56" s="33"/>
      <c r="RN56" s="33"/>
      <c r="RO56" s="33"/>
      <c r="RP56" s="33"/>
      <c r="RQ56" s="33"/>
      <c r="RR56" s="33"/>
      <c r="RS56" s="33"/>
      <c r="RT56" s="33"/>
      <c r="RU56" s="33"/>
      <c r="RV56" s="33"/>
      <c r="RW56" s="33"/>
      <c r="RX56" s="33"/>
      <c r="RY56" s="33"/>
      <c r="RZ56" s="33"/>
      <c r="SA56" s="33"/>
      <c r="SB56" s="33"/>
      <c r="SC56" s="33"/>
      <c r="SD56" s="33"/>
      <c r="SE56" s="33"/>
      <c r="SF56" s="33"/>
      <c r="SG56" s="33"/>
      <c r="SH56" s="33"/>
      <c r="SI56" s="33"/>
      <c r="SJ56" s="33"/>
      <c r="SK56" s="33"/>
      <c r="SL56" s="33"/>
      <c r="SM56" s="33"/>
      <c r="SN56" s="33"/>
      <c r="SO56" s="33"/>
      <c r="SP56" s="33"/>
      <c r="SQ56" s="33"/>
      <c r="SR56" s="33"/>
      <c r="SS56" s="33"/>
      <c r="ST56" s="33"/>
      <c r="SU56" s="33"/>
      <c r="SV56" s="33"/>
      <c r="SW56" s="33"/>
      <c r="SX56" s="33"/>
      <c r="SY56" s="33"/>
      <c r="SZ56" s="33"/>
      <c r="TA56" s="33"/>
      <c r="TB56" s="33"/>
      <c r="TC56" s="33"/>
      <c r="TD56" s="33"/>
      <c r="TE56" s="33"/>
      <c r="TF56" s="33"/>
      <c r="TG56" s="33"/>
      <c r="TH56" s="33"/>
      <c r="TI56" s="33"/>
      <c r="TJ56" s="33"/>
      <c r="TK56" s="33"/>
      <c r="TL56" s="33"/>
      <c r="TM56" s="33"/>
      <c r="TN56" s="33"/>
      <c r="TO56" s="33"/>
      <c r="TP56" s="33"/>
      <c r="TQ56" s="33"/>
      <c r="TR56" s="33"/>
      <c r="TS56" s="33"/>
      <c r="TT56" s="33"/>
      <c r="TU56" s="33"/>
      <c r="TV56" s="33"/>
      <c r="TW56" s="33"/>
      <c r="TX56" s="33"/>
      <c r="TY56" s="33"/>
      <c r="TZ56" s="33"/>
      <c r="UA56" s="33"/>
      <c r="UB56" s="33"/>
      <c r="UC56" s="33"/>
      <c r="UD56" s="33"/>
      <c r="UE56" s="33"/>
      <c r="UF56" s="33"/>
      <c r="UG56" s="33"/>
      <c r="UH56" s="33"/>
      <c r="UI56" s="33"/>
      <c r="UJ56" s="33"/>
      <c r="UK56" s="33"/>
      <c r="UL56" s="33"/>
      <c r="UM56" s="33"/>
      <c r="UN56" s="33"/>
      <c r="UO56" s="33"/>
      <c r="UP56" s="33"/>
      <c r="UQ56" s="33"/>
      <c r="UR56" s="33"/>
      <c r="US56" s="33"/>
      <c r="UT56" s="33"/>
      <c r="UU56" s="33"/>
      <c r="UV56" s="33"/>
      <c r="UW56" s="33"/>
      <c r="UX56" s="33"/>
      <c r="UY56" s="33"/>
      <c r="UZ56" s="33"/>
      <c r="VA56" s="33"/>
      <c r="VB56" s="33"/>
      <c r="VC56" s="33"/>
      <c r="VD56" s="33"/>
      <c r="VE56" s="33"/>
      <c r="VF56" s="33"/>
      <c r="VG56" s="33"/>
      <c r="VH56" s="33"/>
      <c r="VI56" s="33"/>
      <c r="VJ56" s="33"/>
      <c r="VK56" s="33"/>
      <c r="VL56" s="33"/>
      <c r="VM56" s="33"/>
      <c r="VN56" s="33"/>
      <c r="VO56" s="33"/>
      <c r="VP56" s="33"/>
      <c r="VQ56" s="33"/>
      <c r="VR56" s="33"/>
      <c r="VS56" s="33"/>
      <c r="VT56" s="33"/>
      <c r="VU56" s="33"/>
      <c r="VV56" s="33"/>
      <c r="VW56" s="33"/>
      <c r="VX56" s="33"/>
      <c r="VY56" s="33"/>
      <c r="VZ56" s="33"/>
      <c r="WA56" s="33"/>
      <c r="WB56" s="33"/>
      <c r="WC56" s="33"/>
      <c r="WD56" s="33"/>
      <c r="WE56" s="33"/>
      <c r="WF56" s="33"/>
      <c r="WG56" s="33"/>
      <c r="WH56" s="33"/>
      <c r="WI56" s="33"/>
      <c r="WJ56" s="33"/>
      <c r="WK56" s="33"/>
      <c r="WL56" s="33"/>
      <c r="WM56" s="33"/>
      <c r="WN56" s="33"/>
      <c r="WO56" s="33"/>
      <c r="WP56" s="33"/>
      <c r="WQ56" s="33"/>
      <c r="WR56" s="33"/>
      <c r="WS56" s="33"/>
      <c r="WT56" s="33"/>
      <c r="WU56" s="33"/>
      <c r="WV56" s="33"/>
      <c r="WW56" s="32"/>
    </row>
    <row r="57" spans="1:621" ht="18.5" x14ac:dyDescent="0.35">
      <c r="A57" s="2" t="s">
        <v>69</v>
      </c>
      <c r="B57" s="30"/>
      <c r="C57" s="30"/>
      <c r="D57" s="30"/>
      <c r="E57" s="30"/>
      <c r="F57" s="30"/>
      <c r="G57" s="30"/>
      <c r="H57" s="30"/>
      <c r="I57" s="30"/>
      <c r="J57" s="30"/>
      <c r="K57" s="30">
        <v>28</v>
      </c>
      <c r="L57" s="30"/>
      <c r="M57" s="30"/>
      <c r="N57" s="30"/>
      <c r="O57" s="30"/>
      <c r="P57" s="30"/>
      <c r="Q57" s="30"/>
      <c r="R57" s="30"/>
      <c r="S57" s="30"/>
      <c r="T57" s="50">
        <v>28</v>
      </c>
    </row>
    <row r="58" spans="1:621" ht="18.5" x14ac:dyDescent="0.35">
      <c r="A58" s="2" t="s">
        <v>44</v>
      </c>
      <c r="B58" s="30"/>
      <c r="C58" s="30"/>
      <c r="D58" s="30"/>
      <c r="E58" s="30"/>
      <c r="F58" s="30"/>
      <c r="G58" s="30"/>
      <c r="H58" s="30"/>
      <c r="I58" s="30"/>
      <c r="J58" s="30"/>
      <c r="K58" s="30"/>
      <c r="L58" s="30"/>
      <c r="M58" s="30"/>
      <c r="N58" s="30"/>
      <c r="O58" s="30"/>
      <c r="P58" s="30"/>
      <c r="Q58" s="30"/>
      <c r="R58" s="30"/>
      <c r="S58" s="30"/>
      <c r="T58" s="50"/>
    </row>
    <row r="59" spans="1:621" ht="18.5" x14ac:dyDescent="0.35">
      <c r="A59" s="47" t="s">
        <v>38</v>
      </c>
      <c r="B59" s="48">
        <v>120</v>
      </c>
      <c r="C59" s="48">
        <v>30</v>
      </c>
      <c r="D59" s="48">
        <v>90</v>
      </c>
      <c r="E59" s="48">
        <v>150</v>
      </c>
      <c r="F59" s="48">
        <v>120</v>
      </c>
      <c r="G59" s="48">
        <v>30</v>
      </c>
      <c r="H59" s="48">
        <v>240</v>
      </c>
      <c r="I59" s="48">
        <v>120</v>
      </c>
      <c r="J59" s="48">
        <v>150</v>
      </c>
      <c r="K59" s="48">
        <v>28</v>
      </c>
      <c r="L59" s="48">
        <v>120</v>
      </c>
      <c r="M59" s="48">
        <v>60</v>
      </c>
      <c r="N59" s="48">
        <v>90</v>
      </c>
      <c r="O59" s="48">
        <v>60</v>
      </c>
      <c r="P59" s="48">
        <v>120</v>
      </c>
      <c r="Q59" s="48">
        <v>180</v>
      </c>
      <c r="R59" s="48">
        <v>2380</v>
      </c>
      <c r="S59" s="48"/>
      <c r="T59" s="52">
        <v>4088</v>
      </c>
    </row>
  </sheetData>
  <mergeCells count="2">
    <mergeCell ref="A7:W8"/>
    <mergeCell ref="A40:W41"/>
  </mergeCells>
  <pageMargins left="0.7" right="0.7" top="0.75" bottom="0.75" header="0.3" footer="0.3"/>
  <pageSetup paperSize="9" orientation="portrait" r:id="rId4"/>
  <drawing r:id="rId5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87226E-6DBF-40E8-8738-A9DBD20E4CE5}">
  <sheetPr codeName="Feuil10">
    <tabColor rgb="FF00B0F0"/>
  </sheetPr>
  <dimension ref="A1:W50"/>
  <sheetViews>
    <sheetView topLeftCell="A8" workbookViewId="0">
      <selection activeCell="J17" sqref="J17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7.1796875" bestFit="1" customWidth="1"/>
    <col min="4" max="4" width="7.81640625" bestFit="1" customWidth="1"/>
    <col min="5" max="5" width="5.90625" bestFit="1" customWidth="1"/>
    <col min="6" max="6" width="7.54296875" bestFit="1" customWidth="1"/>
    <col min="7" max="7" width="8.81640625" bestFit="1" customWidth="1"/>
    <col min="8" max="8" width="5.54296875" bestFit="1" customWidth="1"/>
    <col min="9" max="9" width="9" bestFit="1" customWidth="1"/>
    <col min="10" max="10" width="13.36328125" bestFit="1" customWidth="1"/>
    <col min="11" max="11" width="8.08984375" bestFit="1" customWidth="1"/>
    <col min="12" max="12" width="5.54296875" bestFit="1" customWidth="1"/>
    <col min="13" max="13" width="11.7265625" bestFit="1" customWidth="1"/>
  </cols>
  <sheetData>
    <row r="1" spans="1:23" x14ac:dyDescent="0.35">
      <c r="A1" t="s">
        <v>56</v>
      </c>
      <c r="D1" t="s">
        <v>93</v>
      </c>
      <c r="E1" s="68">
        <f>'Récap tcd J'!E1+1</f>
        <v>12</v>
      </c>
    </row>
    <row r="2" spans="1:23" ht="21" x14ac:dyDescent="0.5">
      <c r="A2" s="58">
        <v>18</v>
      </c>
      <c r="B2" s="62"/>
      <c r="D2" t="s">
        <v>90</v>
      </c>
      <c r="E2" s="69" t="s">
        <v>91</v>
      </c>
    </row>
    <row r="3" spans="1:23" ht="21" hidden="1" x14ac:dyDescent="0.5">
      <c r="A3" s="62"/>
      <c r="B3" s="62"/>
    </row>
    <row r="4" spans="1:23" ht="21" hidden="1" x14ac:dyDescent="0.35">
      <c r="A4" s="59" t="s">
        <v>52</v>
      </c>
      <c r="B4" s="57">
        <v>4</v>
      </c>
    </row>
    <row r="5" spans="1:23" ht="21" x14ac:dyDescent="0.35">
      <c r="A5" s="60" t="s">
        <v>53</v>
      </c>
      <c r="B5" s="63">
        <f>GETPIVOTDATA("Tpt",$A$1)*B4*30</f>
        <v>2160</v>
      </c>
      <c r="D5" t="s">
        <v>92</v>
      </c>
      <c r="E5" s="67" t="str">
        <f>E1&amp;"-"&amp;E2</f>
        <v>12-04</v>
      </c>
    </row>
    <row r="6" spans="1:23" ht="21.5" thickBot="1" x14ac:dyDescent="0.4">
      <c r="A6" s="61" t="s">
        <v>48</v>
      </c>
      <c r="B6" s="56">
        <f>GETPIVOTDATA("Tonnage",$A$8)</f>
        <v>1460</v>
      </c>
    </row>
    <row r="7" spans="1:23" x14ac:dyDescent="0.35">
      <c r="A7" s="70" t="s">
        <v>55</v>
      </c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2"/>
    </row>
    <row r="8" spans="1:23" ht="15" thickBot="1" x14ac:dyDescent="0.4">
      <c r="A8" s="73"/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5"/>
    </row>
    <row r="9" spans="1:23" x14ac:dyDescent="0.35">
      <c r="A9" s="39" t="s">
        <v>40</v>
      </c>
      <c r="B9" s="39" t="s">
        <v>39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</row>
    <row r="10" spans="1:23" x14ac:dyDescent="0.35">
      <c r="A10" s="39" t="s">
        <v>37</v>
      </c>
      <c r="B10" s="39" t="s">
        <v>18</v>
      </c>
      <c r="C10" s="39" t="s">
        <v>9</v>
      </c>
      <c r="D10" s="39" t="s">
        <v>20</v>
      </c>
      <c r="E10" s="39" t="s">
        <v>12</v>
      </c>
      <c r="F10" s="39" t="s">
        <v>34</v>
      </c>
      <c r="G10" s="39" t="s">
        <v>41</v>
      </c>
      <c r="H10" s="39" t="s">
        <v>22</v>
      </c>
      <c r="I10" s="39" t="s">
        <v>32</v>
      </c>
      <c r="J10" s="39" t="s">
        <v>26</v>
      </c>
      <c r="K10" s="39" t="s">
        <v>15</v>
      </c>
      <c r="L10" s="39" t="s">
        <v>44</v>
      </c>
      <c r="M10" s="39" t="s">
        <v>38</v>
      </c>
    </row>
    <row r="11" spans="1:23" x14ac:dyDescent="0.35">
      <c r="A11" s="2" t="s">
        <v>16</v>
      </c>
      <c r="B11" s="30"/>
      <c r="C11" s="30"/>
      <c r="D11" s="30"/>
      <c r="E11" s="30"/>
      <c r="F11" s="30"/>
      <c r="G11" s="30"/>
      <c r="H11" s="30"/>
      <c r="I11" s="30"/>
      <c r="J11" s="30"/>
      <c r="K11" s="30">
        <v>30</v>
      </c>
      <c r="L11" s="30"/>
      <c r="M11" s="30">
        <v>30</v>
      </c>
    </row>
    <row r="12" spans="1:23" x14ac:dyDescent="0.35">
      <c r="A12" s="2" t="s">
        <v>25</v>
      </c>
      <c r="B12" s="30"/>
      <c r="C12" s="30"/>
      <c r="D12" s="30"/>
      <c r="E12" s="30"/>
      <c r="F12" s="30"/>
      <c r="G12" s="30"/>
      <c r="H12" s="30"/>
      <c r="I12" s="30"/>
      <c r="J12" s="30"/>
      <c r="K12" s="30">
        <v>90</v>
      </c>
      <c r="L12" s="30"/>
      <c r="M12" s="30">
        <v>90</v>
      </c>
    </row>
    <row r="13" spans="1:23" x14ac:dyDescent="0.35">
      <c r="A13" s="2" t="s">
        <v>10</v>
      </c>
      <c r="B13" s="30"/>
      <c r="C13" s="30">
        <v>60</v>
      </c>
      <c r="D13" s="30"/>
      <c r="E13" s="30"/>
      <c r="F13" s="30"/>
      <c r="G13" s="30"/>
      <c r="H13" s="30"/>
      <c r="I13" s="30"/>
      <c r="J13" s="30"/>
      <c r="K13" s="30">
        <v>20</v>
      </c>
      <c r="L13" s="30"/>
      <c r="M13" s="30">
        <v>80</v>
      </c>
    </row>
    <row r="14" spans="1:23" x14ac:dyDescent="0.35">
      <c r="A14" s="2" t="s">
        <v>19</v>
      </c>
      <c r="B14" s="30">
        <v>90</v>
      </c>
      <c r="C14" s="30">
        <v>60</v>
      </c>
      <c r="D14" s="30"/>
      <c r="E14" s="30"/>
      <c r="F14" s="30"/>
      <c r="G14" s="30"/>
      <c r="H14" s="30">
        <v>30</v>
      </c>
      <c r="I14" s="30"/>
      <c r="J14" s="30"/>
      <c r="K14" s="30"/>
      <c r="L14" s="30"/>
      <c r="M14" s="30">
        <v>180</v>
      </c>
    </row>
    <row r="15" spans="1:23" x14ac:dyDescent="0.35">
      <c r="A15" s="2" t="s">
        <v>13</v>
      </c>
      <c r="B15" s="30"/>
      <c r="C15" s="30"/>
      <c r="D15" s="30"/>
      <c r="E15" s="30">
        <v>120</v>
      </c>
      <c r="F15" s="30"/>
      <c r="G15" s="30"/>
      <c r="H15" s="30"/>
      <c r="I15" s="30"/>
      <c r="J15" s="30"/>
      <c r="K15" s="30"/>
      <c r="L15" s="30"/>
      <c r="M15" s="30">
        <v>120</v>
      </c>
    </row>
    <row r="16" spans="1:23" x14ac:dyDescent="0.35">
      <c r="A16" s="2" t="s">
        <v>21</v>
      </c>
      <c r="B16" s="30"/>
      <c r="C16" s="30"/>
      <c r="D16" s="30">
        <v>120</v>
      </c>
      <c r="E16" s="30"/>
      <c r="F16" s="30"/>
      <c r="G16" s="30"/>
      <c r="H16" s="30"/>
      <c r="I16" s="30"/>
      <c r="J16" s="30"/>
      <c r="K16" s="30"/>
      <c r="L16" s="30"/>
      <c r="M16" s="30">
        <v>120</v>
      </c>
    </row>
    <row r="17" spans="1:13" x14ac:dyDescent="0.35">
      <c r="A17" s="2" t="s">
        <v>35</v>
      </c>
      <c r="B17" s="30"/>
      <c r="C17" s="30"/>
      <c r="D17" s="30"/>
      <c r="E17" s="30"/>
      <c r="F17" s="30">
        <v>120</v>
      </c>
      <c r="G17" s="30"/>
      <c r="H17" s="30"/>
      <c r="I17" s="30"/>
      <c r="J17" s="30"/>
      <c r="K17" s="30"/>
      <c r="L17" s="30"/>
      <c r="M17" s="30">
        <v>120</v>
      </c>
    </row>
    <row r="18" spans="1:13" x14ac:dyDescent="0.35">
      <c r="A18" s="2" t="s">
        <v>36</v>
      </c>
      <c r="B18" s="30"/>
      <c r="C18" s="30"/>
      <c r="D18" s="30"/>
      <c r="E18" s="30"/>
      <c r="F18" s="30"/>
      <c r="G18" s="30"/>
      <c r="H18" s="30"/>
      <c r="I18" s="30"/>
      <c r="J18" s="30">
        <v>120</v>
      </c>
      <c r="K18" s="30"/>
      <c r="L18" s="30"/>
      <c r="M18" s="30">
        <v>120</v>
      </c>
    </row>
    <row r="19" spans="1:13" x14ac:dyDescent="0.35">
      <c r="A19" s="2" t="s">
        <v>30</v>
      </c>
      <c r="B19" s="30"/>
      <c r="C19" s="30"/>
      <c r="D19" s="30"/>
      <c r="E19" s="30"/>
      <c r="F19" s="30"/>
      <c r="G19" s="30"/>
      <c r="H19" s="30"/>
      <c r="I19" s="30"/>
      <c r="J19" s="30"/>
      <c r="K19" s="30">
        <v>180</v>
      </c>
      <c r="L19" s="30"/>
      <c r="M19" s="30">
        <v>180</v>
      </c>
    </row>
    <row r="20" spans="1:13" x14ac:dyDescent="0.35">
      <c r="A20" s="2" t="s">
        <v>42</v>
      </c>
      <c r="B20" s="30"/>
      <c r="C20" s="30"/>
      <c r="D20" s="30"/>
      <c r="E20" s="30"/>
      <c r="F20" s="30"/>
      <c r="G20" s="30">
        <v>90</v>
      </c>
      <c r="H20" s="30"/>
      <c r="I20" s="30"/>
      <c r="J20" s="30"/>
      <c r="K20" s="30"/>
      <c r="L20" s="30"/>
      <c r="M20" s="30">
        <v>90</v>
      </c>
    </row>
    <row r="21" spans="1:13" x14ac:dyDescent="0.35">
      <c r="A21" s="2" t="s">
        <v>28</v>
      </c>
      <c r="B21" s="30"/>
      <c r="C21" s="30"/>
      <c r="D21" s="30"/>
      <c r="E21" s="30">
        <v>120</v>
      </c>
      <c r="F21" s="30"/>
      <c r="G21" s="30"/>
      <c r="H21" s="30"/>
      <c r="I21" s="30"/>
      <c r="J21" s="30"/>
      <c r="K21" s="30"/>
      <c r="L21" s="30"/>
      <c r="M21" s="30">
        <v>120</v>
      </c>
    </row>
    <row r="22" spans="1:13" x14ac:dyDescent="0.35">
      <c r="A22" s="2" t="s">
        <v>23</v>
      </c>
      <c r="B22" s="30"/>
      <c r="C22" s="30"/>
      <c r="D22" s="30"/>
      <c r="E22" s="30"/>
      <c r="F22" s="30"/>
      <c r="G22" s="30"/>
      <c r="H22" s="30">
        <v>30</v>
      </c>
      <c r="I22" s="30"/>
      <c r="J22" s="30"/>
      <c r="K22" s="30"/>
      <c r="L22" s="30"/>
      <c r="M22" s="30">
        <v>30</v>
      </c>
    </row>
    <row r="23" spans="1:13" x14ac:dyDescent="0.35">
      <c r="A23" s="2" t="s">
        <v>33</v>
      </c>
      <c r="B23" s="30"/>
      <c r="C23" s="30"/>
      <c r="D23" s="30"/>
      <c r="E23" s="30"/>
      <c r="F23" s="30"/>
      <c r="G23" s="30"/>
      <c r="H23" s="30"/>
      <c r="I23" s="30">
        <v>120</v>
      </c>
      <c r="J23" s="30"/>
      <c r="K23" s="30"/>
      <c r="L23" s="30"/>
      <c r="M23" s="30">
        <v>120</v>
      </c>
    </row>
    <row r="24" spans="1:13" x14ac:dyDescent="0.35">
      <c r="A24" s="2" t="s">
        <v>27</v>
      </c>
      <c r="B24" s="30"/>
      <c r="C24" s="30"/>
      <c r="D24" s="30"/>
      <c r="E24" s="30"/>
      <c r="F24" s="30"/>
      <c r="G24" s="30"/>
      <c r="H24" s="30"/>
      <c r="I24" s="30"/>
      <c r="J24" s="30">
        <v>60</v>
      </c>
      <c r="K24" s="30"/>
      <c r="L24" s="30"/>
      <c r="M24" s="30">
        <v>60</v>
      </c>
    </row>
    <row r="25" spans="1:13" x14ac:dyDescent="0.35">
      <c r="A25" s="2" t="s">
        <v>44</v>
      </c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</row>
    <row r="26" spans="1:13" x14ac:dyDescent="0.35">
      <c r="A26" s="42" t="s">
        <v>38</v>
      </c>
      <c r="B26" s="43">
        <v>90</v>
      </c>
      <c r="C26" s="43">
        <v>120</v>
      </c>
      <c r="D26" s="43">
        <v>120</v>
      </c>
      <c r="E26" s="43">
        <v>240</v>
      </c>
      <c r="F26" s="43">
        <v>120</v>
      </c>
      <c r="G26" s="43">
        <v>90</v>
      </c>
      <c r="H26" s="43">
        <v>60</v>
      </c>
      <c r="I26" s="43">
        <v>120</v>
      </c>
      <c r="J26" s="43">
        <v>180</v>
      </c>
      <c r="K26" s="43">
        <v>320</v>
      </c>
      <c r="L26" s="43"/>
      <c r="M26" s="43">
        <v>1460</v>
      </c>
    </row>
    <row r="36" spans="1:23" ht="15" thickBot="1" x14ac:dyDescent="0.4"/>
    <row r="37" spans="1:23" x14ac:dyDescent="0.35">
      <c r="A37" s="70" t="s">
        <v>57</v>
      </c>
      <c r="B37" s="71"/>
      <c r="C37" s="71"/>
      <c r="D37" s="71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2"/>
    </row>
    <row r="38" spans="1:23" ht="15" thickBot="1" x14ac:dyDescent="0.4">
      <c r="A38" s="73"/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5"/>
    </row>
    <row r="39" spans="1:23" x14ac:dyDescent="0.35">
      <c r="A39" s="39" t="s">
        <v>40</v>
      </c>
      <c r="B39" s="39" t="s">
        <v>39</v>
      </c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</row>
    <row r="40" spans="1:23" x14ac:dyDescent="0.35">
      <c r="A40" s="39" t="s">
        <v>37</v>
      </c>
      <c r="B40" s="39" t="s">
        <v>18</v>
      </c>
      <c r="C40" s="39" t="s">
        <v>9</v>
      </c>
      <c r="D40" s="39" t="s">
        <v>20</v>
      </c>
      <c r="E40" s="39" t="s">
        <v>12</v>
      </c>
      <c r="F40" s="39" t="s">
        <v>34</v>
      </c>
      <c r="G40" s="39" t="s">
        <v>41</v>
      </c>
      <c r="H40" s="39" t="s">
        <v>22</v>
      </c>
      <c r="I40" s="39" t="s">
        <v>32</v>
      </c>
      <c r="J40" s="39" t="s">
        <v>26</v>
      </c>
      <c r="K40" s="39" t="s">
        <v>15</v>
      </c>
      <c r="L40" s="39" t="s">
        <v>44</v>
      </c>
      <c r="M40" s="39" t="s">
        <v>38</v>
      </c>
    </row>
    <row r="41" spans="1:23" x14ac:dyDescent="0.35">
      <c r="A41" s="25" t="s">
        <v>16</v>
      </c>
      <c r="B41" s="26">
        <v>90</v>
      </c>
      <c r="C41" s="26">
        <v>60</v>
      </c>
      <c r="D41" s="26">
        <v>120</v>
      </c>
      <c r="E41" s="26"/>
      <c r="F41" s="26"/>
      <c r="G41" s="26"/>
      <c r="H41" s="26"/>
      <c r="I41" s="26"/>
      <c r="J41" s="26">
        <v>120</v>
      </c>
      <c r="K41" s="26">
        <v>20</v>
      </c>
      <c r="L41" s="26"/>
      <c r="M41" s="26">
        <v>410</v>
      </c>
    </row>
    <row r="42" spans="1:23" x14ac:dyDescent="0.35">
      <c r="A42" s="25" t="s">
        <v>31</v>
      </c>
      <c r="B42" s="26"/>
      <c r="C42" s="26"/>
      <c r="D42" s="26"/>
      <c r="E42" s="26"/>
      <c r="F42" s="26"/>
      <c r="G42" s="26"/>
      <c r="H42" s="26"/>
      <c r="I42" s="26"/>
      <c r="J42" s="26"/>
      <c r="K42" s="26">
        <v>180</v>
      </c>
      <c r="L42" s="26"/>
      <c r="M42" s="26">
        <v>180</v>
      </c>
    </row>
    <row r="43" spans="1:23" x14ac:dyDescent="0.35">
      <c r="A43" s="25" t="s">
        <v>29</v>
      </c>
      <c r="B43" s="26"/>
      <c r="C43" s="26"/>
      <c r="D43" s="26"/>
      <c r="E43" s="26">
        <v>120</v>
      </c>
      <c r="F43" s="26">
        <v>120</v>
      </c>
      <c r="G43" s="26"/>
      <c r="H43" s="26">
        <v>30</v>
      </c>
      <c r="I43" s="26"/>
      <c r="J43" s="26"/>
      <c r="K43" s="26"/>
      <c r="L43" s="26"/>
      <c r="M43" s="26">
        <v>270</v>
      </c>
    </row>
    <row r="44" spans="1:23" x14ac:dyDescent="0.35">
      <c r="A44" s="25" t="s">
        <v>24</v>
      </c>
      <c r="B44" s="26"/>
      <c r="C44" s="26"/>
      <c r="D44" s="26"/>
      <c r="E44" s="26"/>
      <c r="F44" s="26"/>
      <c r="G44" s="26"/>
      <c r="H44" s="26">
        <v>30</v>
      </c>
      <c r="I44" s="26"/>
      <c r="J44" s="26"/>
      <c r="K44" s="26">
        <v>90</v>
      </c>
      <c r="L44" s="26"/>
      <c r="M44" s="26">
        <v>120</v>
      </c>
    </row>
    <row r="45" spans="1:23" x14ac:dyDescent="0.35">
      <c r="A45" s="25" t="s">
        <v>43</v>
      </c>
      <c r="B45" s="26"/>
      <c r="C45" s="26"/>
      <c r="D45" s="26"/>
      <c r="E45" s="26"/>
      <c r="F45" s="26"/>
      <c r="G45" s="26">
        <v>90</v>
      </c>
      <c r="H45" s="26"/>
      <c r="I45" s="26"/>
      <c r="J45" s="26"/>
      <c r="K45" s="26"/>
      <c r="L45" s="26"/>
      <c r="M45" s="26">
        <v>90</v>
      </c>
    </row>
    <row r="46" spans="1:23" x14ac:dyDescent="0.35">
      <c r="A46" s="25" t="s">
        <v>14</v>
      </c>
      <c r="B46" s="26"/>
      <c r="C46" s="26"/>
      <c r="D46" s="26"/>
      <c r="E46" s="26">
        <v>120</v>
      </c>
      <c r="F46" s="26"/>
      <c r="G46" s="26"/>
      <c r="H46" s="26"/>
      <c r="I46" s="26"/>
      <c r="J46" s="26"/>
      <c r="K46" s="26"/>
      <c r="L46" s="26"/>
      <c r="M46" s="26">
        <v>120</v>
      </c>
    </row>
    <row r="47" spans="1:23" x14ac:dyDescent="0.35">
      <c r="A47" s="25" t="s">
        <v>17</v>
      </c>
      <c r="B47" s="26"/>
      <c r="C47" s="26"/>
      <c r="D47" s="26"/>
      <c r="E47" s="26"/>
      <c r="F47" s="26"/>
      <c r="G47" s="26"/>
      <c r="H47" s="26"/>
      <c r="I47" s="26"/>
      <c r="J47" s="26">
        <v>60</v>
      </c>
      <c r="K47" s="26">
        <v>30</v>
      </c>
      <c r="L47" s="26"/>
      <c r="M47" s="26">
        <v>90</v>
      </c>
    </row>
    <row r="48" spans="1:23" x14ac:dyDescent="0.35">
      <c r="A48" s="25" t="s">
        <v>11</v>
      </c>
      <c r="B48" s="26"/>
      <c r="C48" s="26">
        <v>60</v>
      </c>
      <c r="D48" s="26"/>
      <c r="E48" s="26"/>
      <c r="F48" s="26"/>
      <c r="G48" s="26"/>
      <c r="H48" s="26"/>
      <c r="I48" s="26">
        <v>120</v>
      </c>
      <c r="J48" s="26"/>
      <c r="K48" s="26"/>
      <c r="L48" s="26"/>
      <c r="M48" s="26">
        <v>180</v>
      </c>
    </row>
    <row r="49" spans="1:13" x14ac:dyDescent="0.35">
      <c r="A49" s="25" t="s">
        <v>44</v>
      </c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</row>
    <row r="50" spans="1:13" x14ac:dyDescent="0.35">
      <c r="A50" s="40" t="s">
        <v>38</v>
      </c>
      <c r="B50" s="41">
        <v>90</v>
      </c>
      <c r="C50" s="41">
        <v>120</v>
      </c>
      <c r="D50" s="41">
        <v>120</v>
      </c>
      <c r="E50" s="41">
        <v>240</v>
      </c>
      <c r="F50" s="41">
        <v>120</v>
      </c>
      <c r="G50" s="41">
        <v>90</v>
      </c>
      <c r="H50" s="41">
        <v>60</v>
      </c>
      <c r="I50" s="41">
        <v>120</v>
      </c>
      <c r="J50" s="41">
        <v>180</v>
      </c>
      <c r="K50" s="41">
        <v>320</v>
      </c>
      <c r="L50" s="41"/>
      <c r="M50" s="41">
        <v>1460</v>
      </c>
    </row>
  </sheetData>
  <mergeCells count="2">
    <mergeCell ref="A7:W8"/>
    <mergeCell ref="A37:W38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FA591-09CA-498C-8F40-0CB3E4AD1E92}">
  <sheetPr codeName="Feuil13">
    <tabColor theme="3"/>
  </sheetPr>
  <dimension ref="A1:W50"/>
  <sheetViews>
    <sheetView workbookViewId="0">
      <selection activeCell="J29" sqref="J29"/>
    </sheetView>
  </sheetViews>
  <sheetFormatPr baseColWidth="10" defaultRowHeight="14.5" x14ac:dyDescent="0.35"/>
  <cols>
    <col min="1" max="1" width="19.54296875" bestFit="1" customWidth="1"/>
    <col min="2" max="2" width="22.26953125" bestFit="1" customWidth="1"/>
    <col min="3" max="3" width="7.1796875" bestFit="1" customWidth="1"/>
    <col min="4" max="4" width="7.81640625" bestFit="1" customWidth="1"/>
    <col min="5" max="5" width="5.90625" bestFit="1" customWidth="1"/>
    <col min="6" max="6" width="7.54296875" bestFit="1" customWidth="1"/>
    <col min="7" max="7" width="8.81640625" bestFit="1" customWidth="1"/>
    <col min="8" max="8" width="5.54296875" bestFit="1" customWidth="1"/>
    <col min="9" max="9" width="9" bestFit="1" customWidth="1"/>
    <col min="10" max="10" width="13.36328125" bestFit="1" customWidth="1"/>
    <col min="11" max="11" width="8.08984375" bestFit="1" customWidth="1"/>
    <col min="12" max="12" width="5.54296875" bestFit="1" customWidth="1"/>
    <col min="13" max="13" width="11.7265625" bestFit="1" customWidth="1"/>
  </cols>
  <sheetData>
    <row r="1" spans="1:23" x14ac:dyDescent="0.35">
      <c r="A1" t="s">
        <v>56</v>
      </c>
      <c r="D1" t="s">
        <v>93</v>
      </c>
      <c r="E1" s="68">
        <f>'Récap tcd J'!E1+2</f>
        <v>13</v>
      </c>
    </row>
    <row r="2" spans="1:23" ht="21" x14ac:dyDescent="0.5">
      <c r="A2" s="58">
        <v>18</v>
      </c>
      <c r="B2" s="62"/>
      <c r="D2" t="s">
        <v>90</v>
      </c>
      <c r="E2" s="69" t="s">
        <v>91</v>
      </c>
    </row>
    <row r="3" spans="1:23" ht="21" hidden="1" x14ac:dyDescent="0.5">
      <c r="A3" s="62"/>
      <c r="B3" s="62"/>
    </row>
    <row r="4" spans="1:23" ht="21" hidden="1" x14ac:dyDescent="0.35">
      <c r="A4" s="59" t="s">
        <v>52</v>
      </c>
      <c r="B4" s="57">
        <v>4</v>
      </c>
    </row>
    <row r="5" spans="1:23" ht="21" x14ac:dyDescent="0.35">
      <c r="A5" s="60" t="s">
        <v>53</v>
      </c>
      <c r="B5" s="63">
        <f>GETPIVOTDATA("Tpt",$A$1)*B4*30</f>
        <v>2160</v>
      </c>
      <c r="D5" t="s">
        <v>92</v>
      </c>
      <c r="E5" s="67" t="str">
        <f>E1&amp;"-"&amp;E2</f>
        <v>13-04</v>
      </c>
    </row>
    <row r="6" spans="1:23" ht="21.5" thickBot="1" x14ac:dyDescent="0.4">
      <c r="A6" s="61" t="s">
        <v>48</v>
      </c>
      <c r="B6" s="56">
        <f>GETPIVOTDATA("Tonnage",$A$8)</f>
        <v>1460</v>
      </c>
    </row>
    <row r="7" spans="1:23" x14ac:dyDescent="0.35">
      <c r="A7" s="70" t="s">
        <v>55</v>
      </c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  <c r="N7" s="71"/>
      <c r="O7" s="71"/>
      <c r="P7" s="71"/>
      <c r="Q7" s="71"/>
      <c r="R7" s="71"/>
      <c r="S7" s="71"/>
      <c r="T7" s="71"/>
      <c r="U7" s="71"/>
      <c r="V7" s="71"/>
      <c r="W7" s="72"/>
    </row>
    <row r="8" spans="1:23" ht="15" thickBot="1" x14ac:dyDescent="0.4">
      <c r="A8" s="73"/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5"/>
    </row>
    <row r="9" spans="1:23" x14ac:dyDescent="0.35">
      <c r="A9" s="39" t="s">
        <v>40</v>
      </c>
      <c r="B9" s="39" t="s">
        <v>39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</row>
    <row r="10" spans="1:23" x14ac:dyDescent="0.35">
      <c r="A10" s="39" t="s">
        <v>37</v>
      </c>
      <c r="B10" s="39" t="s">
        <v>18</v>
      </c>
      <c r="C10" s="39" t="s">
        <v>9</v>
      </c>
      <c r="D10" s="39" t="s">
        <v>20</v>
      </c>
      <c r="E10" s="39" t="s">
        <v>12</v>
      </c>
      <c r="F10" s="39" t="s">
        <v>34</v>
      </c>
      <c r="G10" s="39" t="s">
        <v>41</v>
      </c>
      <c r="H10" s="39" t="s">
        <v>22</v>
      </c>
      <c r="I10" s="39" t="s">
        <v>32</v>
      </c>
      <c r="J10" s="39" t="s">
        <v>26</v>
      </c>
      <c r="K10" s="39" t="s">
        <v>15</v>
      </c>
      <c r="L10" s="39" t="s">
        <v>44</v>
      </c>
      <c r="M10" s="39" t="s">
        <v>38</v>
      </c>
    </row>
    <row r="11" spans="1:23" x14ac:dyDescent="0.35">
      <c r="A11" s="2" t="s">
        <v>16</v>
      </c>
      <c r="B11" s="30"/>
      <c r="C11" s="30"/>
      <c r="D11" s="30"/>
      <c r="E11" s="30"/>
      <c r="F11" s="30"/>
      <c r="G11" s="30"/>
      <c r="H11" s="30"/>
      <c r="I11" s="30"/>
      <c r="J11" s="30"/>
      <c r="K11" s="30">
        <v>30</v>
      </c>
      <c r="L11" s="30"/>
      <c r="M11" s="30">
        <v>30</v>
      </c>
    </row>
    <row r="12" spans="1:23" x14ac:dyDescent="0.35">
      <c r="A12" s="2" t="s">
        <v>25</v>
      </c>
      <c r="B12" s="30"/>
      <c r="C12" s="30"/>
      <c r="D12" s="30"/>
      <c r="E12" s="30"/>
      <c r="F12" s="30"/>
      <c r="G12" s="30"/>
      <c r="H12" s="30"/>
      <c r="I12" s="30"/>
      <c r="J12" s="30"/>
      <c r="K12" s="30">
        <v>90</v>
      </c>
      <c r="L12" s="30"/>
      <c r="M12" s="30">
        <v>90</v>
      </c>
    </row>
    <row r="13" spans="1:23" x14ac:dyDescent="0.35">
      <c r="A13" s="2" t="s">
        <v>10</v>
      </c>
      <c r="B13" s="30"/>
      <c r="C13" s="30">
        <v>60</v>
      </c>
      <c r="D13" s="30"/>
      <c r="E13" s="30"/>
      <c r="F13" s="30"/>
      <c r="G13" s="30"/>
      <c r="H13" s="30"/>
      <c r="I13" s="30"/>
      <c r="J13" s="30"/>
      <c r="K13" s="30">
        <v>20</v>
      </c>
      <c r="L13" s="30"/>
      <c r="M13" s="30">
        <v>80</v>
      </c>
    </row>
    <row r="14" spans="1:23" x14ac:dyDescent="0.35">
      <c r="A14" s="2" t="s">
        <v>19</v>
      </c>
      <c r="B14" s="30">
        <v>90</v>
      </c>
      <c r="C14" s="30">
        <v>60</v>
      </c>
      <c r="D14" s="30"/>
      <c r="E14" s="30"/>
      <c r="F14" s="30"/>
      <c r="G14" s="30"/>
      <c r="H14" s="30">
        <v>30</v>
      </c>
      <c r="I14" s="30"/>
      <c r="J14" s="30"/>
      <c r="K14" s="30"/>
      <c r="L14" s="30"/>
      <c r="M14" s="30">
        <v>180</v>
      </c>
    </row>
    <row r="15" spans="1:23" x14ac:dyDescent="0.35">
      <c r="A15" s="2" t="s">
        <v>13</v>
      </c>
      <c r="B15" s="30"/>
      <c r="C15" s="30"/>
      <c r="D15" s="30"/>
      <c r="E15" s="30">
        <v>120</v>
      </c>
      <c r="F15" s="30"/>
      <c r="G15" s="30"/>
      <c r="H15" s="30"/>
      <c r="I15" s="30"/>
      <c r="J15" s="30"/>
      <c r="K15" s="30"/>
      <c r="L15" s="30"/>
      <c r="M15" s="30">
        <v>120</v>
      </c>
    </row>
    <row r="16" spans="1:23" x14ac:dyDescent="0.35">
      <c r="A16" s="2" t="s">
        <v>21</v>
      </c>
      <c r="B16" s="30"/>
      <c r="C16" s="30"/>
      <c r="D16" s="30">
        <v>120</v>
      </c>
      <c r="E16" s="30"/>
      <c r="F16" s="30"/>
      <c r="G16" s="30"/>
      <c r="H16" s="30"/>
      <c r="I16" s="30"/>
      <c r="J16" s="30"/>
      <c r="K16" s="30"/>
      <c r="L16" s="30"/>
      <c r="M16" s="30">
        <v>120</v>
      </c>
    </row>
    <row r="17" spans="1:13" x14ac:dyDescent="0.35">
      <c r="A17" s="2" t="s">
        <v>35</v>
      </c>
      <c r="B17" s="30"/>
      <c r="C17" s="30"/>
      <c r="D17" s="30"/>
      <c r="E17" s="30"/>
      <c r="F17" s="30">
        <v>120</v>
      </c>
      <c r="G17" s="30"/>
      <c r="H17" s="30"/>
      <c r="I17" s="30"/>
      <c r="J17" s="30"/>
      <c r="K17" s="30"/>
      <c r="L17" s="30"/>
      <c r="M17" s="30">
        <v>120</v>
      </c>
    </row>
    <row r="18" spans="1:13" x14ac:dyDescent="0.35">
      <c r="A18" s="2" t="s">
        <v>36</v>
      </c>
      <c r="B18" s="30"/>
      <c r="C18" s="30"/>
      <c r="D18" s="30"/>
      <c r="E18" s="30"/>
      <c r="F18" s="30"/>
      <c r="G18" s="30"/>
      <c r="H18" s="30"/>
      <c r="I18" s="30"/>
      <c r="J18" s="30">
        <v>120</v>
      </c>
      <c r="K18" s="30"/>
      <c r="L18" s="30"/>
      <c r="M18" s="30">
        <v>120</v>
      </c>
    </row>
    <row r="19" spans="1:13" x14ac:dyDescent="0.35">
      <c r="A19" s="2" t="s">
        <v>30</v>
      </c>
      <c r="B19" s="30"/>
      <c r="C19" s="30"/>
      <c r="D19" s="30"/>
      <c r="E19" s="30"/>
      <c r="F19" s="30"/>
      <c r="G19" s="30"/>
      <c r="H19" s="30"/>
      <c r="I19" s="30"/>
      <c r="J19" s="30"/>
      <c r="K19" s="30">
        <v>180</v>
      </c>
      <c r="L19" s="30"/>
      <c r="M19" s="30">
        <v>180</v>
      </c>
    </row>
    <row r="20" spans="1:13" x14ac:dyDescent="0.35">
      <c r="A20" s="2" t="s">
        <v>42</v>
      </c>
      <c r="B20" s="30"/>
      <c r="C20" s="30"/>
      <c r="D20" s="30"/>
      <c r="E20" s="30"/>
      <c r="F20" s="30"/>
      <c r="G20" s="30">
        <v>90</v>
      </c>
      <c r="H20" s="30"/>
      <c r="I20" s="30"/>
      <c r="J20" s="30"/>
      <c r="K20" s="30"/>
      <c r="L20" s="30"/>
      <c r="M20" s="30">
        <v>90</v>
      </c>
    </row>
    <row r="21" spans="1:13" x14ac:dyDescent="0.35">
      <c r="A21" s="2" t="s">
        <v>28</v>
      </c>
      <c r="B21" s="30"/>
      <c r="C21" s="30"/>
      <c r="D21" s="30"/>
      <c r="E21" s="30">
        <v>120</v>
      </c>
      <c r="F21" s="30"/>
      <c r="G21" s="30"/>
      <c r="H21" s="30"/>
      <c r="I21" s="30"/>
      <c r="J21" s="30"/>
      <c r="K21" s="30"/>
      <c r="L21" s="30"/>
      <c r="M21" s="30">
        <v>120</v>
      </c>
    </row>
    <row r="22" spans="1:13" x14ac:dyDescent="0.35">
      <c r="A22" s="2" t="s">
        <v>23</v>
      </c>
      <c r="B22" s="30"/>
      <c r="C22" s="30"/>
      <c r="D22" s="30"/>
      <c r="E22" s="30"/>
      <c r="F22" s="30"/>
      <c r="G22" s="30"/>
      <c r="H22" s="30">
        <v>30</v>
      </c>
      <c r="I22" s="30"/>
      <c r="J22" s="30"/>
      <c r="K22" s="30"/>
      <c r="L22" s="30"/>
      <c r="M22" s="30">
        <v>30</v>
      </c>
    </row>
    <row r="23" spans="1:13" x14ac:dyDescent="0.35">
      <c r="A23" s="2" t="s">
        <v>33</v>
      </c>
      <c r="B23" s="30"/>
      <c r="C23" s="30"/>
      <c r="D23" s="30"/>
      <c r="E23" s="30"/>
      <c r="F23" s="30"/>
      <c r="G23" s="30"/>
      <c r="H23" s="30"/>
      <c r="I23" s="30">
        <v>120</v>
      </c>
      <c r="J23" s="30"/>
      <c r="K23" s="30"/>
      <c r="L23" s="30"/>
      <c r="M23" s="30">
        <v>120</v>
      </c>
    </row>
    <row r="24" spans="1:13" x14ac:dyDescent="0.35">
      <c r="A24" s="2" t="s">
        <v>27</v>
      </c>
      <c r="B24" s="30"/>
      <c r="C24" s="30"/>
      <c r="D24" s="30"/>
      <c r="E24" s="30"/>
      <c r="F24" s="30"/>
      <c r="G24" s="30"/>
      <c r="H24" s="30"/>
      <c r="I24" s="30"/>
      <c r="J24" s="30">
        <v>60</v>
      </c>
      <c r="K24" s="30"/>
      <c r="L24" s="30"/>
      <c r="M24" s="30">
        <v>60</v>
      </c>
    </row>
    <row r="25" spans="1:13" x14ac:dyDescent="0.35">
      <c r="A25" s="2" t="s">
        <v>44</v>
      </c>
      <c r="B25" s="30"/>
      <c r="C25" s="30"/>
      <c r="D25" s="30"/>
      <c r="E25" s="30"/>
      <c r="F25" s="30"/>
      <c r="G25" s="30"/>
      <c r="H25" s="30"/>
      <c r="I25" s="30"/>
      <c r="J25" s="30"/>
      <c r="K25" s="30"/>
      <c r="L25" s="30"/>
      <c r="M25" s="30"/>
    </row>
    <row r="26" spans="1:13" x14ac:dyDescent="0.35">
      <c r="A26" s="42" t="s">
        <v>38</v>
      </c>
      <c r="B26" s="43">
        <v>90</v>
      </c>
      <c r="C26" s="43">
        <v>120</v>
      </c>
      <c r="D26" s="43">
        <v>120</v>
      </c>
      <c r="E26" s="43">
        <v>240</v>
      </c>
      <c r="F26" s="43">
        <v>120</v>
      </c>
      <c r="G26" s="43">
        <v>90</v>
      </c>
      <c r="H26" s="43">
        <v>60</v>
      </c>
      <c r="I26" s="43">
        <v>120</v>
      </c>
      <c r="J26" s="43">
        <v>180</v>
      </c>
      <c r="K26" s="43">
        <v>320</v>
      </c>
      <c r="L26" s="43"/>
      <c r="M26" s="43">
        <v>1460</v>
      </c>
    </row>
    <row r="36" spans="1:23" ht="15" thickBot="1" x14ac:dyDescent="0.4"/>
    <row r="37" spans="1:23" x14ac:dyDescent="0.35">
      <c r="A37" s="70" t="s">
        <v>57</v>
      </c>
      <c r="B37" s="71"/>
      <c r="C37" s="71"/>
      <c r="D37" s="71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1"/>
      <c r="Q37" s="71"/>
      <c r="R37" s="71"/>
      <c r="S37" s="71"/>
      <c r="T37" s="71"/>
      <c r="U37" s="71"/>
      <c r="V37" s="71"/>
      <c r="W37" s="72"/>
    </row>
    <row r="38" spans="1:23" ht="15" thickBot="1" x14ac:dyDescent="0.4">
      <c r="A38" s="73"/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5"/>
    </row>
    <row r="39" spans="1:23" x14ac:dyDescent="0.35">
      <c r="A39" s="39" t="s">
        <v>40</v>
      </c>
      <c r="B39" s="39" t="s">
        <v>39</v>
      </c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</row>
    <row r="40" spans="1:23" x14ac:dyDescent="0.35">
      <c r="A40" s="39" t="s">
        <v>37</v>
      </c>
      <c r="B40" s="39" t="s">
        <v>18</v>
      </c>
      <c r="C40" s="39" t="s">
        <v>9</v>
      </c>
      <c r="D40" s="39" t="s">
        <v>20</v>
      </c>
      <c r="E40" s="39" t="s">
        <v>12</v>
      </c>
      <c r="F40" s="39" t="s">
        <v>34</v>
      </c>
      <c r="G40" s="39" t="s">
        <v>41</v>
      </c>
      <c r="H40" s="39" t="s">
        <v>22</v>
      </c>
      <c r="I40" s="39" t="s">
        <v>32</v>
      </c>
      <c r="J40" s="39" t="s">
        <v>26</v>
      </c>
      <c r="K40" s="39" t="s">
        <v>15</v>
      </c>
      <c r="L40" s="39" t="s">
        <v>44</v>
      </c>
      <c r="M40" s="39" t="s">
        <v>38</v>
      </c>
    </row>
    <row r="41" spans="1:23" x14ac:dyDescent="0.35">
      <c r="A41" s="25" t="s">
        <v>16</v>
      </c>
      <c r="B41" s="26">
        <v>90</v>
      </c>
      <c r="C41" s="26">
        <v>60</v>
      </c>
      <c r="D41" s="26">
        <v>120</v>
      </c>
      <c r="E41" s="26"/>
      <c r="F41" s="26"/>
      <c r="G41" s="26"/>
      <c r="H41" s="26"/>
      <c r="I41" s="26"/>
      <c r="J41" s="26">
        <v>120</v>
      </c>
      <c r="K41" s="26">
        <v>20</v>
      </c>
      <c r="L41" s="26"/>
      <c r="M41" s="26">
        <v>410</v>
      </c>
    </row>
    <row r="42" spans="1:23" x14ac:dyDescent="0.35">
      <c r="A42" s="25" t="s">
        <v>31</v>
      </c>
      <c r="B42" s="26"/>
      <c r="C42" s="26"/>
      <c r="D42" s="26"/>
      <c r="E42" s="26"/>
      <c r="F42" s="26"/>
      <c r="G42" s="26"/>
      <c r="H42" s="26"/>
      <c r="I42" s="26"/>
      <c r="J42" s="26"/>
      <c r="K42" s="26">
        <v>180</v>
      </c>
      <c r="L42" s="26"/>
      <c r="M42" s="26">
        <v>180</v>
      </c>
    </row>
    <row r="43" spans="1:23" x14ac:dyDescent="0.35">
      <c r="A43" s="25" t="s">
        <v>29</v>
      </c>
      <c r="B43" s="26"/>
      <c r="C43" s="26"/>
      <c r="D43" s="26"/>
      <c r="E43" s="26">
        <v>120</v>
      </c>
      <c r="F43" s="26">
        <v>120</v>
      </c>
      <c r="G43" s="26"/>
      <c r="H43" s="26">
        <v>30</v>
      </c>
      <c r="I43" s="26"/>
      <c r="J43" s="26"/>
      <c r="K43" s="26"/>
      <c r="L43" s="26"/>
      <c r="M43" s="26">
        <v>270</v>
      </c>
    </row>
    <row r="44" spans="1:23" x14ac:dyDescent="0.35">
      <c r="A44" s="25" t="s">
        <v>24</v>
      </c>
      <c r="B44" s="26"/>
      <c r="C44" s="26"/>
      <c r="D44" s="26"/>
      <c r="E44" s="26"/>
      <c r="F44" s="26"/>
      <c r="G44" s="26"/>
      <c r="H44" s="26">
        <v>30</v>
      </c>
      <c r="I44" s="26"/>
      <c r="J44" s="26"/>
      <c r="K44" s="26">
        <v>90</v>
      </c>
      <c r="L44" s="26"/>
      <c r="M44" s="26">
        <v>120</v>
      </c>
    </row>
    <row r="45" spans="1:23" x14ac:dyDescent="0.35">
      <c r="A45" s="25" t="s">
        <v>43</v>
      </c>
      <c r="B45" s="26"/>
      <c r="C45" s="26"/>
      <c r="D45" s="26"/>
      <c r="E45" s="26"/>
      <c r="F45" s="26"/>
      <c r="G45" s="26">
        <v>90</v>
      </c>
      <c r="H45" s="26"/>
      <c r="I45" s="26"/>
      <c r="J45" s="26"/>
      <c r="K45" s="26"/>
      <c r="L45" s="26"/>
      <c r="M45" s="26">
        <v>90</v>
      </c>
    </row>
    <row r="46" spans="1:23" x14ac:dyDescent="0.35">
      <c r="A46" s="25" t="s">
        <v>14</v>
      </c>
      <c r="B46" s="26"/>
      <c r="C46" s="26"/>
      <c r="D46" s="26"/>
      <c r="E46" s="26">
        <v>120</v>
      </c>
      <c r="F46" s="26"/>
      <c r="G46" s="26"/>
      <c r="H46" s="26"/>
      <c r="I46" s="26"/>
      <c r="J46" s="26"/>
      <c r="K46" s="26"/>
      <c r="L46" s="26"/>
      <c r="M46" s="26">
        <v>120</v>
      </c>
    </row>
    <row r="47" spans="1:23" x14ac:dyDescent="0.35">
      <c r="A47" s="25" t="s">
        <v>17</v>
      </c>
      <c r="B47" s="26"/>
      <c r="C47" s="26"/>
      <c r="D47" s="26"/>
      <c r="E47" s="26"/>
      <c r="F47" s="26"/>
      <c r="G47" s="26"/>
      <c r="H47" s="26"/>
      <c r="I47" s="26"/>
      <c r="J47" s="26">
        <v>60</v>
      </c>
      <c r="K47" s="26">
        <v>30</v>
      </c>
      <c r="L47" s="26"/>
      <c r="M47" s="26">
        <v>90</v>
      </c>
    </row>
    <row r="48" spans="1:23" x14ac:dyDescent="0.35">
      <c r="A48" s="25" t="s">
        <v>11</v>
      </c>
      <c r="B48" s="26"/>
      <c r="C48" s="26">
        <v>60</v>
      </c>
      <c r="D48" s="26"/>
      <c r="E48" s="26"/>
      <c r="F48" s="26"/>
      <c r="G48" s="26"/>
      <c r="H48" s="26"/>
      <c r="I48" s="26">
        <v>120</v>
      </c>
      <c r="J48" s="26"/>
      <c r="K48" s="26"/>
      <c r="L48" s="26"/>
      <c r="M48" s="26">
        <v>180</v>
      </c>
    </row>
    <row r="49" spans="1:13" x14ac:dyDescent="0.35">
      <c r="A49" s="25" t="s">
        <v>44</v>
      </c>
      <c r="B49" s="26"/>
      <c r="C49" s="26"/>
      <c r="D49" s="26"/>
      <c r="E49" s="26"/>
      <c r="F49" s="26"/>
      <c r="G49" s="26"/>
      <c r="H49" s="26"/>
      <c r="I49" s="26"/>
      <c r="J49" s="26"/>
      <c r="K49" s="26"/>
      <c r="L49" s="26"/>
      <c r="M49" s="26"/>
    </row>
    <row r="50" spans="1:13" x14ac:dyDescent="0.35">
      <c r="A50" s="40" t="s">
        <v>38</v>
      </c>
      <c r="B50" s="41">
        <v>90</v>
      </c>
      <c r="C50" s="41">
        <v>120</v>
      </c>
      <c r="D50" s="41">
        <v>120</v>
      </c>
      <c r="E50" s="41">
        <v>240</v>
      </c>
      <c r="F50" s="41">
        <v>120</v>
      </c>
      <c r="G50" s="41">
        <v>90</v>
      </c>
      <c r="H50" s="41">
        <v>60</v>
      </c>
      <c r="I50" s="41">
        <v>120</v>
      </c>
      <c r="J50" s="41">
        <v>180</v>
      </c>
      <c r="K50" s="41">
        <v>320</v>
      </c>
      <c r="L50" s="41"/>
      <c r="M50" s="41">
        <v>1460</v>
      </c>
    </row>
  </sheetData>
  <mergeCells count="2">
    <mergeCell ref="A7:W8"/>
    <mergeCell ref="A37:W38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EC6A5E-311E-4AF1-BCA8-65133E0EF789}">
  <dimension ref="A1:J101"/>
  <sheetViews>
    <sheetView tabSelected="1" workbookViewId="0">
      <selection activeCell="H8" sqref="H8"/>
    </sheetView>
  </sheetViews>
  <sheetFormatPr baseColWidth="10" defaultRowHeight="14.5" x14ac:dyDescent="0.35"/>
  <sheetData>
    <row r="1" spans="1:10" x14ac:dyDescent="0.35">
      <c r="A1" s="76" t="str" cm="1">
        <f t="array" aca="1" ref="A1:E101" ca="1">OFFSET(INDIRECT("'"&amp;'Récap tcd J'!$E$5&amp;"'!G1"),0,0,MATCH("Total",INDIRECT("'"&amp;'Récap tcd J'!$E$5&amp;"'!G:G"),0)-1,5)</f>
        <v>Tpts</v>
      </c>
      <c r="B1" t="str">
        <f ca="1"/>
        <v>Produit</v>
      </c>
      <c r="C1" t="str">
        <f ca="1"/>
        <v>Site expéditeur</v>
      </c>
      <c r="D1" t="str">
        <f ca="1"/>
        <v>Site de réception</v>
      </c>
      <c r="E1" t="str">
        <f ca="1"/>
        <v>Tonnage</v>
      </c>
      <c r="H1" t="s">
        <v>94</v>
      </c>
      <c r="I1" t="str">
        <f>"'"&amp;'Récap tcd J'!$E$5&amp;"'!G1"</f>
        <v>'11-04'!G1</v>
      </c>
      <c r="J1" t="s">
        <v>103</v>
      </c>
    </row>
    <row r="2" spans="1:10" x14ac:dyDescent="0.35">
      <c r="A2">
        <f ca="1"/>
        <v>1</v>
      </c>
      <c r="B2" t="str">
        <f ca="1"/>
        <v>BLE BIO</v>
      </c>
      <c r="C2" t="str">
        <f ca="1"/>
        <v>CHATAIGNERAIE</v>
      </c>
      <c r="D2" t="str">
        <f ca="1"/>
        <v>STE GEMME</v>
      </c>
      <c r="E2">
        <f ca="1"/>
        <v>60</v>
      </c>
      <c r="H2" t="s">
        <v>95</v>
      </c>
      <c r="I2">
        <v>0</v>
      </c>
      <c r="J2" t="s">
        <v>99</v>
      </c>
    </row>
    <row r="3" spans="1:10" x14ac:dyDescent="0.35">
      <c r="A3">
        <f ca="1"/>
        <v>0</v>
      </c>
      <c r="B3" t="str">
        <f ca="1"/>
        <v>MAIS STD</v>
      </c>
      <c r="C3" t="str">
        <f ca="1"/>
        <v>S87508</v>
      </c>
      <c r="D3" t="str">
        <f ca="1"/>
        <v>HERBERGEMENT</v>
      </c>
      <c r="E3">
        <f ca="1"/>
        <v>90</v>
      </c>
      <c r="H3" t="s">
        <v>96</v>
      </c>
      <c r="I3">
        <v>0</v>
      </c>
      <c r="J3" t="s">
        <v>100</v>
      </c>
    </row>
    <row r="4" spans="1:10" x14ac:dyDescent="0.35">
      <c r="A4">
        <f ca="1"/>
        <v>0</v>
      </c>
      <c r="B4" t="str">
        <f ca="1"/>
        <v>BLE</v>
      </c>
      <c r="C4" t="str">
        <f ca="1"/>
        <v>LUCON</v>
      </c>
      <c r="D4" t="str">
        <f ca="1"/>
        <v>STE GEMME</v>
      </c>
      <c r="E4">
        <f ca="1"/>
        <v>120</v>
      </c>
      <c r="H4" t="s">
        <v>97</v>
      </c>
      <c r="I4">
        <f ca="1">MATCH("Total",INDIRECT("'"&amp;'Récap tcd J'!$E$5&amp;"'!G:G"),0)-1</f>
        <v>101</v>
      </c>
      <c r="J4" t="s">
        <v>101</v>
      </c>
    </row>
    <row r="5" spans="1:10" x14ac:dyDescent="0.35">
      <c r="A5">
        <f ca="1"/>
        <v>0</v>
      </c>
      <c r="B5" t="str">
        <f ca="1"/>
        <v>MAIS HOMINY</v>
      </c>
      <c r="C5" t="str">
        <f ca="1"/>
        <v>ST MARTIN</v>
      </c>
      <c r="D5" t="str">
        <f ca="1"/>
        <v>LSO</v>
      </c>
      <c r="E5">
        <f ca="1"/>
        <v>60</v>
      </c>
      <c r="H5" t="s">
        <v>98</v>
      </c>
      <c r="I5">
        <v>5</v>
      </c>
      <c r="J5" t="s">
        <v>102</v>
      </c>
    </row>
    <row r="6" spans="1:10" x14ac:dyDescent="0.35">
      <c r="A6">
        <f ca="1"/>
        <v>0</v>
      </c>
      <c r="B6">
        <f ca="1"/>
        <v>0</v>
      </c>
      <c r="C6">
        <f ca="1"/>
        <v>0</v>
      </c>
      <c r="D6">
        <f ca="1"/>
        <v>0</v>
      </c>
      <c r="E6">
        <f ca="1"/>
        <v>0</v>
      </c>
    </row>
    <row r="7" spans="1:10" x14ac:dyDescent="0.35">
      <c r="A7">
        <f ca="1"/>
        <v>1</v>
      </c>
      <c r="B7" t="str">
        <f ca="1"/>
        <v>BLE M</v>
      </c>
      <c r="C7" t="str">
        <f ca="1"/>
        <v xml:space="preserve">FOUGERE </v>
      </c>
      <c r="D7" t="str">
        <f ca="1"/>
        <v>LSO</v>
      </c>
      <c r="E7">
        <f ca="1"/>
        <v>120</v>
      </c>
      <c r="H7" t="s">
        <v>104</v>
      </c>
    </row>
    <row r="8" spans="1:10" x14ac:dyDescent="0.35">
      <c r="A8">
        <f ca="1"/>
        <v>0</v>
      </c>
      <c r="B8" t="str">
        <f ca="1"/>
        <v>TRITICAL</v>
      </c>
      <c r="C8" t="str">
        <f ca="1"/>
        <v>AIZENAY</v>
      </c>
      <c r="D8" t="str">
        <f ca="1"/>
        <v>MOTHE</v>
      </c>
      <c r="E8">
        <f ca="1"/>
        <v>2000</v>
      </c>
    </row>
    <row r="9" spans="1:10" x14ac:dyDescent="0.35">
      <c r="A9">
        <f ca="1"/>
        <v>0</v>
      </c>
      <c r="B9">
        <f ca="1"/>
        <v>0</v>
      </c>
      <c r="C9">
        <f ca="1"/>
        <v>0</v>
      </c>
      <c r="D9">
        <f ca="1"/>
        <v>0</v>
      </c>
      <c r="E9">
        <f ca="1"/>
        <v>0</v>
      </c>
    </row>
    <row r="10" spans="1:10" x14ac:dyDescent="0.35">
      <c r="A10">
        <f ca="1"/>
        <v>0</v>
      </c>
      <c r="B10">
        <f ca="1"/>
        <v>0</v>
      </c>
      <c r="C10">
        <f ca="1"/>
        <v>0</v>
      </c>
      <c r="D10">
        <f ca="1"/>
        <v>0</v>
      </c>
      <c r="E10">
        <f ca="1"/>
        <v>0</v>
      </c>
    </row>
    <row r="11" spans="1:10" x14ac:dyDescent="0.35">
      <c r="A11">
        <f ca="1"/>
        <v>0</v>
      </c>
      <c r="B11">
        <f ca="1"/>
        <v>0</v>
      </c>
      <c r="C11">
        <f ca="1"/>
        <v>0</v>
      </c>
      <c r="D11">
        <f ca="1"/>
        <v>0</v>
      </c>
      <c r="E11">
        <f ca="1"/>
        <v>0</v>
      </c>
    </row>
    <row r="12" spans="1:10" x14ac:dyDescent="0.35">
      <c r="A12">
        <f ca="1"/>
        <v>1</v>
      </c>
      <c r="B12" t="str">
        <f ca="1"/>
        <v>BLE ARKEOS</v>
      </c>
      <c r="C12" t="str">
        <f ca="1"/>
        <v>COEX</v>
      </c>
      <c r="D12" t="str">
        <f ca="1"/>
        <v>AIZENAY</v>
      </c>
      <c r="E12">
        <f ca="1"/>
        <v>90</v>
      </c>
    </row>
    <row r="13" spans="1:10" x14ac:dyDescent="0.35">
      <c r="A13">
        <f ca="1"/>
        <v>0</v>
      </c>
      <c r="B13">
        <f ca="1"/>
        <v>0</v>
      </c>
      <c r="C13">
        <f ca="1"/>
        <v>0</v>
      </c>
      <c r="D13">
        <f ca="1"/>
        <v>0</v>
      </c>
      <c r="E13">
        <f ca="1"/>
        <v>0</v>
      </c>
    </row>
    <row r="14" spans="1:10" x14ac:dyDescent="0.35">
      <c r="A14">
        <f ca="1"/>
        <v>0</v>
      </c>
      <c r="B14">
        <f ca="1"/>
        <v>0</v>
      </c>
      <c r="C14">
        <f ca="1"/>
        <v>0</v>
      </c>
      <c r="D14">
        <f ca="1"/>
        <v>0</v>
      </c>
      <c r="E14">
        <f ca="1"/>
        <v>0</v>
      </c>
    </row>
    <row r="15" spans="1:10" x14ac:dyDescent="0.35">
      <c r="A15">
        <f ca="1"/>
        <v>0</v>
      </c>
      <c r="B15">
        <f ca="1"/>
        <v>0</v>
      </c>
      <c r="C15">
        <f ca="1"/>
        <v>0</v>
      </c>
      <c r="D15">
        <f ca="1"/>
        <v>0</v>
      </c>
      <c r="E15">
        <f ca="1"/>
        <v>0</v>
      </c>
    </row>
    <row r="16" spans="1:10" x14ac:dyDescent="0.35">
      <c r="A16">
        <f ca="1"/>
        <v>0</v>
      </c>
      <c r="B16">
        <f ca="1"/>
        <v>0</v>
      </c>
      <c r="C16">
        <f ca="1"/>
        <v>0</v>
      </c>
      <c r="D16">
        <f ca="1"/>
        <v>0</v>
      </c>
      <c r="E16">
        <f ca="1"/>
        <v>0</v>
      </c>
    </row>
    <row r="17" spans="1:5" x14ac:dyDescent="0.35">
      <c r="A17">
        <f ca="1"/>
        <v>1</v>
      </c>
      <c r="B17" t="str">
        <f ca="1"/>
        <v>BLE BISC</v>
      </c>
      <c r="C17" t="str">
        <f ca="1"/>
        <v>LANDEVIEILLE</v>
      </c>
      <c r="D17" t="str">
        <f ca="1"/>
        <v>AIZENAY</v>
      </c>
      <c r="E17">
        <f ca="1"/>
        <v>120</v>
      </c>
    </row>
    <row r="18" spans="1:5" x14ac:dyDescent="0.35">
      <c r="A18">
        <f ca="1"/>
        <v>0</v>
      </c>
      <c r="B18" t="str">
        <f ca="1"/>
        <v>BLE KORASAN</v>
      </c>
      <c r="C18" t="str">
        <f ca="1"/>
        <v>RDN</v>
      </c>
      <c r="D18" t="str">
        <f ca="1"/>
        <v>VERTYS</v>
      </c>
      <c r="E18">
        <f ca="1"/>
        <v>30</v>
      </c>
    </row>
    <row r="19" spans="1:5" x14ac:dyDescent="0.35">
      <c r="A19">
        <f ca="1"/>
        <v>0</v>
      </c>
      <c r="B19">
        <f ca="1"/>
        <v>0</v>
      </c>
      <c r="C19">
        <f ca="1"/>
        <v>0</v>
      </c>
      <c r="D19">
        <f ca="1"/>
        <v>0</v>
      </c>
      <c r="E19">
        <f ca="1"/>
        <v>0</v>
      </c>
    </row>
    <row r="20" spans="1:5" x14ac:dyDescent="0.35">
      <c r="A20">
        <f ca="1"/>
        <v>0</v>
      </c>
      <c r="B20">
        <f ca="1"/>
        <v>0</v>
      </c>
      <c r="C20">
        <f ca="1"/>
        <v>0</v>
      </c>
      <c r="D20">
        <f ca="1"/>
        <v>0</v>
      </c>
      <c r="E20">
        <f ca="1"/>
        <v>0</v>
      </c>
    </row>
    <row r="21" spans="1:5" x14ac:dyDescent="0.35">
      <c r="A21">
        <f ca="1"/>
        <v>0</v>
      </c>
      <c r="B21">
        <f ca="1"/>
        <v>0</v>
      </c>
      <c r="C21">
        <f ca="1"/>
        <v>0</v>
      </c>
      <c r="D21">
        <f ca="1"/>
        <v>0</v>
      </c>
      <c r="E21">
        <f ca="1"/>
        <v>0</v>
      </c>
    </row>
    <row r="22" spans="1:5" x14ac:dyDescent="0.35">
      <c r="A22">
        <f ca="1"/>
        <v>1</v>
      </c>
      <c r="B22" t="str">
        <f ca="1"/>
        <v>ORGE</v>
      </c>
      <c r="C22" t="str">
        <f ca="1"/>
        <v>ST MATHURIN</v>
      </c>
      <c r="D22" t="str">
        <f ca="1"/>
        <v>FOUGERE</v>
      </c>
      <c r="E22">
        <f ca="1"/>
        <v>30</v>
      </c>
    </row>
    <row r="23" spans="1:5" x14ac:dyDescent="0.35">
      <c r="A23">
        <f ca="1"/>
        <v>0</v>
      </c>
      <c r="B23">
        <f ca="1"/>
        <v>0</v>
      </c>
      <c r="C23">
        <f ca="1"/>
        <v>0</v>
      </c>
      <c r="D23">
        <f ca="1"/>
        <v>0</v>
      </c>
      <c r="E23">
        <f ca="1"/>
        <v>0</v>
      </c>
    </row>
    <row r="24" spans="1:5" x14ac:dyDescent="0.35">
      <c r="A24">
        <f ca="1"/>
        <v>0</v>
      </c>
      <c r="B24">
        <f ca="1"/>
        <v>0</v>
      </c>
      <c r="C24">
        <f ca="1"/>
        <v>0</v>
      </c>
      <c r="D24">
        <f ca="1"/>
        <v>0</v>
      </c>
      <c r="E24">
        <f ca="1"/>
        <v>0</v>
      </c>
    </row>
    <row r="25" spans="1:5" x14ac:dyDescent="0.35">
      <c r="A25">
        <f ca="1"/>
        <v>0</v>
      </c>
      <c r="B25">
        <f ca="1"/>
        <v>0</v>
      </c>
      <c r="C25">
        <f ca="1"/>
        <v>0</v>
      </c>
      <c r="D25">
        <f ca="1"/>
        <v>0</v>
      </c>
      <c r="E25">
        <f ca="1"/>
        <v>0</v>
      </c>
    </row>
    <row r="26" spans="1:5" x14ac:dyDescent="0.35">
      <c r="A26">
        <f ca="1"/>
        <v>0</v>
      </c>
      <c r="B26">
        <f ca="1"/>
        <v>0</v>
      </c>
      <c r="C26">
        <f ca="1"/>
        <v>0</v>
      </c>
      <c r="D26">
        <f ca="1"/>
        <v>0</v>
      </c>
      <c r="E26">
        <f ca="1"/>
        <v>0</v>
      </c>
    </row>
    <row r="27" spans="1:5" x14ac:dyDescent="0.35">
      <c r="A27">
        <f ca="1"/>
        <v>1</v>
      </c>
      <c r="B27" t="str">
        <f ca="1"/>
        <v>ORGE PLANETE</v>
      </c>
      <c r="C27" t="str">
        <f ca="1"/>
        <v>STE HERMINE</v>
      </c>
      <c r="D27" t="str">
        <f ca="1"/>
        <v>MOTHE</v>
      </c>
      <c r="E27">
        <f ca="1"/>
        <v>60</v>
      </c>
    </row>
    <row r="28" spans="1:5" x14ac:dyDescent="0.35">
      <c r="A28">
        <f ca="1"/>
        <v>0</v>
      </c>
      <c r="B28">
        <f ca="1"/>
        <v>0</v>
      </c>
      <c r="C28">
        <f ca="1"/>
        <v>0</v>
      </c>
      <c r="D28">
        <f ca="1"/>
        <v>0</v>
      </c>
      <c r="E28">
        <f ca="1"/>
        <v>0</v>
      </c>
    </row>
    <row r="29" spans="1:5" x14ac:dyDescent="0.35">
      <c r="A29">
        <f ca="1"/>
        <v>0</v>
      </c>
      <c r="B29">
        <f ca="1"/>
        <v>0</v>
      </c>
      <c r="C29">
        <f ca="1"/>
        <v>0</v>
      </c>
      <c r="D29">
        <f ca="1"/>
        <v>0</v>
      </c>
      <c r="E29">
        <f ca="1"/>
        <v>0</v>
      </c>
    </row>
    <row r="30" spans="1:5" x14ac:dyDescent="0.35">
      <c r="A30">
        <f ca="1"/>
        <v>0</v>
      </c>
      <c r="B30">
        <f ca="1"/>
        <v>0</v>
      </c>
      <c r="C30">
        <f ca="1"/>
        <v>0</v>
      </c>
      <c r="D30">
        <f ca="1"/>
        <v>0</v>
      </c>
      <c r="E30">
        <f ca="1"/>
        <v>0</v>
      </c>
    </row>
    <row r="31" spans="1:5" x14ac:dyDescent="0.35">
      <c r="A31">
        <f ca="1"/>
        <v>0</v>
      </c>
      <c r="B31">
        <f ca="1"/>
        <v>0</v>
      </c>
      <c r="C31">
        <f ca="1"/>
        <v>0</v>
      </c>
      <c r="D31">
        <f ca="1"/>
        <v>0</v>
      </c>
      <c r="E31">
        <f ca="1"/>
        <v>0</v>
      </c>
    </row>
    <row r="32" spans="1:5" x14ac:dyDescent="0.35">
      <c r="A32">
        <f ca="1"/>
        <v>1</v>
      </c>
      <c r="B32" t="str">
        <f ca="1"/>
        <v>BLE M</v>
      </c>
      <c r="C32" t="str">
        <f ca="1"/>
        <v>ST CYR DES GATS</v>
      </c>
      <c r="D32" t="str">
        <f ca="1"/>
        <v>FONTENAY</v>
      </c>
      <c r="E32">
        <f ca="1"/>
        <v>120</v>
      </c>
    </row>
    <row r="33" spans="1:5" x14ac:dyDescent="0.35">
      <c r="A33">
        <f ca="1"/>
        <v>0</v>
      </c>
      <c r="B33" t="str">
        <f ca="1"/>
        <v>ORGE</v>
      </c>
      <c r="C33" t="str">
        <f ca="1"/>
        <v>COEX</v>
      </c>
      <c r="D33" t="str">
        <f ca="1"/>
        <v>FONTENAY</v>
      </c>
      <c r="E33">
        <f ca="1"/>
        <v>30</v>
      </c>
    </row>
    <row r="34" spans="1:5" x14ac:dyDescent="0.35">
      <c r="A34">
        <f ca="1"/>
        <v>0</v>
      </c>
      <c r="B34" t="str">
        <f ca="1"/>
        <v>BLE BIO</v>
      </c>
      <c r="C34" t="str">
        <f ca="1"/>
        <v>COEX</v>
      </c>
      <c r="D34" t="str">
        <f ca="1"/>
        <v>AIZENAY</v>
      </c>
      <c r="E34">
        <f ca="1"/>
        <v>60</v>
      </c>
    </row>
    <row r="35" spans="1:5" x14ac:dyDescent="0.35">
      <c r="A35">
        <f ca="1"/>
        <v>0</v>
      </c>
      <c r="B35">
        <f ca="1"/>
        <v>0</v>
      </c>
      <c r="C35">
        <f ca="1"/>
        <v>0</v>
      </c>
      <c r="D35">
        <f ca="1"/>
        <v>0</v>
      </c>
      <c r="E35">
        <f ca="1"/>
        <v>0</v>
      </c>
    </row>
    <row r="36" spans="1:5" x14ac:dyDescent="0.35">
      <c r="A36">
        <f ca="1"/>
        <v>0</v>
      </c>
      <c r="B36">
        <f ca="1"/>
        <v>0</v>
      </c>
      <c r="C36">
        <f ca="1"/>
        <v>0</v>
      </c>
      <c r="D36">
        <f ca="1"/>
        <v>0</v>
      </c>
      <c r="E36">
        <f ca="1"/>
        <v>0</v>
      </c>
    </row>
    <row r="37" spans="1:5" x14ac:dyDescent="0.35">
      <c r="A37">
        <f ca="1"/>
        <v>1</v>
      </c>
      <c r="B37" t="str">
        <f ca="1"/>
        <v>TRITICAL</v>
      </c>
      <c r="C37" t="str">
        <f ca="1"/>
        <v>POUZAUGES</v>
      </c>
      <c r="D37" t="str">
        <f ca="1"/>
        <v>CERIZAY</v>
      </c>
      <c r="E37">
        <f ca="1"/>
        <v>180</v>
      </c>
    </row>
    <row r="38" spans="1:5" x14ac:dyDescent="0.35">
      <c r="A38">
        <f ca="1"/>
        <v>0</v>
      </c>
      <c r="B38">
        <f ca="1"/>
        <v>0</v>
      </c>
      <c r="C38">
        <f ca="1"/>
        <v>0</v>
      </c>
      <c r="D38">
        <f ca="1"/>
        <v>0</v>
      </c>
      <c r="E38">
        <f ca="1"/>
        <v>0</v>
      </c>
    </row>
    <row r="39" spans="1:5" x14ac:dyDescent="0.35">
      <c r="A39">
        <f ca="1"/>
        <v>0</v>
      </c>
      <c r="B39">
        <f ca="1"/>
        <v>0</v>
      </c>
      <c r="C39">
        <f ca="1"/>
        <v>0</v>
      </c>
      <c r="D39">
        <f ca="1"/>
        <v>0</v>
      </c>
      <c r="E39">
        <f ca="1"/>
        <v>0</v>
      </c>
    </row>
    <row r="40" spans="1:5" x14ac:dyDescent="0.35">
      <c r="A40">
        <f ca="1"/>
        <v>0</v>
      </c>
      <c r="B40">
        <f ca="1"/>
        <v>0</v>
      </c>
      <c r="C40">
        <f ca="1"/>
        <v>0</v>
      </c>
      <c r="D40">
        <f ca="1"/>
        <v>0</v>
      </c>
      <c r="E40">
        <f ca="1"/>
        <v>0</v>
      </c>
    </row>
    <row r="41" spans="1:5" x14ac:dyDescent="0.35">
      <c r="A41">
        <f ca="1"/>
        <v>0</v>
      </c>
      <c r="B41">
        <f ca="1"/>
        <v>0</v>
      </c>
      <c r="C41">
        <f ca="1"/>
        <v>0</v>
      </c>
      <c r="D41">
        <f ca="1"/>
        <v>0</v>
      </c>
      <c r="E41">
        <f ca="1"/>
        <v>0</v>
      </c>
    </row>
    <row r="42" spans="1:5" x14ac:dyDescent="0.35">
      <c r="A42">
        <f ca="1"/>
        <v>1</v>
      </c>
      <c r="B42" t="str">
        <f ca="1"/>
        <v>ORGE BIO</v>
      </c>
      <c r="C42" t="str">
        <f ca="1"/>
        <v>ST PROUANT</v>
      </c>
      <c r="D42" t="str">
        <f ca="1"/>
        <v>STE GEMME</v>
      </c>
      <c r="E42">
        <f ca="1"/>
        <v>120</v>
      </c>
    </row>
    <row r="43" spans="1:5" x14ac:dyDescent="0.35">
      <c r="A43">
        <f ca="1"/>
        <v>0</v>
      </c>
      <c r="B43">
        <f ca="1"/>
        <v>0</v>
      </c>
      <c r="C43">
        <f ca="1"/>
        <v>0</v>
      </c>
      <c r="D43">
        <f ca="1"/>
        <v>0</v>
      </c>
      <c r="E43">
        <f ca="1"/>
        <v>0</v>
      </c>
    </row>
    <row r="44" spans="1:5" x14ac:dyDescent="0.35">
      <c r="A44">
        <f ca="1"/>
        <v>0</v>
      </c>
      <c r="B44">
        <f ca="1"/>
        <v>0</v>
      </c>
      <c r="C44">
        <f ca="1"/>
        <v>0</v>
      </c>
      <c r="D44">
        <f ca="1"/>
        <v>0</v>
      </c>
      <c r="E44">
        <f ca="1"/>
        <v>0</v>
      </c>
    </row>
    <row r="45" spans="1:5" x14ac:dyDescent="0.35">
      <c r="A45">
        <f ca="1"/>
        <v>0</v>
      </c>
      <c r="B45">
        <f ca="1"/>
        <v>0</v>
      </c>
      <c r="C45">
        <f ca="1"/>
        <v>0</v>
      </c>
      <c r="D45">
        <f ca="1"/>
        <v>0</v>
      </c>
      <c r="E45">
        <f ca="1"/>
        <v>0</v>
      </c>
    </row>
    <row r="46" spans="1:5" x14ac:dyDescent="0.35">
      <c r="A46">
        <f ca="1"/>
        <v>0</v>
      </c>
      <c r="B46">
        <f ca="1"/>
        <v>0</v>
      </c>
      <c r="C46">
        <f ca="1"/>
        <v>0</v>
      </c>
      <c r="D46">
        <f ca="1"/>
        <v>0</v>
      </c>
      <c r="E46">
        <f ca="1"/>
        <v>0</v>
      </c>
    </row>
    <row r="47" spans="1:5" x14ac:dyDescent="0.35">
      <c r="A47">
        <f ca="1"/>
        <v>1</v>
      </c>
      <c r="B47" t="str">
        <f ca="1"/>
        <v>BLE NFV</v>
      </c>
      <c r="C47" t="str">
        <f ca="1"/>
        <v>OUVRARD</v>
      </c>
      <c r="D47" t="str">
        <f ca="1"/>
        <v>FONTENAY</v>
      </c>
      <c r="E47">
        <f ca="1"/>
        <v>120</v>
      </c>
    </row>
    <row r="48" spans="1:5" x14ac:dyDescent="0.35">
      <c r="A48">
        <f ca="1"/>
        <v>0</v>
      </c>
      <c r="B48">
        <f ca="1"/>
        <v>0</v>
      </c>
      <c r="C48">
        <f ca="1"/>
        <v>0</v>
      </c>
      <c r="D48">
        <f ca="1"/>
        <v>0</v>
      </c>
      <c r="E48">
        <f ca="1"/>
        <v>0</v>
      </c>
    </row>
    <row r="49" spans="1:5" x14ac:dyDescent="0.35">
      <c r="A49">
        <f ca="1"/>
        <v>0</v>
      </c>
      <c r="B49">
        <f ca="1"/>
        <v>0</v>
      </c>
      <c r="C49">
        <f ca="1"/>
        <v>0</v>
      </c>
      <c r="D49">
        <f ca="1"/>
        <v>0</v>
      </c>
      <c r="E49">
        <f ca="1"/>
        <v>0</v>
      </c>
    </row>
    <row r="50" spans="1:5" x14ac:dyDescent="0.35">
      <c r="A50">
        <f ca="1"/>
        <v>0</v>
      </c>
      <c r="B50">
        <f ca="1"/>
        <v>0</v>
      </c>
      <c r="C50">
        <f ca="1"/>
        <v>0</v>
      </c>
      <c r="D50">
        <f ca="1"/>
        <v>0</v>
      </c>
      <c r="E50">
        <f ca="1"/>
        <v>0</v>
      </c>
    </row>
    <row r="51" spans="1:5" x14ac:dyDescent="0.35">
      <c r="A51">
        <f ca="1"/>
        <v>0</v>
      </c>
      <c r="B51">
        <f ca="1"/>
        <v>0</v>
      </c>
      <c r="C51">
        <f ca="1"/>
        <v>0</v>
      </c>
      <c r="D51">
        <f ca="1"/>
        <v>0</v>
      </c>
      <c r="E51">
        <f ca="1"/>
        <v>0</v>
      </c>
    </row>
    <row r="52" spans="1:5" x14ac:dyDescent="0.35">
      <c r="A52">
        <f ca="1"/>
        <v>1</v>
      </c>
      <c r="B52" t="str">
        <f ca="1"/>
        <v>ORGE PLANETE</v>
      </c>
      <c r="C52" t="str">
        <f ca="1"/>
        <v>POIRE</v>
      </c>
      <c r="D52" t="str">
        <f ca="1"/>
        <v>AIZENAY</v>
      </c>
      <c r="E52">
        <f ca="1"/>
        <v>120</v>
      </c>
    </row>
    <row r="53" spans="1:5" x14ac:dyDescent="0.35">
      <c r="A53">
        <f ca="1"/>
        <v>0</v>
      </c>
      <c r="B53">
        <f ca="1"/>
        <v>0</v>
      </c>
      <c r="C53">
        <f ca="1"/>
        <v>0</v>
      </c>
      <c r="D53">
        <f ca="1"/>
        <v>0</v>
      </c>
      <c r="E53">
        <f ca="1"/>
        <v>0</v>
      </c>
    </row>
    <row r="54" spans="1:5" x14ac:dyDescent="0.35">
      <c r="A54">
        <f ca="1"/>
        <v>0</v>
      </c>
      <c r="B54">
        <f ca="1"/>
        <v>0</v>
      </c>
      <c r="C54">
        <f ca="1"/>
        <v>0</v>
      </c>
      <c r="D54">
        <f ca="1"/>
        <v>0</v>
      </c>
      <c r="E54">
        <f ca="1"/>
        <v>0</v>
      </c>
    </row>
    <row r="55" spans="1:5" x14ac:dyDescent="0.35">
      <c r="A55">
        <f ca="1"/>
        <v>0</v>
      </c>
      <c r="B55">
        <f ca="1"/>
        <v>0</v>
      </c>
      <c r="C55">
        <f ca="1"/>
        <v>0</v>
      </c>
      <c r="D55">
        <f ca="1"/>
        <v>0</v>
      </c>
      <c r="E55">
        <f ca="1"/>
        <v>0</v>
      </c>
    </row>
    <row r="56" spans="1:5" x14ac:dyDescent="0.35">
      <c r="A56">
        <f ca="1"/>
        <v>0</v>
      </c>
      <c r="B56">
        <f ca="1"/>
        <v>0</v>
      </c>
      <c r="C56">
        <f ca="1"/>
        <v>0</v>
      </c>
      <c r="D56">
        <f ca="1"/>
        <v>0</v>
      </c>
      <c r="E56">
        <f ca="1"/>
        <v>0</v>
      </c>
    </row>
    <row r="57" spans="1:5" x14ac:dyDescent="0.35">
      <c r="A57">
        <f ca="1"/>
        <v>1</v>
      </c>
      <c r="B57" t="str">
        <f ca="1"/>
        <v>TRITICAL</v>
      </c>
      <c r="C57" t="str">
        <f ca="1"/>
        <v>CHATAIGNERAIE</v>
      </c>
      <c r="D57" t="str">
        <f ca="1"/>
        <v>AIZENAY</v>
      </c>
      <c r="E57">
        <f ca="1"/>
        <v>20</v>
      </c>
    </row>
    <row r="58" spans="1:5" x14ac:dyDescent="0.35">
      <c r="A58">
        <f ca="1"/>
        <v>0</v>
      </c>
      <c r="B58">
        <f ca="1"/>
        <v>0</v>
      </c>
      <c r="C58">
        <f ca="1"/>
        <v>0</v>
      </c>
      <c r="D58">
        <f ca="1"/>
        <v>0</v>
      </c>
      <c r="E58">
        <f ca="1"/>
        <v>0</v>
      </c>
    </row>
    <row r="59" spans="1:5" x14ac:dyDescent="0.35">
      <c r="A59">
        <f ca="1"/>
        <v>0</v>
      </c>
      <c r="B59">
        <f ca="1"/>
        <v>0</v>
      </c>
      <c r="C59">
        <f ca="1"/>
        <v>0</v>
      </c>
      <c r="D59">
        <f ca="1"/>
        <v>0</v>
      </c>
      <c r="E59">
        <f ca="1"/>
        <v>0</v>
      </c>
    </row>
    <row r="60" spans="1:5" x14ac:dyDescent="0.35">
      <c r="A60">
        <f ca="1"/>
        <v>0</v>
      </c>
      <c r="B60">
        <f ca="1"/>
        <v>0</v>
      </c>
      <c r="C60">
        <f ca="1"/>
        <v>0</v>
      </c>
      <c r="D60">
        <f ca="1"/>
        <v>0</v>
      </c>
      <c r="E60">
        <f ca="1"/>
        <v>0</v>
      </c>
    </row>
    <row r="61" spans="1:5" x14ac:dyDescent="0.35">
      <c r="A61">
        <f ca="1"/>
        <v>0</v>
      </c>
      <c r="B61">
        <f ca="1"/>
        <v>0</v>
      </c>
      <c r="C61">
        <f ca="1"/>
        <v>0</v>
      </c>
      <c r="D61">
        <f ca="1"/>
        <v>0</v>
      </c>
      <c r="E61">
        <f ca="1"/>
        <v>0</v>
      </c>
    </row>
    <row r="62" spans="1:5" x14ac:dyDescent="0.35">
      <c r="A62">
        <f ca="1"/>
        <v>1</v>
      </c>
      <c r="B62" t="str">
        <f ca="1"/>
        <v>KORASAN</v>
      </c>
      <c r="C62" t="str">
        <f ca="1"/>
        <v>TARDIERE</v>
      </c>
      <c r="D62" t="str">
        <f ca="1"/>
        <v>LUCON</v>
      </c>
      <c r="E62">
        <f ca="1"/>
        <v>120</v>
      </c>
    </row>
    <row r="63" spans="1:5" x14ac:dyDescent="0.35">
      <c r="A63">
        <f ca="1"/>
        <v>0</v>
      </c>
      <c r="B63">
        <f ca="1"/>
        <v>0</v>
      </c>
      <c r="C63">
        <f ca="1"/>
        <v>0</v>
      </c>
      <c r="D63">
        <f ca="1"/>
        <v>0</v>
      </c>
      <c r="E63">
        <f ca="1"/>
        <v>0</v>
      </c>
    </row>
    <row r="64" spans="1:5" x14ac:dyDescent="0.35">
      <c r="A64">
        <f ca="1"/>
        <v>0</v>
      </c>
      <c r="B64">
        <f ca="1"/>
        <v>0</v>
      </c>
      <c r="C64">
        <f ca="1"/>
        <v>0</v>
      </c>
      <c r="D64">
        <f ca="1"/>
        <v>0</v>
      </c>
      <c r="E64">
        <f ca="1"/>
        <v>0</v>
      </c>
    </row>
    <row r="65" spans="1:5" x14ac:dyDescent="0.35">
      <c r="A65">
        <f ca="1"/>
        <v>0</v>
      </c>
      <c r="B65">
        <f ca="1"/>
        <v>0</v>
      </c>
      <c r="C65">
        <f ca="1"/>
        <v>0</v>
      </c>
      <c r="D65">
        <f ca="1"/>
        <v>0</v>
      </c>
      <c r="E65">
        <f ca="1"/>
        <v>0</v>
      </c>
    </row>
    <row r="66" spans="1:5" x14ac:dyDescent="0.35">
      <c r="A66">
        <f ca="1"/>
        <v>0</v>
      </c>
      <c r="B66" t="str">
        <f ca="1"/>
        <v>TRITICAL</v>
      </c>
      <c r="C66" t="str">
        <f ca="1"/>
        <v>VENANSAULT</v>
      </c>
      <c r="D66" t="str">
        <f ca="1"/>
        <v>POIRE</v>
      </c>
      <c r="E66">
        <f ca="1"/>
        <v>60</v>
      </c>
    </row>
    <row r="67" spans="1:5" x14ac:dyDescent="0.35">
      <c r="A67">
        <f ca="1"/>
        <v>1</v>
      </c>
      <c r="B67" t="str">
        <f ca="1"/>
        <v>TRITICAL</v>
      </c>
      <c r="C67" t="str">
        <f ca="1"/>
        <v xml:space="preserve">FOUGERE </v>
      </c>
      <c r="D67" t="str">
        <f ca="1"/>
        <v>LSO</v>
      </c>
      <c r="E67">
        <f ca="1"/>
        <v>120</v>
      </c>
    </row>
    <row r="68" spans="1:5" x14ac:dyDescent="0.35">
      <c r="A68">
        <f ca="1"/>
        <v>0</v>
      </c>
      <c r="B68">
        <f ca="1"/>
        <v>0</v>
      </c>
      <c r="C68">
        <f ca="1"/>
        <v>0</v>
      </c>
      <c r="D68">
        <f ca="1"/>
        <v>0</v>
      </c>
      <c r="E68">
        <f ca="1"/>
        <v>0</v>
      </c>
    </row>
    <row r="69" spans="1:5" x14ac:dyDescent="0.35">
      <c r="A69">
        <f ca="1"/>
        <v>0</v>
      </c>
      <c r="B69">
        <f ca="1"/>
        <v>0</v>
      </c>
      <c r="C69">
        <f ca="1"/>
        <v>0</v>
      </c>
      <c r="D69">
        <f ca="1"/>
        <v>0</v>
      </c>
      <c r="E69">
        <f ca="1"/>
        <v>0</v>
      </c>
    </row>
    <row r="70" spans="1:5" x14ac:dyDescent="0.35">
      <c r="A70">
        <f ca="1"/>
        <v>0</v>
      </c>
      <c r="B70">
        <f ca="1"/>
        <v>0</v>
      </c>
      <c r="C70">
        <f ca="1"/>
        <v>0</v>
      </c>
      <c r="D70">
        <f ca="1"/>
        <v>0</v>
      </c>
      <c r="E70">
        <f ca="1"/>
        <v>0</v>
      </c>
    </row>
    <row r="71" spans="1:5" x14ac:dyDescent="0.35">
      <c r="A71">
        <f ca="1"/>
        <v>0</v>
      </c>
      <c r="B71">
        <f ca="1"/>
        <v>0</v>
      </c>
      <c r="C71">
        <f ca="1"/>
        <v>0</v>
      </c>
      <c r="D71">
        <f ca="1"/>
        <v>0</v>
      </c>
      <c r="E71">
        <f ca="1"/>
        <v>0</v>
      </c>
    </row>
    <row r="72" spans="1:5" x14ac:dyDescent="0.35">
      <c r="A72">
        <f ca="1"/>
        <v>1</v>
      </c>
      <c r="B72" t="str">
        <f ca="1"/>
        <v>CBD</v>
      </c>
      <c r="C72" t="str">
        <f ca="1"/>
        <v>HERBREGEMENT</v>
      </c>
      <c r="D72" t="str">
        <f ca="1"/>
        <v>BOISSIERE</v>
      </c>
      <c r="E72">
        <f ca="1"/>
        <v>150</v>
      </c>
    </row>
    <row r="73" spans="1:5" x14ac:dyDescent="0.35">
      <c r="A73">
        <f ca="1"/>
        <v>0</v>
      </c>
      <c r="B73">
        <f ca="1"/>
        <v>0</v>
      </c>
      <c r="C73">
        <f ca="1"/>
        <v>0</v>
      </c>
      <c r="D73">
        <f ca="1"/>
        <v>0</v>
      </c>
      <c r="E73">
        <f ca="1"/>
        <v>0</v>
      </c>
    </row>
    <row r="74" spans="1:5" x14ac:dyDescent="0.35">
      <c r="A74">
        <f ca="1"/>
        <v>0</v>
      </c>
      <c r="B74">
        <f ca="1"/>
        <v>0</v>
      </c>
      <c r="C74">
        <f ca="1"/>
        <v>0</v>
      </c>
      <c r="D74">
        <f ca="1"/>
        <v>0</v>
      </c>
      <c r="E74">
        <f ca="1"/>
        <v>0</v>
      </c>
    </row>
    <row r="75" spans="1:5" x14ac:dyDescent="0.35">
      <c r="A75">
        <f ca="1"/>
        <v>0</v>
      </c>
      <c r="B75">
        <f ca="1"/>
        <v>0</v>
      </c>
      <c r="C75">
        <f ca="1"/>
        <v>0</v>
      </c>
      <c r="D75">
        <f ca="1"/>
        <v>0</v>
      </c>
      <c r="E75">
        <f ca="1"/>
        <v>0</v>
      </c>
    </row>
    <row r="76" spans="1:5" x14ac:dyDescent="0.35">
      <c r="A76">
        <f ca="1"/>
        <v>0</v>
      </c>
      <c r="B76">
        <f ca="1"/>
        <v>0</v>
      </c>
      <c r="C76">
        <f ca="1"/>
        <v>0</v>
      </c>
      <c r="D76">
        <f ca="1"/>
        <v>0</v>
      </c>
      <c r="E76">
        <f ca="1"/>
        <v>0</v>
      </c>
    </row>
    <row r="77" spans="1:5" x14ac:dyDescent="0.35">
      <c r="A77">
        <f ca="1"/>
        <v>1</v>
      </c>
      <c r="B77" t="str">
        <f ca="1"/>
        <v>GRAVIER</v>
      </c>
      <c r="C77" t="str">
        <f ca="1"/>
        <v>BOISSIERE</v>
      </c>
      <c r="D77" t="str">
        <f ca="1"/>
        <v>MAILLEZAIS</v>
      </c>
      <c r="E77">
        <f ca="1"/>
        <v>28</v>
      </c>
    </row>
    <row r="78" spans="1:5" x14ac:dyDescent="0.35">
      <c r="A78">
        <f ca="1"/>
        <v>0</v>
      </c>
      <c r="B78">
        <f ca="1"/>
        <v>0</v>
      </c>
      <c r="C78">
        <f ca="1"/>
        <v>0</v>
      </c>
      <c r="D78">
        <f ca="1"/>
        <v>0</v>
      </c>
      <c r="E78">
        <f ca="1"/>
        <v>0</v>
      </c>
    </row>
    <row r="79" spans="1:5" x14ac:dyDescent="0.35">
      <c r="A79">
        <f ca="1"/>
        <v>0</v>
      </c>
      <c r="B79">
        <f ca="1"/>
        <v>0</v>
      </c>
      <c r="C79">
        <f ca="1"/>
        <v>0</v>
      </c>
      <c r="D79">
        <f ca="1"/>
        <v>0</v>
      </c>
      <c r="E79">
        <f ca="1"/>
        <v>0</v>
      </c>
    </row>
    <row r="80" spans="1:5" x14ac:dyDescent="0.35">
      <c r="A80">
        <f ca="1"/>
        <v>0</v>
      </c>
      <c r="B80">
        <f ca="1"/>
        <v>0</v>
      </c>
      <c r="C80">
        <f ca="1"/>
        <v>0</v>
      </c>
      <c r="D80">
        <f ca="1"/>
        <v>0</v>
      </c>
      <c r="E80">
        <f ca="1"/>
        <v>0</v>
      </c>
    </row>
    <row r="81" spans="1:5" x14ac:dyDescent="0.35">
      <c r="A81">
        <f ca="1"/>
        <v>0</v>
      </c>
      <c r="B81">
        <f ca="1"/>
        <v>0</v>
      </c>
      <c r="C81">
        <f ca="1"/>
        <v>0</v>
      </c>
      <c r="D81">
        <f ca="1"/>
        <v>0</v>
      </c>
      <c r="E81">
        <f ca="1"/>
        <v>0</v>
      </c>
    </row>
    <row r="82" spans="1:5" x14ac:dyDescent="0.35">
      <c r="A82">
        <f ca="1"/>
        <v>1</v>
      </c>
      <c r="B82" t="str">
        <f ca="1"/>
        <v>BLE AME</v>
      </c>
      <c r="C82" t="str">
        <f ca="1"/>
        <v>ST HILAIRE DES L</v>
      </c>
      <c r="D82" t="str">
        <f ca="1"/>
        <v>FONTENAY</v>
      </c>
      <c r="E82">
        <f ca="1"/>
        <v>30</v>
      </c>
    </row>
    <row r="83" spans="1:5" x14ac:dyDescent="0.35">
      <c r="A83">
        <f ca="1"/>
        <v>0</v>
      </c>
      <c r="B83">
        <f ca="1"/>
        <v>0</v>
      </c>
      <c r="C83">
        <f ca="1"/>
        <v>0</v>
      </c>
      <c r="D83">
        <f ca="1"/>
        <v>0</v>
      </c>
      <c r="E83">
        <f ca="1"/>
        <v>0</v>
      </c>
    </row>
    <row r="84" spans="1:5" x14ac:dyDescent="0.35">
      <c r="A84">
        <f ca="1"/>
        <v>0</v>
      </c>
      <c r="B84">
        <f ca="1"/>
        <v>0</v>
      </c>
      <c r="C84">
        <f ca="1"/>
        <v>0</v>
      </c>
      <c r="D84">
        <f ca="1"/>
        <v>0</v>
      </c>
      <c r="E84">
        <f ca="1"/>
        <v>0</v>
      </c>
    </row>
    <row r="85" spans="1:5" x14ac:dyDescent="0.35">
      <c r="A85">
        <f ca="1"/>
        <v>0</v>
      </c>
      <c r="B85">
        <f ca="1"/>
        <v>0</v>
      </c>
      <c r="C85">
        <f ca="1"/>
        <v>0</v>
      </c>
      <c r="D85">
        <f ca="1"/>
        <v>0</v>
      </c>
      <c r="E85">
        <f ca="1"/>
        <v>0</v>
      </c>
    </row>
    <row r="86" spans="1:5" x14ac:dyDescent="0.35">
      <c r="A86">
        <f ca="1"/>
        <v>0</v>
      </c>
      <c r="B86" t="str">
        <f ca="1"/>
        <v>BLE BIO</v>
      </c>
      <c r="C86" t="str">
        <f ca="1"/>
        <v>STE GEMME</v>
      </c>
      <c r="D86" t="str">
        <f ca="1"/>
        <v>USSEAU</v>
      </c>
      <c r="E86">
        <f ca="1"/>
        <v>30</v>
      </c>
    </row>
    <row r="87" spans="1:5" x14ac:dyDescent="0.35">
      <c r="A87">
        <f ca="1"/>
        <v>0</v>
      </c>
      <c r="B87">
        <f ca="1"/>
        <v>0</v>
      </c>
      <c r="C87">
        <f ca="1"/>
        <v>0</v>
      </c>
      <c r="D87">
        <f ca="1"/>
        <v>0</v>
      </c>
      <c r="E87">
        <f ca="1"/>
        <v>0</v>
      </c>
    </row>
    <row r="88" spans="1:5" x14ac:dyDescent="0.35">
      <c r="A88">
        <f ca="1"/>
        <v>0</v>
      </c>
      <c r="B88">
        <f ca="1"/>
        <v>0</v>
      </c>
      <c r="C88">
        <f ca="1"/>
        <v>0</v>
      </c>
      <c r="D88">
        <f ca="1"/>
        <v>0</v>
      </c>
      <c r="E88">
        <f ca="1"/>
        <v>0</v>
      </c>
    </row>
    <row r="89" spans="1:5" x14ac:dyDescent="0.35">
      <c r="A89">
        <f ca="1"/>
        <v>0</v>
      </c>
      <c r="B89">
        <f ca="1"/>
        <v>0</v>
      </c>
      <c r="C89">
        <f ca="1"/>
        <v>0</v>
      </c>
      <c r="D89">
        <f ca="1"/>
        <v>0</v>
      </c>
      <c r="E89">
        <f ca="1"/>
        <v>0</v>
      </c>
    </row>
    <row r="90" spans="1:5" x14ac:dyDescent="0.35">
      <c r="A90">
        <f ca="1"/>
        <v>0</v>
      </c>
      <c r="B90">
        <f ca="1"/>
        <v>0</v>
      </c>
      <c r="C90">
        <f ca="1"/>
        <v>0</v>
      </c>
      <c r="D90">
        <f ca="1"/>
        <v>0</v>
      </c>
      <c r="E90">
        <f ca="1"/>
        <v>0</v>
      </c>
    </row>
    <row r="91" spans="1:5" x14ac:dyDescent="0.35">
      <c r="A91">
        <f ca="1"/>
        <v>0</v>
      </c>
      <c r="B91">
        <f ca="1"/>
        <v>0</v>
      </c>
      <c r="C91">
        <f ca="1"/>
        <v>0</v>
      </c>
      <c r="D91">
        <f ca="1"/>
        <v>0</v>
      </c>
      <c r="E91">
        <f ca="1"/>
        <v>0</v>
      </c>
    </row>
    <row r="92" spans="1:5" x14ac:dyDescent="0.35">
      <c r="A92">
        <f ca="1"/>
        <v>0</v>
      </c>
      <c r="B92">
        <f ca="1"/>
        <v>0</v>
      </c>
      <c r="C92">
        <f ca="1"/>
        <v>0</v>
      </c>
      <c r="D92">
        <f ca="1"/>
        <v>0</v>
      </c>
      <c r="E92">
        <f ca="1"/>
        <v>0</v>
      </c>
    </row>
    <row r="93" spans="1:5" x14ac:dyDescent="0.35">
      <c r="A93">
        <f ca="1"/>
        <v>0</v>
      </c>
      <c r="B93">
        <f ca="1"/>
        <v>0</v>
      </c>
      <c r="C93">
        <f ca="1"/>
        <v>0</v>
      </c>
      <c r="D93">
        <f ca="1"/>
        <v>0</v>
      </c>
      <c r="E93">
        <f ca="1"/>
        <v>0</v>
      </c>
    </row>
    <row r="94" spans="1:5" x14ac:dyDescent="0.35">
      <c r="A94">
        <f ca="1"/>
        <v>0</v>
      </c>
      <c r="B94">
        <f ca="1"/>
        <v>0</v>
      </c>
      <c r="C94">
        <f ca="1"/>
        <v>0</v>
      </c>
      <c r="D94">
        <f ca="1"/>
        <v>0</v>
      </c>
      <c r="E94">
        <f ca="1"/>
        <v>0</v>
      </c>
    </row>
    <row r="95" spans="1:5" x14ac:dyDescent="0.35">
      <c r="A95">
        <f ca="1"/>
        <v>0</v>
      </c>
      <c r="B95">
        <f ca="1"/>
        <v>0</v>
      </c>
      <c r="C95">
        <f ca="1"/>
        <v>0</v>
      </c>
      <c r="D95">
        <f ca="1"/>
        <v>0</v>
      </c>
      <c r="E95">
        <f ca="1"/>
        <v>0</v>
      </c>
    </row>
    <row r="96" spans="1:5" x14ac:dyDescent="0.35">
      <c r="A96">
        <f ca="1"/>
        <v>0</v>
      </c>
      <c r="B96">
        <f ca="1"/>
        <v>0</v>
      </c>
      <c r="C96">
        <f ca="1"/>
        <v>0</v>
      </c>
      <c r="D96">
        <f ca="1"/>
        <v>0</v>
      </c>
      <c r="E96">
        <f ca="1"/>
        <v>0</v>
      </c>
    </row>
    <row r="97" spans="1:5" x14ac:dyDescent="0.35">
      <c r="A97">
        <f ca="1"/>
        <v>0</v>
      </c>
      <c r="B97">
        <f ca="1"/>
        <v>0</v>
      </c>
      <c r="C97">
        <f ca="1"/>
        <v>0</v>
      </c>
      <c r="D97">
        <f ca="1"/>
        <v>0</v>
      </c>
      <c r="E97">
        <f ca="1"/>
        <v>0</v>
      </c>
    </row>
    <row r="98" spans="1:5" x14ac:dyDescent="0.35">
      <c r="A98">
        <f ca="1"/>
        <v>0</v>
      </c>
      <c r="B98">
        <f ca="1"/>
        <v>0</v>
      </c>
      <c r="C98">
        <f ca="1"/>
        <v>0</v>
      </c>
      <c r="D98">
        <f ca="1"/>
        <v>0</v>
      </c>
      <c r="E98">
        <f ca="1"/>
        <v>0</v>
      </c>
    </row>
    <row r="99" spans="1:5" x14ac:dyDescent="0.35">
      <c r="A99">
        <f ca="1"/>
        <v>0</v>
      </c>
      <c r="B99">
        <f ca="1"/>
        <v>0</v>
      </c>
      <c r="C99">
        <f ca="1"/>
        <v>0</v>
      </c>
      <c r="D99">
        <f ca="1"/>
        <v>0</v>
      </c>
      <c r="E99">
        <f ca="1"/>
        <v>0</v>
      </c>
    </row>
    <row r="100" spans="1:5" x14ac:dyDescent="0.35">
      <c r="A100">
        <f ca="1"/>
        <v>0</v>
      </c>
      <c r="B100">
        <f ca="1"/>
        <v>0</v>
      </c>
      <c r="C100">
        <f ca="1"/>
        <v>0</v>
      </c>
      <c r="D100">
        <f ca="1"/>
        <v>0</v>
      </c>
      <c r="E100">
        <f ca="1"/>
        <v>0</v>
      </c>
    </row>
    <row r="101" spans="1:5" x14ac:dyDescent="0.35">
      <c r="A101">
        <f ca="1"/>
        <v>0</v>
      </c>
      <c r="B101">
        <f ca="1"/>
        <v>0</v>
      </c>
      <c r="C101">
        <f ca="1"/>
        <v>0</v>
      </c>
      <c r="D101">
        <f ca="1"/>
        <v>0</v>
      </c>
      <c r="E101">
        <f ca="1"/>
        <v>0</v>
      </c>
    </row>
  </sheetData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31</vt:i4>
      </vt:variant>
    </vt:vector>
  </HeadingPairs>
  <TitlesOfParts>
    <vt:vector size="31" baseType="lpstr">
      <vt:lpstr>01-04</vt:lpstr>
      <vt:lpstr>02-04</vt:lpstr>
      <vt:lpstr>03-04</vt:lpstr>
      <vt:lpstr>04-04</vt:lpstr>
      <vt:lpstr>05-04</vt:lpstr>
      <vt:lpstr>06-04</vt:lpstr>
      <vt:lpstr>07-04</vt:lpstr>
      <vt:lpstr>08-04</vt:lpstr>
      <vt:lpstr>09-04</vt:lpstr>
      <vt:lpstr>10-04</vt:lpstr>
      <vt:lpstr>11-04</vt:lpstr>
      <vt:lpstr>12-04</vt:lpstr>
      <vt:lpstr>13-04</vt:lpstr>
      <vt:lpstr>14-04</vt:lpstr>
      <vt:lpstr>15-04</vt:lpstr>
      <vt:lpstr>16-04</vt:lpstr>
      <vt:lpstr>17-04</vt:lpstr>
      <vt:lpstr>18-04</vt:lpstr>
      <vt:lpstr>19-04</vt:lpstr>
      <vt:lpstr>20-04</vt:lpstr>
      <vt:lpstr>21-04</vt:lpstr>
      <vt:lpstr>22-04</vt:lpstr>
      <vt:lpstr>23-04</vt:lpstr>
      <vt:lpstr>24-04</vt:lpstr>
      <vt:lpstr>25-04</vt:lpstr>
      <vt:lpstr>26-04</vt:lpstr>
      <vt:lpstr>27-04</vt:lpstr>
      <vt:lpstr>Récap tcd J</vt:lpstr>
      <vt:lpstr>Récap tcd J+1</vt:lpstr>
      <vt:lpstr>Récap tcd J+2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GABORIEAU Gauthier</dc:creator>
  <cp:lastModifiedBy>DUVERNOIS Arnaud</cp:lastModifiedBy>
  <dcterms:created xsi:type="dcterms:W3CDTF">2021-12-15T15:01:31Z</dcterms:created>
  <dcterms:modified xsi:type="dcterms:W3CDTF">2022-04-26T14:20:52Z</dcterms:modified>
</cp:coreProperties>
</file>