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l.wattez\Desktop\LOGISTIQUE\"/>
    </mc:Choice>
  </mc:AlternateContent>
  <xr:revisionPtr revIDLastSave="0" documentId="13_ncr:1_{C981345B-8B53-40F9-8AC6-80B1AE352713}" xr6:coauthVersionLast="47" xr6:coauthVersionMax="47" xr10:uidLastSave="{00000000-0000-0000-0000-000000000000}"/>
  <bookViews>
    <workbookView xWindow="-108" yWindow="-108" windowWidth="23256" windowHeight="12456" xr2:uid="{18B18D33-BC20-4A1E-AFCF-E56E4B890F66}"/>
  </bookViews>
  <sheets>
    <sheet name="Feuil1" sheetId="1" r:id="rId1"/>
    <sheet name="Feuil1 (2)" sheetId="3" r:id="rId2"/>
  </sheets>
  <externalReferences>
    <externalReference r:id="rId3"/>
    <externalReference r:id="rId4"/>
  </externalReferences>
  <definedNames>
    <definedName name="_xlnm._FilterDatabase" localSheetId="0" hidden="1">Feuil1!$B$8:$B$12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8" i="1" l="1"/>
  <c r="C18" i="1"/>
  <c r="D18" i="1"/>
  <c r="E18" i="1"/>
  <c r="F18" i="1"/>
  <c r="G18" i="1"/>
  <c r="H18" i="1"/>
  <c r="I18" i="1"/>
  <c r="J18" i="1"/>
  <c r="K18" i="1"/>
  <c r="B19" i="1"/>
  <c r="C19" i="1"/>
  <c r="D19" i="1"/>
  <c r="E19" i="1"/>
  <c r="F19" i="1"/>
  <c r="G19" i="1"/>
  <c r="H19" i="1"/>
  <c r="I19" i="1"/>
  <c r="J19" i="1"/>
  <c r="K19" i="1"/>
  <c r="B20" i="1"/>
  <c r="C20" i="1"/>
  <c r="D20" i="1"/>
  <c r="E20" i="1"/>
  <c r="F20" i="1"/>
  <c r="G20" i="1"/>
  <c r="H20" i="1"/>
  <c r="I20" i="1"/>
  <c r="J20" i="1"/>
  <c r="K20" i="1"/>
  <c r="B21" i="1"/>
  <c r="C21" i="1"/>
  <c r="D21" i="1"/>
  <c r="E21" i="1"/>
  <c r="F21" i="1"/>
  <c r="G21" i="1"/>
  <c r="H21" i="1"/>
  <c r="I21" i="1"/>
  <c r="J21" i="1"/>
  <c r="K21" i="1"/>
  <c r="B22" i="1"/>
  <c r="C22" i="1"/>
  <c r="D22" i="1"/>
  <c r="E22" i="1"/>
  <c r="F22" i="1"/>
  <c r="G22" i="1"/>
  <c r="H22" i="1"/>
  <c r="I22" i="1"/>
  <c r="J22" i="1"/>
  <c r="K22" i="1"/>
  <c r="B23" i="1"/>
  <c r="C23" i="1"/>
  <c r="D23" i="1"/>
  <c r="E23" i="1"/>
  <c r="F23" i="1"/>
  <c r="G23" i="1"/>
  <c r="H23" i="1"/>
  <c r="I23" i="1"/>
  <c r="J23" i="1"/>
  <c r="K23" i="1"/>
  <c r="B24" i="1"/>
  <c r="C24" i="1"/>
  <c r="D24" i="1"/>
  <c r="E24" i="1"/>
  <c r="F24" i="1"/>
  <c r="G24" i="1"/>
  <c r="H24" i="1"/>
  <c r="I24" i="1"/>
  <c r="J24" i="1"/>
  <c r="K24" i="1"/>
  <c r="B25" i="1"/>
  <c r="C25" i="1"/>
  <c r="D25" i="1"/>
  <c r="E25" i="1"/>
  <c r="F25" i="1"/>
  <c r="G25" i="1"/>
  <c r="H25" i="1"/>
  <c r="I25" i="1"/>
  <c r="J25" i="1"/>
  <c r="K25" i="1"/>
  <c r="B26" i="1"/>
  <c r="C26" i="1"/>
  <c r="D26" i="1"/>
  <c r="E26" i="1"/>
  <c r="F26" i="1"/>
  <c r="G26" i="1"/>
  <c r="H26" i="1"/>
  <c r="I26" i="1"/>
  <c r="J26" i="1"/>
  <c r="K26" i="1"/>
  <c r="B27" i="1"/>
  <c r="C27" i="1"/>
  <c r="D27" i="1"/>
  <c r="E27" i="1"/>
  <c r="F27" i="1"/>
  <c r="G27" i="1"/>
  <c r="H27" i="1"/>
  <c r="I27" i="1"/>
  <c r="J27" i="1"/>
  <c r="K27" i="1"/>
  <c r="B28" i="1"/>
  <c r="C28" i="1"/>
  <c r="D28" i="1"/>
  <c r="E28" i="1"/>
  <c r="F28" i="1"/>
  <c r="G28" i="1"/>
  <c r="H28" i="1"/>
  <c r="I28" i="1"/>
  <c r="J28" i="1"/>
  <c r="K28" i="1"/>
  <c r="B29" i="1"/>
  <c r="C29" i="1"/>
  <c r="D29" i="1"/>
  <c r="E29" i="1"/>
  <c r="F29" i="1"/>
  <c r="G29" i="1"/>
  <c r="H29" i="1"/>
  <c r="I29" i="1"/>
  <c r="J29" i="1"/>
  <c r="K29" i="1"/>
  <c r="B30" i="1"/>
  <c r="C30" i="1"/>
  <c r="D30" i="1"/>
  <c r="E30" i="1"/>
  <c r="F30" i="1"/>
  <c r="G30" i="1"/>
  <c r="H30" i="1"/>
  <c r="I30" i="1"/>
  <c r="J30" i="1"/>
  <c r="K30" i="1"/>
  <c r="B31" i="1"/>
  <c r="C31" i="1"/>
  <c r="D31" i="1"/>
  <c r="E31" i="1"/>
  <c r="F31" i="1"/>
  <c r="G31" i="1"/>
  <c r="H31" i="1"/>
  <c r="I31" i="1"/>
  <c r="J31" i="1"/>
  <c r="K31" i="1"/>
  <c r="B32" i="1"/>
  <c r="C32" i="1"/>
  <c r="D32" i="1"/>
  <c r="E32" i="1"/>
  <c r="F32" i="1"/>
  <c r="G32" i="1"/>
  <c r="H32" i="1"/>
  <c r="I32" i="1"/>
  <c r="J32" i="1"/>
  <c r="K32" i="1"/>
  <c r="B33" i="1"/>
  <c r="C33" i="1"/>
  <c r="D33" i="1"/>
  <c r="E33" i="1"/>
  <c r="F33" i="1"/>
  <c r="G33" i="1"/>
  <c r="H33" i="1"/>
  <c r="I33" i="1"/>
  <c r="J33" i="1"/>
  <c r="K33" i="1"/>
  <c r="B34" i="1"/>
  <c r="C34" i="1"/>
  <c r="D34" i="1"/>
  <c r="E34" i="1"/>
  <c r="F34" i="1"/>
  <c r="G34" i="1"/>
  <c r="H34" i="1"/>
  <c r="I34" i="1"/>
  <c r="J34" i="1"/>
  <c r="K34" i="1"/>
  <c r="B35" i="1"/>
  <c r="C35" i="1"/>
  <c r="D35" i="1"/>
  <c r="E35" i="1"/>
  <c r="F35" i="1"/>
  <c r="G35" i="1"/>
  <c r="H35" i="1"/>
  <c r="I35" i="1"/>
  <c r="J35" i="1"/>
  <c r="K35" i="1"/>
  <c r="B36" i="1"/>
  <c r="C36" i="1"/>
  <c r="D36" i="1"/>
  <c r="E36" i="1"/>
  <c r="F36" i="1"/>
  <c r="G36" i="1"/>
  <c r="H36" i="1"/>
  <c r="I36" i="1"/>
  <c r="J36" i="1"/>
  <c r="K36" i="1"/>
  <c r="B37" i="1"/>
  <c r="C37" i="1"/>
  <c r="D37" i="1"/>
  <c r="E37" i="1"/>
  <c r="F37" i="1"/>
  <c r="G37" i="1"/>
  <c r="H37" i="1"/>
  <c r="I37" i="1"/>
  <c r="J37" i="1"/>
  <c r="K37" i="1"/>
  <c r="B38" i="1"/>
  <c r="C38" i="1"/>
  <c r="D38" i="1"/>
  <c r="E38" i="1"/>
  <c r="F38" i="1"/>
  <c r="G38" i="1"/>
  <c r="H38" i="1"/>
  <c r="I38" i="1"/>
  <c r="J38" i="1"/>
  <c r="K38" i="1"/>
  <c r="B39" i="1"/>
  <c r="C39" i="1"/>
  <c r="D39" i="1"/>
  <c r="E39" i="1"/>
  <c r="F39" i="1"/>
  <c r="G39" i="1"/>
  <c r="H39" i="1"/>
  <c r="I39" i="1"/>
  <c r="J39" i="1"/>
  <c r="K39" i="1"/>
  <c r="B40" i="1"/>
  <c r="C40" i="1"/>
  <c r="D40" i="1"/>
  <c r="E40" i="1"/>
  <c r="F40" i="1"/>
  <c r="G40" i="1"/>
  <c r="H40" i="1"/>
  <c r="I40" i="1"/>
  <c r="J40" i="1"/>
  <c r="K40" i="1"/>
  <c r="B41" i="1"/>
  <c r="C41" i="1"/>
  <c r="D41" i="1"/>
  <c r="E41" i="1"/>
  <c r="F41" i="1"/>
  <c r="G41" i="1"/>
  <c r="H41" i="1"/>
  <c r="I41" i="1"/>
  <c r="J41" i="1"/>
  <c r="K41" i="1"/>
  <c r="B42" i="1"/>
  <c r="C42" i="1"/>
  <c r="D42" i="1"/>
  <c r="E42" i="1"/>
  <c r="F42" i="1"/>
  <c r="G42" i="1"/>
  <c r="H42" i="1"/>
  <c r="I42" i="1"/>
  <c r="J42" i="1"/>
  <c r="K42" i="1"/>
  <c r="B43" i="1"/>
  <c r="C43" i="1"/>
  <c r="D43" i="1"/>
  <c r="E43" i="1"/>
  <c r="F43" i="1"/>
  <c r="G43" i="1"/>
  <c r="H43" i="1"/>
  <c r="I43" i="1"/>
  <c r="J43" i="1"/>
  <c r="K43" i="1"/>
  <c r="B44" i="1"/>
  <c r="C44" i="1"/>
  <c r="D44" i="1"/>
  <c r="E44" i="1"/>
  <c r="F44" i="1"/>
  <c r="G44" i="1"/>
  <c r="H44" i="1"/>
  <c r="I44" i="1"/>
  <c r="J44" i="1"/>
  <c r="K44" i="1"/>
  <c r="B45" i="1"/>
  <c r="C45" i="1"/>
  <c r="D45" i="1"/>
  <c r="E45" i="1"/>
  <c r="F45" i="1"/>
  <c r="G45" i="1"/>
  <c r="H45" i="1"/>
  <c r="I45" i="1"/>
  <c r="J45" i="1"/>
  <c r="K45" i="1"/>
  <c r="B46" i="1"/>
  <c r="C46" i="1"/>
  <c r="D46" i="1"/>
  <c r="E46" i="1"/>
  <c r="F46" i="1"/>
  <c r="G46" i="1"/>
  <c r="H46" i="1"/>
  <c r="I46" i="1"/>
  <c r="J46" i="1"/>
  <c r="K46" i="1"/>
  <c r="B47" i="1"/>
  <c r="C47" i="1"/>
  <c r="D47" i="1"/>
  <c r="E47" i="1"/>
  <c r="F47" i="1"/>
  <c r="G47" i="1"/>
  <c r="H47" i="1"/>
  <c r="I47" i="1"/>
  <c r="J47" i="1"/>
  <c r="K47" i="1"/>
  <c r="B48" i="1"/>
  <c r="C48" i="1"/>
  <c r="D48" i="1"/>
  <c r="E48" i="1"/>
  <c r="F48" i="1"/>
  <c r="G48" i="1"/>
  <c r="H48" i="1"/>
  <c r="I48" i="1"/>
  <c r="J48" i="1"/>
  <c r="K48" i="1"/>
  <c r="B49" i="1"/>
  <c r="C49" i="1"/>
  <c r="D49" i="1"/>
  <c r="E49" i="1"/>
  <c r="F49" i="1"/>
  <c r="G49" i="1"/>
  <c r="H49" i="1"/>
  <c r="I49" i="1"/>
  <c r="J49" i="1"/>
  <c r="K49" i="1"/>
  <c r="B50" i="1"/>
  <c r="C50" i="1"/>
  <c r="D50" i="1"/>
  <c r="E50" i="1"/>
  <c r="F50" i="1"/>
  <c r="G50" i="1"/>
  <c r="H50" i="1"/>
  <c r="I50" i="1"/>
  <c r="J50" i="1"/>
  <c r="K50" i="1"/>
  <c r="B51" i="1"/>
  <c r="C51" i="1"/>
  <c r="D51" i="1"/>
  <c r="E51" i="1"/>
  <c r="F51" i="1"/>
  <c r="G51" i="1"/>
  <c r="H51" i="1"/>
  <c r="I51" i="1"/>
  <c r="J51" i="1"/>
  <c r="K51" i="1"/>
  <c r="B52" i="1"/>
  <c r="C52" i="1"/>
  <c r="D52" i="1"/>
  <c r="E52" i="1"/>
  <c r="F52" i="1"/>
  <c r="G52" i="1"/>
  <c r="H52" i="1"/>
  <c r="I52" i="1"/>
  <c r="J52" i="1"/>
  <c r="K52" i="1"/>
  <c r="B53" i="1"/>
  <c r="C53" i="1"/>
  <c r="D53" i="1"/>
  <c r="E53" i="1"/>
  <c r="F53" i="1"/>
  <c r="G53" i="1"/>
  <c r="H53" i="1"/>
  <c r="I53" i="1"/>
  <c r="J53" i="1"/>
  <c r="K53" i="1"/>
  <c r="B54" i="1"/>
  <c r="C54" i="1"/>
  <c r="D54" i="1"/>
  <c r="E54" i="1"/>
  <c r="F54" i="1"/>
  <c r="G54" i="1"/>
  <c r="H54" i="1"/>
  <c r="I54" i="1"/>
  <c r="J54" i="1"/>
  <c r="K54" i="1"/>
  <c r="B55" i="1"/>
  <c r="C55" i="1"/>
  <c r="D55" i="1"/>
  <c r="E55" i="1"/>
  <c r="F55" i="1"/>
  <c r="G55" i="1"/>
  <c r="H55" i="1"/>
  <c r="I55" i="1"/>
  <c r="J55" i="1"/>
  <c r="K55" i="1"/>
  <c r="B56" i="1"/>
  <c r="C56" i="1"/>
  <c r="D56" i="1"/>
  <c r="E56" i="1"/>
  <c r="F56" i="1"/>
  <c r="G56" i="1"/>
  <c r="H56" i="1"/>
  <c r="I56" i="1"/>
  <c r="J56" i="1"/>
  <c r="K56" i="1"/>
  <c r="B57" i="1"/>
  <c r="C57" i="1"/>
  <c r="D57" i="1"/>
  <c r="E57" i="1"/>
  <c r="F57" i="1"/>
  <c r="G57" i="1"/>
  <c r="H57" i="1"/>
  <c r="I57" i="1"/>
  <c r="J57" i="1"/>
  <c r="K57" i="1"/>
  <c r="B58" i="1"/>
  <c r="C58" i="1"/>
  <c r="D58" i="1"/>
  <c r="E58" i="1"/>
  <c r="F58" i="1"/>
  <c r="G58" i="1"/>
  <c r="H58" i="1"/>
  <c r="I58" i="1"/>
  <c r="J58" i="1"/>
  <c r="K58" i="1"/>
  <c r="B59" i="1"/>
  <c r="C59" i="1"/>
  <c r="D59" i="1"/>
  <c r="E59" i="1"/>
  <c r="F59" i="1"/>
  <c r="G59" i="1"/>
  <c r="H59" i="1"/>
  <c r="I59" i="1"/>
  <c r="J59" i="1"/>
  <c r="K59" i="1"/>
  <c r="B60" i="1"/>
  <c r="C60" i="1"/>
  <c r="D60" i="1"/>
  <c r="E60" i="1"/>
  <c r="F60" i="1"/>
  <c r="G60" i="1"/>
  <c r="H60" i="1"/>
  <c r="I60" i="1"/>
  <c r="J60" i="1"/>
  <c r="K60" i="1"/>
  <c r="B61" i="1"/>
  <c r="C61" i="1"/>
  <c r="D61" i="1"/>
  <c r="E61" i="1"/>
  <c r="F61" i="1"/>
  <c r="G61" i="1"/>
  <c r="H61" i="1"/>
  <c r="I61" i="1"/>
  <c r="J61" i="1"/>
  <c r="K61" i="1"/>
  <c r="B62" i="1"/>
  <c r="C62" i="1"/>
  <c r="D62" i="1"/>
  <c r="E62" i="1"/>
  <c r="F62" i="1"/>
  <c r="G62" i="1"/>
  <c r="H62" i="1"/>
  <c r="I62" i="1"/>
  <c r="J62" i="1"/>
  <c r="K62" i="1"/>
  <c r="B63" i="1"/>
  <c r="C63" i="1"/>
  <c r="D63" i="1"/>
  <c r="E63" i="1"/>
  <c r="F63" i="1"/>
  <c r="G63" i="1"/>
  <c r="H63" i="1"/>
  <c r="I63" i="1"/>
  <c r="J63" i="1"/>
  <c r="K63" i="1"/>
  <c r="B64" i="1"/>
  <c r="C64" i="1"/>
  <c r="D64" i="1"/>
  <c r="E64" i="1"/>
  <c r="F64" i="1"/>
  <c r="G64" i="1"/>
  <c r="H64" i="1"/>
  <c r="I64" i="1"/>
  <c r="J64" i="1"/>
  <c r="K64" i="1"/>
  <c r="B65" i="1"/>
  <c r="C65" i="1"/>
  <c r="D65" i="1"/>
  <c r="E65" i="1"/>
  <c r="F65" i="1"/>
  <c r="G65" i="1"/>
  <c r="H65" i="1"/>
  <c r="I65" i="1"/>
  <c r="J65" i="1"/>
  <c r="K65" i="1"/>
  <c r="B66" i="1"/>
  <c r="C66" i="1"/>
  <c r="D66" i="1"/>
  <c r="E66" i="1"/>
  <c r="F66" i="1"/>
  <c r="G66" i="1"/>
  <c r="H66" i="1"/>
  <c r="I66" i="1"/>
  <c r="J66" i="1"/>
  <c r="K66" i="1"/>
  <c r="B67" i="1"/>
  <c r="C67" i="1"/>
  <c r="D67" i="1"/>
  <c r="E67" i="1"/>
  <c r="F67" i="1"/>
  <c r="G67" i="1"/>
  <c r="H67" i="1"/>
  <c r="I67" i="1"/>
  <c r="J67" i="1"/>
  <c r="K67" i="1"/>
  <c r="B68" i="1"/>
  <c r="C68" i="1"/>
  <c r="D68" i="1"/>
  <c r="E68" i="1"/>
  <c r="F68" i="1"/>
  <c r="G68" i="1"/>
  <c r="H68" i="1"/>
  <c r="I68" i="1"/>
  <c r="J68" i="1"/>
  <c r="K68" i="1"/>
  <c r="B69" i="1"/>
  <c r="C69" i="1"/>
  <c r="D69" i="1"/>
  <c r="E69" i="1"/>
  <c r="F69" i="1"/>
  <c r="G69" i="1"/>
  <c r="H69" i="1"/>
  <c r="I69" i="1"/>
  <c r="J69" i="1"/>
  <c r="K69" i="1"/>
  <c r="B70" i="1"/>
  <c r="C70" i="1"/>
  <c r="D70" i="1"/>
  <c r="E70" i="1"/>
  <c r="F70" i="1"/>
  <c r="G70" i="1"/>
  <c r="H70" i="1"/>
  <c r="I70" i="1"/>
  <c r="J70" i="1"/>
  <c r="K70" i="1"/>
  <c r="B71" i="1"/>
  <c r="C71" i="1"/>
  <c r="D71" i="1"/>
  <c r="E71" i="1"/>
  <c r="F71" i="1"/>
  <c r="G71" i="1"/>
  <c r="H71" i="1"/>
  <c r="I71" i="1"/>
  <c r="J71" i="1"/>
  <c r="K71" i="1"/>
  <c r="B72" i="1"/>
  <c r="C72" i="1"/>
  <c r="D72" i="1"/>
  <c r="E72" i="1"/>
  <c r="F72" i="1"/>
  <c r="G72" i="1"/>
  <c r="H72" i="1"/>
  <c r="I72" i="1"/>
  <c r="J72" i="1"/>
  <c r="K72" i="1"/>
  <c r="B73" i="1"/>
  <c r="C73" i="1"/>
  <c r="D73" i="1"/>
  <c r="E73" i="1"/>
  <c r="F73" i="1"/>
  <c r="G73" i="1"/>
  <c r="H73" i="1"/>
  <c r="I73" i="1"/>
  <c r="J73" i="1"/>
  <c r="K73" i="1"/>
  <c r="B74" i="1"/>
  <c r="C74" i="1"/>
  <c r="D74" i="1"/>
  <c r="E74" i="1"/>
  <c r="F74" i="1"/>
  <c r="G74" i="1"/>
  <c r="H74" i="1"/>
  <c r="I74" i="1"/>
  <c r="J74" i="1"/>
  <c r="K74" i="1"/>
  <c r="B75" i="1"/>
  <c r="C75" i="1"/>
  <c r="D75" i="1"/>
  <c r="E75" i="1"/>
  <c r="F75" i="1"/>
  <c r="G75" i="1"/>
  <c r="H75" i="1"/>
  <c r="I75" i="1"/>
  <c r="J75" i="1"/>
  <c r="K75" i="1"/>
  <c r="B76" i="1"/>
  <c r="C76" i="1"/>
  <c r="D76" i="1"/>
  <c r="E76" i="1"/>
  <c r="F76" i="1"/>
  <c r="G76" i="1"/>
  <c r="H76" i="1"/>
  <c r="I76" i="1"/>
  <c r="J76" i="1"/>
  <c r="K76" i="1"/>
  <c r="B77" i="1"/>
  <c r="C77" i="1"/>
  <c r="D77" i="1"/>
  <c r="E77" i="1"/>
  <c r="F77" i="1"/>
  <c r="G77" i="1"/>
  <c r="H77" i="1"/>
  <c r="I77" i="1"/>
  <c r="J77" i="1"/>
  <c r="K77" i="1"/>
  <c r="B78" i="1"/>
  <c r="C78" i="1"/>
  <c r="D78" i="1"/>
  <c r="E78" i="1"/>
  <c r="F78" i="1"/>
  <c r="G78" i="1"/>
  <c r="H78" i="1"/>
  <c r="I78" i="1"/>
  <c r="J78" i="1"/>
  <c r="K78" i="1"/>
  <c r="B79" i="1"/>
  <c r="C79" i="1"/>
  <c r="D79" i="1"/>
  <c r="E79" i="1"/>
  <c r="F79" i="1"/>
  <c r="G79" i="1"/>
  <c r="H79" i="1"/>
  <c r="I79" i="1"/>
  <c r="J79" i="1"/>
  <c r="K79" i="1"/>
  <c r="B80" i="1"/>
  <c r="C80" i="1"/>
  <c r="D80" i="1"/>
  <c r="E80" i="1"/>
  <c r="F80" i="1"/>
  <c r="G80" i="1"/>
  <c r="H80" i="1"/>
  <c r="I80" i="1"/>
  <c r="J80" i="1"/>
  <c r="K80" i="1"/>
  <c r="B81" i="1"/>
  <c r="C81" i="1"/>
  <c r="D81" i="1"/>
  <c r="E81" i="1"/>
  <c r="F81" i="1"/>
  <c r="G81" i="1"/>
  <c r="H81" i="1"/>
  <c r="I81" i="1"/>
  <c r="J81" i="1"/>
  <c r="K81" i="1"/>
  <c r="B82" i="1"/>
  <c r="C82" i="1"/>
  <c r="D82" i="1"/>
  <c r="E82" i="1"/>
  <c r="F82" i="1"/>
  <c r="G82" i="1"/>
  <c r="H82" i="1"/>
  <c r="I82" i="1"/>
  <c r="J82" i="1"/>
  <c r="K82" i="1"/>
  <c r="B83" i="1"/>
  <c r="C83" i="1"/>
  <c r="D83" i="1"/>
  <c r="E83" i="1"/>
  <c r="F83" i="1"/>
  <c r="G83" i="1"/>
  <c r="H83" i="1"/>
  <c r="I83" i="1"/>
  <c r="J83" i="1"/>
  <c r="K83" i="1"/>
  <c r="B84" i="1"/>
  <c r="C84" i="1"/>
  <c r="D84" i="1"/>
  <c r="E84" i="1"/>
  <c r="F84" i="1"/>
  <c r="G84" i="1"/>
  <c r="H84" i="1"/>
  <c r="I84" i="1"/>
  <c r="J84" i="1"/>
  <c r="K84" i="1"/>
  <c r="B85" i="1"/>
  <c r="C85" i="1"/>
  <c r="D85" i="1"/>
  <c r="E85" i="1"/>
  <c r="F85" i="1"/>
  <c r="G85" i="1"/>
  <c r="H85" i="1"/>
  <c r="I85" i="1"/>
  <c r="J85" i="1"/>
  <c r="K85" i="1"/>
  <c r="B86" i="1"/>
  <c r="C86" i="1"/>
  <c r="D86" i="1"/>
  <c r="E86" i="1"/>
  <c r="F86" i="1"/>
  <c r="G86" i="1"/>
  <c r="H86" i="1"/>
  <c r="I86" i="1"/>
  <c r="J86" i="1"/>
  <c r="K86" i="1"/>
  <c r="B87" i="1"/>
  <c r="C87" i="1"/>
  <c r="D87" i="1"/>
  <c r="E87" i="1"/>
  <c r="F87" i="1"/>
  <c r="G87" i="1"/>
  <c r="H87" i="1"/>
  <c r="I87" i="1"/>
  <c r="J87" i="1"/>
  <c r="K87" i="1"/>
  <c r="B88" i="1"/>
  <c r="C88" i="1"/>
  <c r="D88" i="1"/>
  <c r="E88" i="1"/>
  <c r="F88" i="1"/>
  <c r="G88" i="1"/>
  <c r="H88" i="1"/>
  <c r="I88" i="1"/>
  <c r="J88" i="1"/>
  <c r="K88" i="1"/>
  <c r="B89" i="1"/>
  <c r="C89" i="1"/>
  <c r="D89" i="1"/>
  <c r="E89" i="1"/>
  <c r="F89" i="1"/>
  <c r="G89" i="1"/>
  <c r="H89" i="1"/>
  <c r="I89" i="1"/>
  <c r="J89" i="1"/>
  <c r="K89" i="1"/>
  <c r="B90" i="1"/>
  <c r="C90" i="1"/>
  <c r="D90" i="1"/>
  <c r="E90" i="1"/>
  <c r="F90" i="1"/>
  <c r="G90" i="1"/>
  <c r="H90" i="1"/>
  <c r="I90" i="1"/>
  <c r="J90" i="1"/>
  <c r="K90" i="1"/>
  <c r="B91" i="1"/>
  <c r="C91" i="1"/>
  <c r="D91" i="1"/>
  <c r="E91" i="1"/>
  <c r="F91" i="1"/>
  <c r="G91" i="1"/>
  <c r="H91" i="1"/>
  <c r="I91" i="1"/>
  <c r="J91" i="1"/>
  <c r="K91" i="1"/>
  <c r="B92" i="1"/>
  <c r="C92" i="1"/>
  <c r="D92" i="1"/>
  <c r="E92" i="1"/>
  <c r="F92" i="1"/>
  <c r="G92" i="1"/>
  <c r="H92" i="1"/>
  <c r="I92" i="1"/>
  <c r="J92" i="1"/>
  <c r="K92" i="1"/>
  <c r="B93" i="1"/>
  <c r="C93" i="1"/>
  <c r="D93" i="1"/>
  <c r="E93" i="1"/>
  <c r="F93" i="1"/>
  <c r="G93" i="1"/>
  <c r="H93" i="1"/>
  <c r="I93" i="1"/>
  <c r="J93" i="1"/>
  <c r="K93" i="1"/>
  <c r="B94" i="1"/>
  <c r="C94" i="1"/>
  <c r="D94" i="1"/>
  <c r="E94" i="1"/>
  <c r="F94" i="1"/>
  <c r="G94" i="1"/>
  <c r="H94" i="1"/>
  <c r="I94" i="1"/>
  <c r="J94" i="1"/>
  <c r="K94" i="1"/>
  <c r="B95" i="1"/>
  <c r="C95" i="1"/>
  <c r="D95" i="1"/>
  <c r="E95" i="1"/>
  <c r="F95" i="1"/>
  <c r="G95" i="1"/>
  <c r="H95" i="1"/>
  <c r="I95" i="1"/>
  <c r="J95" i="1"/>
  <c r="K95" i="1"/>
  <c r="B96" i="1"/>
  <c r="C96" i="1"/>
  <c r="D96" i="1"/>
  <c r="E96" i="1"/>
  <c r="F96" i="1"/>
  <c r="G96" i="1"/>
  <c r="H96" i="1"/>
  <c r="I96" i="1"/>
  <c r="J96" i="1"/>
  <c r="K96" i="1"/>
  <c r="B97" i="1"/>
  <c r="C97" i="1"/>
  <c r="D97" i="1"/>
  <c r="E97" i="1"/>
  <c r="F97" i="1"/>
  <c r="G97" i="1"/>
  <c r="H97" i="1"/>
  <c r="I97" i="1"/>
  <c r="J97" i="1"/>
  <c r="K97" i="1"/>
  <c r="B98" i="1"/>
  <c r="C98" i="1"/>
  <c r="D98" i="1"/>
  <c r="E98" i="1"/>
  <c r="F98" i="1"/>
  <c r="G98" i="1"/>
  <c r="H98" i="1"/>
  <c r="I98" i="1"/>
  <c r="J98" i="1"/>
  <c r="K98" i="1"/>
  <c r="B99" i="1"/>
  <c r="C99" i="1"/>
  <c r="D99" i="1"/>
  <c r="E99" i="1"/>
  <c r="F99" i="1"/>
  <c r="G99" i="1"/>
  <c r="H99" i="1"/>
  <c r="I99" i="1"/>
  <c r="J99" i="1"/>
  <c r="K99" i="1"/>
  <c r="B100" i="1"/>
  <c r="C100" i="1"/>
  <c r="D100" i="1"/>
  <c r="E100" i="1"/>
  <c r="F100" i="1"/>
  <c r="G100" i="1"/>
  <c r="H100" i="1"/>
  <c r="I100" i="1"/>
  <c r="J100" i="1"/>
  <c r="K100" i="1"/>
  <c r="B101" i="1"/>
  <c r="C101" i="1"/>
  <c r="D101" i="1"/>
  <c r="E101" i="1"/>
  <c r="F101" i="1"/>
  <c r="G101" i="1"/>
  <c r="H101" i="1"/>
  <c r="I101" i="1"/>
  <c r="J101" i="1"/>
  <c r="K101" i="1"/>
  <c r="B102" i="1"/>
  <c r="C102" i="1"/>
  <c r="D102" i="1"/>
  <c r="E102" i="1"/>
  <c r="F102" i="1"/>
  <c r="G102" i="1"/>
  <c r="H102" i="1"/>
  <c r="I102" i="1"/>
  <c r="J102" i="1"/>
  <c r="K102" i="1"/>
  <c r="B103" i="1"/>
  <c r="C103" i="1"/>
  <c r="D103" i="1"/>
  <c r="E103" i="1"/>
  <c r="F103" i="1"/>
  <c r="G103" i="1"/>
  <c r="H103" i="1"/>
  <c r="I103" i="1"/>
  <c r="J103" i="1"/>
  <c r="K103" i="1"/>
  <c r="B104" i="1"/>
  <c r="C104" i="1"/>
  <c r="D104" i="1"/>
  <c r="E104" i="1"/>
  <c r="F104" i="1"/>
  <c r="G104" i="1"/>
  <c r="H104" i="1"/>
  <c r="I104" i="1"/>
  <c r="J104" i="1"/>
  <c r="K104" i="1"/>
  <c r="B105" i="1"/>
  <c r="C105" i="1"/>
  <c r="D105" i="1"/>
  <c r="E105" i="1"/>
  <c r="F105" i="1"/>
  <c r="G105" i="1"/>
  <c r="H105" i="1"/>
  <c r="I105" i="1"/>
  <c r="J105" i="1"/>
  <c r="K105" i="1"/>
  <c r="B106" i="1"/>
  <c r="C106" i="1"/>
  <c r="D106" i="1"/>
  <c r="E106" i="1"/>
  <c r="F106" i="1"/>
  <c r="G106" i="1"/>
  <c r="H106" i="1"/>
  <c r="I106" i="1"/>
  <c r="J106" i="1"/>
  <c r="K106" i="1"/>
  <c r="B107" i="1"/>
  <c r="C107" i="1"/>
  <c r="D107" i="1"/>
  <c r="E107" i="1"/>
  <c r="F107" i="1"/>
  <c r="G107" i="1"/>
  <c r="H107" i="1"/>
  <c r="I107" i="1"/>
  <c r="J107" i="1"/>
  <c r="K107" i="1"/>
  <c r="B108" i="1"/>
  <c r="C108" i="1"/>
  <c r="D108" i="1"/>
  <c r="E108" i="1"/>
  <c r="F108" i="1"/>
  <c r="G108" i="1"/>
  <c r="H108" i="1"/>
  <c r="I108" i="1"/>
  <c r="J108" i="1"/>
  <c r="K108" i="1"/>
  <c r="B109" i="1"/>
  <c r="C109" i="1"/>
  <c r="D109" i="1"/>
  <c r="E109" i="1"/>
  <c r="F109" i="1"/>
  <c r="G109" i="1"/>
  <c r="H109" i="1"/>
  <c r="I109" i="1"/>
  <c r="J109" i="1"/>
  <c r="K109" i="1"/>
  <c r="B110" i="1"/>
  <c r="C110" i="1"/>
  <c r="D110" i="1"/>
  <c r="E110" i="1"/>
  <c r="F110" i="1"/>
  <c r="G110" i="1"/>
  <c r="H110" i="1"/>
  <c r="I110" i="1"/>
  <c r="J110" i="1"/>
  <c r="K110" i="1"/>
  <c r="B111" i="1"/>
  <c r="C111" i="1"/>
  <c r="D111" i="1"/>
  <c r="E111" i="1"/>
  <c r="F111" i="1"/>
  <c r="G111" i="1"/>
  <c r="H111" i="1"/>
  <c r="I111" i="1"/>
  <c r="J111" i="1"/>
  <c r="K111" i="1"/>
  <c r="B112" i="1"/>
  <c r="C112" i="1"/>
  <c r="D112" i="1"/>
  <c r="E112" i="1"/>
  <c r="F112" i="1"/>
  <c r="G112" i="1"/>
  <c r="H112" i="1"/>
  <c r="I112" i="1"/>
  <c r="J112" i="1"/>
  <c r="K112" i="1"/>
  <c r="B113" i="1"/>
  <c r="C113" i="1"/>
  <c r="D113" i="1"/>
  <c r="E113" i="1"/>
  <c r="F113" i="1"/>
  <c r="G113" i="1"/>
  <c r="H113" i="1"/>
  <c r="I113" i="1"/>
  <c r="J113" i="1"/>
  <c r="K113" i="1"/>
  <c r="B114" i="1"/>
  <c r="C114" i="1"/>
  <c r="D114" i="1"/>
  <c r="E114" i="1"/>
  <c r="F114" i="1"/>
  <c r="G114" i="1"/>
  <c r="H114" i="1"/>
  <c r="I114" i="1"/>
  <c r="J114" i="1"/>
  <c r="K114" i="1"/>
  <c r="B115" i="1"/>
  <c r="C115" i="1"/>
  <c r="D115" i="1"/>
  <c r="E115" i="1"/>
  <c r="F115" i="1"/>
  <c r="G115" i="1"/>
  <c r="H115" i="1"/>
  <c r="I115" i="1"/>
  <c r="J115" i="1"/>
  <c r="K115" i="1"/>
  <c r="B116" i="1"/>
  <c r="C116" i="1"/>
  <c r="D116" i="1"/>
  <c r="E116" i="1"/>
  <c r="F116" i="1"/>
  <c r="G116" i="1"/>
  <c r="H116" i="1"/>
  <c r="I116" i="1"/>
  <c r="J116" i="1"/>
  <c r="K116" i="1"/>
  <c r="B117" i="1"/>
  <c r="C117" i="1"/>
  <c r="D117" i="1"/>
  <c r="E117" i="1"/>
  <c r="F117" i="1"/>
  <c r="G117" i="1"/>
  <c r="H117" i="1"/>
  <c r="I117" i="1"/>
  <c r="J117" i="1"/>
  <c r="K117" i="1"/>
  <c r="B118" i="1"/>
  <c r="C118" i="1"/>
  <c r="D118" i="1"/>
  <c r="E118" i="1"/>
  <c r="F118" i="1"/>
  <c r="G118" i="1"/>
  <c r="H118" i="1"/>
  <c r="I118" i="1"/>
  <c r="J118" i="1"/>
  <c r="K118" i="1"/>
  <c r="B119" i="1"/>
  <c r="C119" i="1"/>
  <c r="D119" i="1"/>
  <c r="E119" i="1"/>
  <c r="F119" i="1"/>
  <c r="G119" i="1"/>
  <c r="H119" i="1"/>
  <c r="I119" i="1"/>
  <c r="J119" i="1"/>
  <c r="K119" i="1"/>
  <c r="B120" i="1"/>
  <c r="C120" i="1"/>
  <c r="D120" i="1"/>
  <c r="E120" i="1"/>
  <c r="F120" i="1"/>
  <c r="G120" i="1"/>
  <c r="H120" i="1"/>
  <c r="I120" i="1"/>
  <c r="J120" i="1"/>
  <c r="K120" i="1"/>
  <c r="B121" i="1"/>
  <c r="C121" i="1"/>
  <c r="D121" i="1"/>
  <c r="E121" i="1"/>
  <c r="F121" i="1"/>
  <c r="G121" i="1"/>
  <c r="H121" i="1"/>
  <c r="I121" i="1"/>
  <c r="J121" i="1"/>
  <c r="K121" i="1"/>
  <c r="B122" i="1"/>
  <c r="C122" i="1"/>
  <c r="D122" i="1"/>
  <c r="E122" i="1"/>
  <c r="F122" i="1"/>
  <c r="G122" i="1"/>
  <c r="H122" i="1"/>
  <c r="I122" i="1"/>
  <c r="J122" i="1"/>
  <c r="K122" i="1"/>
  <c r="B123" i="1"/>
  <c r="C123" i="1"/>
  <c r="D123" i="1"/>
  <c r="E123" i="1"/>
  <c r="F123" i="1"/>
  <c r="G123" i="1"/>
  <c r="H123" i="1"/>
  <c r="I123" i="1"/>
  <c r="J123" i="1"/>
  <c r="K123" i="1"/>
  <c r="B124" i="1"/>
  <c r="C124" i="1"/>
  <c r="D124" i="1"/>
  <c r="E124" i="1"/>
  <c r="F124" i="1"/>
  <c r="G124" i="1"/>
  <c r="H124" i="1"/>
  <c r="I124" i="1"/>
  <c r="J124" i="1"/>
  <c r="K124" i="1"/>
  <c r="B125" i="1"/>
  <c r="C125" i="1"/>
  <c r="D125" i="1"/>
  <c r="E125" i="1"/>
  <c r="F125" i="1"/>
  <c r="G125" i="1"/>
  <c r="H125" i="1"/>
  <c r="I125" i="1"/>
  <c r="J125" i="1"/>
  <c r="K125" i="1"/>
  <c r="B126" i="1"/>
  <c r="C126" i="1"/>
  <c r="D126" i="1"/>
  <c r="E126" i="1"/>
  <c r="F126" i="1"/>
  <c r="G126" i="1"/>
  <c r="H126" i="1"/>
  <c r="I126" i="1"/>
  <c r="J126" i="1"/>
  <c r="K126" i="1"/>
  <c r="B127" i="1"/>
  <c r="C127" i="1"/>
  <c r="D127" i="1"/>
  <c r="E127" i="1"/>
  <c r="F127" i="1"/>
  <c r="G127" i="1"/>
  <c r="H127" i="1"/>
  <c r="I127" i="1"/>
  <c r="J127" i="1"/>
  <c r="K127" i="1"/>
  <c r="B128" i="1"/>
  <c r="C128" i="1"/>
  <c r="D128" i="1"/>
  <c r="E128" i="1"/>
  <c r="F128" i="1"/>
  <c r="G128" i="1"/>
  <c r="H128" i="1"/>
  <c r="I128" i="1"/>
  <c r="J128" i="1"/>
  <c r="K128" i="1"/>
  <c r="B129" i="1"/>
  <c r="C129" i="1"/>
  <c r="D129" i="1"/>
  <c r="E129" i="1"/>
  <c r="F129" i="1"/>
  <c r="G129" i="1"/>
  <c r="H129" i="1"/>
  <c r="I129" i="1"/>
  <c r="J129" i="1"/>
  <c r="K129" i="1"/>
  <c r="B130" i="1"/>
  <c r="C130" i="1"/>
  <c r="D130" i="1"/>
  <c r="E130" i="1"/>
  <c r="F130" i="1"/>
  <c r="G130" i="1"/>
  <c r="H130" i="1"/>
  <c r="I130" i="1"/>
  <c r="J130" i="1"/>
  <c r="K130" i="1"/>
  <c r="B131" i="1"/>
  <c r="C131" i="1"/>
  <c r="D131" i="1"/>
  <c r="E131" i="1"/>
  <c r="F131" i="1"/>
  <c r="G131" i="1"/>
  <c r="H131" i="1"/>
  <c r="I131" i="1"/>
  <c r="J131" i="1"/>
  <c r="K131" i="1"/>
  <c r="B132" i="1"/>
  <c r="C132" i="1"/>
  <c r="D132" i="1"/>
  <c r="E132" i="1"/>
  <c r="F132" i="1"/>
  <c r="G132" i="1"/>
  <c r="H132" i="1"/>
  <c r="I132" i="1"/>
  <c r="J132" i="1"/>
  <c r="K132" i="1"/>
  <c r="B133" i="1"/>
  <c r="C133" i="1"/>
  <c r="D133" i="1"/>
  <c r="E133" i="1"/>
  <c r="F133" i="1"/>
  <c r="G133" i="1"/>
  <c r="H133" i="1"/>
  <c r="I133" i="1"/>
  <c r="J133" i="1"/>
  <c r="K133" i="1"/>
  <c r="B134" i="1"/>
  <c r="C134" i="1"/>
  <c r="D134" i="1"/>
  <c r="E134" i="1"/>
  <c r="F134" i="1"/>
  <c r="G134" i="1"/>
  <c r="H134" i="1"/>
  <c r="I134" i="1"/>
  <c r="J134" i="1"/>
  <c r="K134" i="1"/>
  <c r="B135" i="1"/>
  <c r="C135" i="1"/>
  <c r="D135" i="1"/>
  <c r="E135" i="1"/>
  <c r="F135" i="1"/>
  <c r="G135" i="1"/>
  <c r="H135" i="1"/>
  <c r="I135" i="1"/>
  <c r="J135" i="1"/>
  <c r="K135" i="1"/>
  <c r="B136" i="1"/>
  <c r="C136" i="1"/>
  <c r="D136" i="1"/>
  <c r="E136" i="1"/>
  <c r="F136" i="1"/>
  <c r="G136" i="1"/>
  <c r="H136" i="1"/>
  <c r="I136" i="1"/>
  <c r="J136" i="1"/>
  <c r="K136" i="1"/>
  <c r="B137" i="1"/>
  <c r="C137" i="1"/>
  <c r="D137" i="1"/>
  <c r="E137" i="1"/>
  <c r="F137" i="1"/>
  <c r="G137" i="1"/>
  <c r="H137" i="1"/>
  <c r="I137" i="1"/>
  <c r="J137" i="1"/>
  <c r="K137" i="1"/>
  <c r="B138" i="1"/>
  <c r="C138" i="1"/>
  <c r="D138" i="1"/>
  <c r="E138" i="1"/>
  <c r="F138" i="1"/>
  <c r="G138" i="1"/>
  <c r="H138" i="1"/>
  <c r="I138" i="1"/>
  <c r="J138" i="1"/>
  <c r="K138" i="1"/>
  <c r="B139" i="1"/>
  <c r="C139" i="1"/>
  <c r="D139" i="1"/>
  <c r="E139" i="1"/>
  <c r="F139" i="1"/>
  <c r="G139" i="1"/>
  <c r="H139" i="1"/>
  <c r="I139" i="1"/>
  <c r="J139" i="1"/>
  <c r="K139" i="1"/>
  <c r="B140" i="1"/>
  <c r="C140" i="1"/>
  <c r="D140" i="1"/>
  <c r="E140" i="1"/>
  <c r="F140" i="1"/>
  <c r="G140" i="1"/>
  <c r="H140" i="1"/>
  <c r="I140" i="1"/>
  <c r="J140" i="1"/>
  <c r="K140" i="1"/>
  <c r="B141" i="1"/>
  <c r="C141" i="1"/>
  <c r="D141" i="1"/>
  <c r="E141" i="1"/>
  <c r="F141" i="1"/>
  <c r="G141" i="1"/>
  <c r="H141" i="1"/>
  <c r="I141" i="1"/>
  <c r="J141" i="1"/>
  <c r="K141" i="1"/>
  <c r="B142" i="1"/>
  <c r="C142" i="1"/>
  <c r="D142" i="1"/>
  <c r="E142" i="1"/>
  <c r="F142" i="1"/>
  <c r="G142" i="1"/>
  <c r="H142" i="1"/>
  <c r="I142" i="1"/>
  <c r="J142" i="1"/>
  <c r="K142" i="1"/>
  <c r="B143" i="1"/>
  <c r="C143" i="1"/>
  <c r="D143" i="1"/>
  <c r="E143" i="1"/>
  <c r="F143" i="1"/>
  <c r="G143" i="1"/>
  <c r="H143" i="1"/>
  <c r="I143" i="1"/>
  <c r="J143" i="1"/>
  <c r="K143" i="1"/>
  <c r="B144" i="1"/>
  <c r="C144" i="1"/>
  <c r="D144" i="1"/>
  <c r="E144" i="1"/>
  <c r="F144" i="1"/>
  <c r="G144" i="1"/>
  <c r="H144" i="1"/>
  <c r="I144" i="1"/>
  <c r="J144" i="1"/>
  <c r="K144" i="1"/>
  <c r="B145" i="1"/>
  <c r="C145" i="1"/>
  <c r="D145" i="1"/>
  <c r="E145" i="1"/>
  <c r="F145" i="1"/>
  <c r="G145" i="1"/>
  <c r="H145" i="1"/>
  <c r="I145" i="1"/>
  <c r="J145" i="1"/>
  <c r="K145" i="1"/>
  <c r="B146" i="1"/>
  <c r="C146" i="1"/>
  <c r="D146" i="1"/>
  <c r="E146" i="1"/>
  <c r="F146" i="1"/>
  <c r="G146" i="1"/>
  <c r="H146" i="1"/>
  <c r="I146" i="1"/>
  <c r="J146" i="1"/>
  <c r="K146" i="1"/>
  <c r="B147" i="1"/>
  <c r="C147" i="1"/>
  <c r="D147" i="1"/>
  <c r="E147" i="1"/>
  <c r="F147" i="1"/>
  <c r="G147" i="1"/>
  <c r="H147" i="1"/>
  <c r="I147" i="1"/>
  <c r="J147" i="1"/>
  <c r="K147" i="1"/>
  <c r="B148" i="1"/>
  <c r="C148" i="1"/>
  <c r="D148" i="1"/>
  <c r="E148" i="1"/>
  <c r="F148" i="1"/>
  <c r="G148" i="1"/>
  <c r="H148" i="1"/>
  <c r="I148" i="1"/>
  <c r="J148" i="1"/>
  <c r="K148" i="1"/>
  <c r="B149" i="1"/>
  <c r="C149" i="1"/>
  <c r="D149" i="1"/>
  <c r="E149" i="1"/>
  <c r="F149" i="1"/>
  <c r="G149" i="1"/>
  <c r="H149" i="1"/>
  <c r="I149" i="1"/>
  <c r="J149" i="1"/>
  <c r="K149" i="1"/>
  <c r="B150" i="1"/>
  <c r="C150" i="1"/>
  <c r="D150" i="1"/>
  <c r="E150" i="1"/>
  <c r="F150" i="1"/>
  <c r="G150" i="1"/>
  <c r="H150" i="1"/>
  <c r="I150" i="1"/>
  <c r="J150" i="1"/>
  <c r="K150" i="1"/>
  <c r="B151" i="1"/>
  <c r="C151" i="1"/>
  <c r="D151" i="1"/>
  <c r="E151" i="1"/>
  <c r="F151" i="1"/>
  <c r="G151" i="1"/>
  <c r="H151" i="1"/>
  <c r="I151" i="1"/>
  <c r="J151" i="1"/>
  <c r="K151" i="1"/>
  <c r="B152" i="1"/>
  <c r="C152" i="1"/>
  <c r="D152" i="1"/>
  <c r="E152" i="1"/>
  <c r="F152" i="1"/>
  <c r="G152" i="1"/>
  <c r="H152" i="1"/>
  <c r="I152" i="1"/>
  <c r="J152" i="1"/>
  <c r="K152" i="1"/>
  <c r="B153" i="1"/>
  <c r="C153" i="1"/>
  <c r="D153" i="1"/>
  <c r="E153" i="1"/>
  <c r="F153" i="1"/>
  <c r="G153" i="1"/>
  <c r="H153" i="1"/>
  <c r="I153" i="1"/>
  <c r="J153" i="1"/>
  <c r="K153" i="1"/>
  <c r="B154" i="1"/>
  <c r="C154" i="1"/>
  <c r="D154" i="1"/>
  <c r="E154" i="1"/>
  <c r="F154" i="1"/>
  <c r="G154" i="1"/>
  <c r="H154" i="1"/>
  <c r="I154" i="1"/>
  <c r="J154" i="1"/>
  <c r="K154" i="1"/>
  <c r="B155" i="1"/>
  <c r="C155" i="1"/>
  <c r="D155" i="1"/>
  <c r="E155" i="1"/>
  <c r="F155" i="1"/>
  <c r="G155" i="1"/>
  <c r="H155" i="1"/>
  <c r="I155" i="1"/>
  <c r="J155" i="1"/>
  <c r="K155" i="1"/>
  <c r="B156" i="1"/>
  <c r="C156" i="1"/>
  <c r="D156" i="1"/>
  <c r="E156" i="1"/>
  <c r="F156" i="1"/>
  <c r="G156" i="1"/>
  <c r="H156" i="1"/>
  <c r="I156" i="1"/>
  <c r="J156" i="1"/>
  <c r="K156" i="1"/>
  <c r="B157" i="1"/>
  <c r="C157" i="1"/>
  <c r="D157" i="1"/>
  <c r="E157" i="1"/>
  <c r="F157" i="1"/>
  <c r="G157" i="1"/>
  <c r="H157" i="1"/>
  <c r="I157" i="1"/>
  <c r="J157" i="1"/>
  <c r="K157" i="1"/>
  <c r="B158" i="1"/>
  <c r="C158" i="1"/>
  <c r="D158" i="1"/>
  <c r="E158" i="1"/>
  <c r="F158" i="1"/>
  <c r="G158" i="1"/>
  <c r="H158" i="1"/>
  <c r="I158" i="1"/>
  <c r="J158" i="1"/>
  <c r="K158" i="1"/>
  <c r="B159" i="1"/>
  <c r="C159" i="1"/>
  <c r="D159" i="1"/>
  <c r="E159" i="1"/>
  <c r="F159" i="1"/>
  <c r="G159" i="1"/>
  <c r="H159" i="1"/>
  <c r="I159" i="1"/>
  <c r="J159" i="1"/>
  <c r="K159" i="1"/>
  <c r="B160" i="1"/>
  <c r="C160" i="1"/>
  <c r="D160" i="1"/>
  <c r="E160" i="1"/>
  <c r="F160" i="1"/>
  <c r="G160" i="1"/>
  <c r="H160" i="1"/>
  <c r="I160" i="1"/>
  <c r="J160" i="1"/>
  <c r="K160" i="1"/>
  <c r="B161" i="1"/>
  <c r="C161" i="1"/>
  <c r="D161" i="1"/>
  <c r="E161" i="1"/>
  <c r="F161" i="1"/>
  <c r="G161" i="1"/>
  <c r="H161" i="1"/>
  <c r="I161" i="1"/>
  <c r="J161" i="1"/>
  <c r="K161" i="1"/>
  <c r="B162" i="1"/>
  <c r="C162" i="1"/>
  <c r="D162" i="1"/>
  <c r="E162" i="1"/>
  <c r="F162" i="1"/>
  <c r="G162" i="1"/>
  <c r="H162" i="1"/>
  <c r="I162" i="1"/>
  <c r="J162" i="1"/>
  <c r="K162" i="1"/>
  <c r="B163" i="1"/>
  <c r="C163" i="1"/>
  <c r="D163" i="1"/>
  <c r="E163" i="1"/>
  <c r="F163" i="1"/>
  <c r="G163" i="1"/>
  <c r="H163" i="1"/>
  <c r="I163" i="1"/>
  <c r="J163" i="1"/>
  <c r="K163" i="1"/>
  <c r="B164" i="1"/>
  <c r="C164" i="1"/>
  <c r="D164" i="1"/>
  <c r="E164" i="1"/>
  <c r="F164" i="1"/>
  <c r="G164" i="1"/>
  <c r="H164" i="1"/>
  <c r="I164" i="1"/>
  <c r="J164" i="1"/>
  <c r="K164" i="1"/>
  <c r="B165" i="1"/>
  <c r="C165" i="1"/>
  <c r="D165" i="1"/>
  <c r="E165" i="1"/>
  <c r="F165" i="1"/>
  <c r="G165" i="1"/>
  <c r="H165" i="1"/>
  <c r="I165" i="1"/>
  <c r="J165" i="1"/>
  <c r="K165" i="1"/>
  <c r="B166" i="1"/>
  <c r="C166" i="1"/>
  <c r="D166" i="1"/>
  <c r="E166" i="1"/>
  <c r="F166" i="1"/>
  <c r="G166" i="1"/>
  <c r="H166" i="1"/>
  <c r="I166" i="1"/>
  <c r="J166" i="1"/>
  <c r="K166" i="1"/>
  <c r="B167" i="1"/>
  <c r="C167" i="1"/>
  <c r="D167" i="1"/>
  <c r="E167" i="1"/>
  <c r="F167" i="1"/>
  <c r="G167" i="1"/>
  <c r="H167" i="1"/>
  <c r="I167" i="1"/>
  <c r="J167" i="1"/>
  <c r="K167" i="1"/>
  <c r="B168" i="1"/>
  <c r="C168" i="1"/>
  <c r="D168" i="1"/>
  <c r="E168" i="1"/>
  <c r="F168" i="1"/>
  <c r="G168" i="1"/>
  <c r="H168" i="1"/>
  <c r="I168" i="1"/>
  <c r="J168" i="1"/>
  <c r="K168" i="1"/>
  <c r="B169" i="1"/>
  <c r="C169" i="1"/>
  <c r="D169" i="1"/>
  <c r="E169" i="1"/>
  <c r="F169" i="1"/>
  <c r="G169" i="1"/>
  <c r="H169" i="1"/>
  <c r="I169" i="1"/>
  <c r="J169" i="1"/>
  <c r="K169" i="1"/>
  <c r="B170" i="1"/>
  <c r="C170" i="1"/>
  <c r="D170" i="1"/>
  <c r="E170" i="1"/>
  <c r="F170" i="1"/>
  <c r="G170" i="1"/>
  <c r="H170" i="1"/>
  <c r="I170" i="1"/>
  <c r="J170" i="1"/>
  <c r="K170" i="1"/>
  <c r="B171" i="1"/>
  <c r="C171" i="1"/>
  <c r="D171" i="1"/>
  <c r="E171" i="1"/>
  <c r="F171" i="1"/>
  <c r="G171" i="1"/>
  <c r="H171" i="1"/>
  <c r="I171" i="1"/>
  <c r="J171" i="1"/>
  <c r="K171" i="1"/>
  <c r="B172" i="1"/>
  <c r="C172" i="1"/>
  <c r="D172" i="1"/>
  <c r="E172" i="1"/>
  <c r="F172" i="1"/>
  <c r="G172" i="1"/>
  <c r="H172" i="1"/>
  <c r="I172" i="1"/>
  <c r="J172" i="1"/>
  <c r="K172" i="1"/>
  <c r="B173" i="1"/>
  <c r="C173" i="1"/>
  <c r="D173" i="1"/>
  <c r="E173" i="1"/>
  <c r="F173" i="1"/>
  <c r="G173" i="1"/>
  <c r="H173" i="1"/>
  <c r="I173" i="1"/>
  <c r="J173" i="1"/>
  <c r="K173" i="1"/>
  <c r="B174" i="1"/>
  <c r="C174" i="1"/>
  <c r="D174" i="1"/>
  <c r="E174" i="1"/>
  <c r="F174" i="1"/>
  <c r="G174" i="1"/>
  <c r="H174" i="1"/>
  <c r="I174" i="1"/>
  <c r="J174" i="1"/>
  <c r="K174" i="1"/>
  <c r="B175" i="1"/>
  <c r="C175" i="1"/>
  <c r="D175" i="1"/>
  <c r="E175" i="1"/>
  <c r="F175" i="1"/>
  <c r="G175" i="1"/>
  <c r="H175" i="1"/>
  <c r="I175" i="1"/>
  <c r="J175" i="1"/>
  <c r="K175" i="1"/>
  <c r="B176" i="1"/>
  <c r="C176" i="1"/>
  <c r="D176" i="1"/>
  <c r="E176" i="1"/>
  <c r="F176" i="1"/>
  <c r="G176" i="1"/>
  <c r="H176" i="1"/>
  <c r="I176" i="1"/>
  <c r="J176" i="1"/>
  <c r="K176" i="1"/>
  <c r="B177" i="1"/>
  <c r="C177" i="1"/>
  <c r="D177" i="1"/>
  <c r="E177" i="1"/>
  <c r="F177" i="1"/>
  <c r="G177" i="1"/>
  <c r="H177" i="1"/>
  <c r="I177" i="1"/>
  <c r="J177" i="1"/>
  <c r="K177" i="1"/>
  <c r="B178" i="1"/>
  <c r="C178" i="1"/>
  <c r="D178" i="1"/>
  <c r="E178" i="1"/>
  <c r="F178" i="1"/>
  <c r="G178" i="1"/>
  <c r="H178" i="1"/>
  <c r="I178" i="1"/>
  <c r="J178" i="1"/>
  <c r="K178" i="1"/>
  <c r="B179" i="1"/>
  <c r="C179" i="1"/>
  <c r="D179" i="1"/>
  <c r="E179" i="1"/>
  <c r="F179" i="1"/>
  <c r="G179" i="1"/>
  <c r="H179" i="1"/>
  <c r="I179" i="1"/>
  <c r="J179" i="1"/>
  <c r="K179" i="1"/>
  <c r="B180" i="1"/>
  <c r="C180" i="1"/>
  <c r="D180" i="1"/>
  <c r="E180" i="1"/>
  <c r="F180" i="1"/>
  <c r="G180" i="1"/>
  <c r="H180" i="1"/>
  <c r="I180" i="1"/>
  <c r="J180" i="1"/>
  <c r="K180" i="1"/>
  <c r="B181" i="1"/>
  <c r="C181" i="1"/>
  <c r="D181" i="1"/>
  <c r="E181" i="1"/>
  <c r="F181" i="1"/>
  <c r="G181" i="1"/>
  <c r="H181" i="1"/>
  <c r="I181" i="1"/>
  <c r="J181" i="1"/>
  <c r="K181" i="1"/>
  <c r="B182" i="1"/>
  <c r="C182" i="1"/>
  <c r="D182" i="1"/>
  <c r="E182" i="1"/>
  <c r="F182" i="1"/>
  <c r="G182" i="1"/>
  <c r="H182" i="1"/>
  <c r="I182" i="1"/>
  <c r="J182" i="1"/>
  <c r="K182" i="1"/>
  <c r="B183" i="1"/>
  <c r="C183" i="1"/>
  <c r="D183" i="1"/>
  <c r="E183" i="1"/>
  <c r="F183" i="1"/>
  <c r="G183" i="1"/>
  <c r="H183" i="1"/>
  <c r="I183" i="1"/>
  <c r="J183" i="1"/>
  <c r="K183" i="1"/>
  <c r="B184" i="1"/>
  <c r="C184" i="1"/>
  <c r="D184" i="1"/>
  <c r="E184" i="1"/>
  <c r="F184" i="1"/>
  <c r="G184" i="1"/>
  <c r="H184" i="1"/>
  <c r="I184" i="1"/>
  <c r="J184" i="1"/>
  <c r="K184" i="1"/>
  <c r="B185" i="1"/>
  <c r="C185" i="1"/>
  <c r="D185" i="1"/>
  <c r="E185" i="1"/>
  <c r="F185" i="1"/>
  <c r="G185" i="1"/>
  <c r="H185" i="1"/>
  <c r="I185" i="1"/>
  <c r="J185" i="1"/>
  <c r="K185" i="1"/>
  <c r="B186" i="1"/>
  <c r="C186" i="1"/>
  <c r="D186" i="1"/>
  <c r="E186" i="1"/>
  <c r="F186" i="1"/>
  <c r="G186" i="1"/>
  <c r="H186" i="1"/>
  <c r="I186" i="1"/>
  <c r="J186" i="1"/>
  <c r="K186" i="1"/>
  <c r="B187" i="1"/>
  <c r="C187" i="1"/>
  <c r="D187" i="1"/>
  <c r="E187" i="1"/>
  <c r="F187" i="1"/>
  <c r="G187" i="1"/>
  <c r="H187" i="1"/>
  <c r="I187" i="1"/>
  <c r="J187" i="1"/>
  <c r="K187" i="1"/>
  <c r="B188" i="1"/>
  <c r="C188" i="1"/>
  <c r="D188" i="1"/>
  <c r="E188" i="1"/>
  <c r="F188" i="1"/>
  <c r="G188" i="1"/>
  <c r="H188" i="1"/>
  <c r="I188" i="1"/>
  <c r="J188" i="1"/>
  <c r="K188" i="1"/>
  <c r="B189" i="1"/>
  <c r="C189" i="1"/>
  <c r="D189" i="1"/>
  <c r="E189" i="1"/>
  <c r="F189" i="1"/>
  <c r="G189" i="1"/>
  <c r="H189" i="1"/>
  <c r="I189" i="1"/>
  <c r="J189" i="1"/>
  <c r="K189" i="1"/>
  <c r="B190" i="1"/>
  <c r="C190" i="1"/>
  <c r="D190" i="1"/>
  <c r="E190" i="1"/>
  <c r="F190" i="1"/>
  <c r="G190" i="1"/>
  <c r="H190" i="1"/>
  <c r="I190" i="1"/>
  <c r="J190" i="1"/>
  <c r="K190" i="1"/>
  <c r="B191" i="1"/>
  <c r="C191" i="1"/>
  <c r="D191" i="1"/>
  <c r="E191" i="1"/>
  <c r="F191" i="1"/>
  <c r="G191" i="1"/>
  <c r="H191" i="1"/>
  <c r="I191" i="1"/>
  <c r="J191" i="1"/>
  <c r="K191" i="1"/>
  <c r="B192" i="1"/>
  <c r="C192" i="1"/>
  <c r="D192" i="1"/>
  <c r="E192" i="1"/>
  <c r="F192" i="1"/>
  <c r="G192" i="1"/>
  <c r="H192" i="1"/>
  <c r="I192" i="1"/>
  <c r="J192" i="1"/>
  <c r="K192" i="1"/>
  <c r="B193" i="1"/>
  <c r="C193" i="1"/>
  <c r="D193" i="1"/>
  <c r="E193" i="1"/>
  <c r="F193" i="1"/>
  <c r="G193" i="1"/>
  <c r="H193" i="1"/>
  <c r="I193" i="1"/>
  <c r="J193" i="1"/>
  <c r="K193" i="1"/>
  <c r="B194" i="1"/>
  <c r="C194" i="1"/>
  <c r="D194" i="1"/>
  <c r="E194" i="1"/>
  <c r="F194" i="1"/>
  <c r="G194" i="1"/>
  <c r="H194" i="1"/>
  <c r="I194" i="1"/>
  <c r="J194" i="1"/>
  <c r="K194" i="1"/>
  <c r="B195" i="1"/>
  <c r="C195" i="1"/>
  <c r="D195" i="1"/>
  <c r="E195" i="1"/>
  <c r="F195" i="1"/>
  <c r="G195" i="1"/>
  <c r="H195" i="1"/>
  <c r="I195" i="1"/>
  <c r="J195" i="1"/>
  <c r="K195" i="1"/>
  <c r="B196" i="1"/>
  <c r="C196" i="1"/>
  <c r="D196" i="1"/>
  <c r="E196" i="1"/>
  <c r="F196" i="1"/>
  <c r="G196" i="1"/>
  <c r="H196" i="1"/>
  <c r="I196" i="1"/>
  <c r="J196" i="1"/>
  <c r="K196" i="1"/>
  <c r="B197" i="1"/>
  <c r="C197" i="1"/>
  <c r="D197" i="1"/>
  <c r="E197" i="1"/>
  <c r="F197" i="1"/>
  <c r="G197" i="1"/>
  <c r="H197" i="1"/>
  <c r="I197" i="1"/>
  <c r="J197" i="1"/>
  <c r="K197" i="1"/>
  <c r="B198" i="1"/>
  <c r="C198" i="1"/>
  <c r="D198" i="1"/>
  <c r="E198" i="1"/>
  <c r="F198" i="1"/>
  <c r="G198" i="1"/>
  <c r="H198" i="1"/>
  <c r="I198" i="1"/>
  <c r="J198" i="1"/>
  <c r="K198" i="1"/>
  <c r="B199" i="1"/>
  <c r="C199" i="1"/>
  <c r="D199" i="1"/>
  <c r="E199" i="1"/>
  <c r="F199" i="1"/>
  <c r="G199" i="1"/>
  <c r="H199" i="1"/>
  <c r="I199" i="1"/>
  <c r="J199" i="1"/>
  <c r="K199" i="1"/>
  <c r="B200" i="1"/>
  <c r="C200" i="1"/>
  <c r="D200" i="1"/>
  <c r="E200" i="1"/>
  <c r="F200" i="1"/>
  <c r="G200" i="1"/>
  <c r="H200" i="1"/>
  <c r="I200" i="1"/>
  <c r="J200" i="1"/>
  <c r="K200" i="1"/>
  <c r="B201" i="1"/>
  <c r="C201" i="1"/>
  <c r="D201" i="1"/>
  <c r="E201" i="1"/>
  <c r="F201" i="1"/>
  <c r="G201" i="1"/>
  <c r="H201" i="1"/>
  <c r="I201" i="1"/>
  <c r="J201" i="1"/>
  <c r="K201" i="1"/>
  <c r="B202" i="1"/>
  <c r="C202" i="1"/>
  <c r="D202" i="1"/>
  <c r="E202" i="1"/>
  <c r="F202" i="1"/>
  <c r="G202" i="1"/>
  <c r="H202" i="1"/>
  <c r="I202" i="1"/>
  <c r="J202" i="1"/>
  <c r="K202" i="1"/>
  <c r="B203" i="1"/>
  <c r="C203" i="1"/>
  <c r="D203" i="1"/>
  <c r="E203" i="1"/>
  <c r="F203" i="1"/>
  <c r="G203" i="1"/>
  <c r="H203" i="1"/>
  <c r="I203" i="1"/>
  <c r="J203" i="1"/>
  <c r="K203" i="1"/>
  <c r="B204" i="1"/>
  <c r="C204" i="1"/>
  <c r="D204" i="1"/>
  <c r="E204" i="1"/>
  <c r="F204" i="1"/>
  <c r="G204" i="1"/>
  <c r="H204" i="1"/>
  <c r="I204" i="1"/>
  <c r="J204" i="1"/>
  <c r="K204" i="1"/>
  <c r="B205" i="1"/>
  <c r="C205" i="1"/>
  <c r="D205" i="1"/>
  <c r="E205" i="1"/>
  <c r="F205" i="1"/>
  <c r="G205" i="1"/>
  <c r="H205" i="1"/>
  <c r="I205" i="1"/>
  <c r="J205" i="1"/>
  <c r="K205" i="1"/>
  <c r="B206" i="1"/>
  <c r="C206" i="1"/>
  <c r="D206" i="1"/>
  <c r="E206" i="1"/>
  <c r="F206" i="1"/>
  <c r="G206" i="1"/>
  <c r="H206" i="1"/>
  <c r="I206" i="1"/>
  <c r="J206" i="1"/>
  <c r="K206" i="1"/>
  <c r="B207" i="1"/>
  <c r="C207" i="1"/>
  <c r="D207" i="1"/>
  <c r="E207" i="1"/>
  <c r="F207" i="1"/>
  <c r="G207" i="1"/>
  <c r="H207" i="1"/>
  <c r="I207" i="1"/>
  <c r="J207" i="1"/>
  <c r="K207" i="1"/>
  <c r="B208" i="1"/>
  <c r="C208" i="1"/>
  <c r="D208" i="1"/>
  <c r="E208" i="1"/>
  <c r="F208" i="1"/>
  <c r="G208" i="1"/>
  <c r="H208" i="1"/>
  <c r="I208" i="1"/>
  <c r="J208" i="1"/>
  <c r="K208" i="1"/>
  <c r="B209" i="1"/>
  <c r="C209" i="1"/>
  <c r="D209" i="1"/>
  <c r="E209" i="1"/>
  <c r="F209" i="1"/>
  <c r="G209" i="1"/>
  <c r="H209" i="1"/>
  <c r="I209" i="1"/>
  <c r="J209" i="1"/>
  <c r="K209" i="1"/>
  <c r="B210" i="1"/>
  <c r="C210" i="1"/>
  <c r="D210" i="1"/>
  <c r="E210" i="1"/>
  <c r="F210" i="1"/>
  <c r="G210" i="1"/>
  <c r="H210" i="1"/>
  <c r="I210" i="1"/>
  <c r="J210" i="1"/>
  <c r="K210" i="1"/>
  <c r="B211" i="1"/>
  <c r="C211" i="1"/>
  <c r="D211" i="1"/>
  <c r="E211" i="1"/>
  <c r="F211" i="1"/>
  <c r="G211" i="1"/>
  <c r="H211" i="1"/>
  <c r="I211" i="1"/>
  <c r="J211" i="1"/>
  <c r="K211" i="1"/>
  <c r="B212" i="1"/>
  <c r="C212" i="1"/>
  <c r="D212" i="1"/>
  <c r="E212" i="1"/>
  <c r="F212" i="1"/>
  <c r="G212" i="1"/>
  <c r="H212" i="1"/>
  <c r="I212" i="1"/>
  <c r="J212" i="1"/>
  <c r="K212" i="1"/>
  <c r="B213" i="1"/>
  <c r="C213" i="1"/>
  <c r="D213" i="1"/>
  <c r="E213" i="1"/>
  <c r="F213" i="1"/>
  <c r="G213" i="1"/>
  <c r="H213" i="1"/>
  <c r="I213" i="1"/>
  <c r="J213" i="1"/>
  <c r="K213" i="1"/>
  <c r="B214" i="1"/>
  <c r="C214" i="1"/>
  <c r="D214" i="1"/>
  <c r="E214" i="1"/>
  <c r="F214" i="1"/>
  <c r="G214" i="1"/>
  <c r="H214" i="1"/>
  <c r="I214" i="1"/>
  <c r="J214" i="1"/>
  <c r="K214" i="1"/>
  <c r="B215" i="1"/>
  <c r="C215" i="1"/>
  <c r="D215" i="1"/>
  <c r="E215" i="1"/>
  <c r="F215" i="1"/>
  <c r="G215" i="1"/>
  <c r="H215" i="1"/>
  <c r="I215" i="1"/>
  <c r="J215" i="1"/>
  <c r="K215" i="1"/>
  <c r="B216" i="1"/>
  <c r="C216" i="1"/>
  <c r="D216" i="1"/>
  <c r="E216" i="1"/>
  <c r="F216" i="1"/>
  <c r="G216" i="1"/>
  <c r="H216" i="1"/>
  <c r="I216" i="1"/>
  <c r="J216" i="1"/>
  <c r="K216" i="1"/>
  <c r="B217" i="1"/>
  <c r="C217" i="1"/>
  <c r="D217" i="1"/>
  <c r="E217" i="1"/>
  <c r="F217" i="1"/>
  <c r="G217" i="1"/>
  <c r="H217" i="1"/>
  <c r="I217" i="1"/>
  <c r="J217" i="1"/>
  <c r="K217" i="1"/>
  <c r="B218" i="1"/>
  <c r="C218" i="1"/>
  <c r="D218" i="1"/>
  <c r="E218" i="1"/>
  <c r="F218" i="1"/>
  <c r="G218" i="1"/>
  <c r="H218" i="1"/>
  <c r="I218" i="1"/>
  <c r="J218" i="1"/>
  <c r="K218" i="1"/>
  <c r="B219" i="1"/>
  <c r="C219" i="1"/>
  <c r="D219" i="1"/>
  <c r="E219" i="1"/>
  <c r="F219" i="1"/>
  <c r="G219" i="1"/>
  <c r="H219" i="1"/>
  <c r="I219" i="1"/>
  <c r="J219" i="1"/>
  <c r="K219" i="1"/>
  <c r="B220" i="1"/>
  <c r="C220" i="1"/>
  <c r="D220" i="1"/>
  <c r="E220" i="1"/>
  <c r="F220" i="1"/>
  <c r="G220" i="1"/>
  <c r="H220" i="1"/>
  <c r="I220" i="1"/>
  <c r="J220" i="1"/>
  <c r="K220" i="1"/>
  <c r="B221" i="1"/>
  <c r="C221" i="1"/>
  <c r="D221" i="1"/>
  <c r="E221" i="1"/>
  <c r="F221" i="1"/>
  <c r="G221" i="1"/>
  <c r="H221" i="1"/>
  <c r="I221" i="1"/>
  <c r="J221" i="1"/>
  <c r="K221" i="1"/>
  <c r="B222" i="1"/>
  <c r="C222" i="1"/>
  <c r="D222" i="1"/>
  <c r="E222" i="1"/>
  <c r="F222" i="1"/>
  <c r="G222" i="1"/>
  <c r="H222" i="1"/>
  <c r="I222" i="1"/>
  <c r="J222" i="1"/>
  <c r="K222" i="1"/>
  <c r="B223" i="1"/>
  <c r="C223" i="1"/>
  <c r="D223" i="1"/>
  <c r="E223" i="1"/>
  <c r="F223" i="1"/>
  <c r="G223" i="1"/>
  <c r="H223" i="1"/>
  <c r="I223" i="1"/>
  <c r="J223" i="1"/>
  <c r="K223" i="1"/>
  <c r="B224" i="1"/>
  <c r="C224" i="1"/>
  <c r="D224" i="1"/>
  <c r="E224" i="1"/>
  <c r="F224" i="1"/>
  <c r="G224" i="1"/>
  <c r="H224" i="1"/>
  <c r="I224" i="1"/>
  <c r="J224" i="1"/>
  <c r="K224" i="1"/>
  <c r="B225" i="1"/>
  <c r="C225" i="1"/>
  <c r="D225" i="1"/>
  <c r="E225" i="1"/>
  <c r="F225" i="1"/>
  <c r="G225" i="1"/>
  <c r="H225" i="1"/>
  <c r="I225" i="1"/>
  <c r="J225" i="1"/>
  <c r="K225" i="1"/>
  <c r="B226" i="1"/>
  <c r="C226" i="1"/>
  <c r="D226" i="1"/>
  <c r="E226" i="1"/>
  <c r="F226" i="1"/>
  <c r="G226" i="1"/>
  <c r="H226" i="1"/>
  <c r="I226" i="1"/>
  <c r="J226" i="1"/>
  <c r="K226" i="1"/>
  <c r="B227" i="1"/>
  <c r="C227" i="1"/>
  <c r="D227" i="1"/>
  <c r="E227" i="1"/>
  <c r="F227" i="1"/>
  <c r="G227" i="1"/>
  <c r="H227" i="1"/>
  <c r="I227" i="1"/>
  <c r="J227" i="1"/>
  <c r="K227" i="1"/>
  <c r="B228" i="1"/>
  <c r="C228" i="1"/>
  <c r="D228" i="1"/>
  <c r="E228" i="1"/>
  <c r="F228" i="1"/>
  <c r="G228" i="1"/>
  <c r="H228" i="1"/>
  <c r="I228" i="1"/>
  <c r="J228" i="1"/>
  <c r="K228" i="1"/>
  <c r="B229" i="1"/>
  <c r="C229" i="1"/>
  <c r="D229" i="1"/>
  <c r="E229" i="1"/>
  <c r="F229" i="1"/>
  <c r="G229" i="1"/>
  <c r="H229" i="1"/>
  <c r="I229" i="1"/>
  <c r="J229" i="1"/>
  <c r="K229" i="1"/>
  <c r="B230" i="1"/>
  <c r="C230" i="1"/>
  <c r="D230" i="1"/>
  <c r="E230" i="1"/>
  <c r="F230" i="1"/>
  <c r="G230" i="1"/>
  <c r="H230" i="1"/>
  <c r="I230" i="1"/>
  <c r="J230" i="1"/>
  <c r="K230" i="1"/>
  <c r="B231" i="1"/>
  <c r="C231" i="1"/>
  <c r="D231" i="1"/>
  <c r="E231" i="1"/>
  <c r="F231" i="1"/>
  <c r="G231" i="1"/>
  <c r="H231" i="1"/>
  <c r="I231" i="1"/>
  <c r="J231" i="1"/>
  <c r="K231" i="1"/>
  <c r="B232" i="1"/>
  <c r="C232" i="1"/>
  <c r="D232" i="1"/>
  <c r="E232" i="1"/>
  <c r="F232" i="1"/>
  <c r="G232" i="1"/>
  <c r="H232" i="1"/>
  <c r="I232" i="1"/>
  <c r="J232" i="1"/>
  <c r="K232" i="1"/>
  <c r="B233" i="1"/>
  <c r="C233" i="1"/>
  <c r="D233" i="1"/>
  <c r="E233" i="1"/>
  <c r="F233" i="1"/>
  <c r="G233" i="1"/>
  <c r="H233" i="1"/>
  <c r="I233" i="1"/>
  <c r="J233" i="1"/>
  <c r="K233" i="1"/>
  <c r="B234" i="1"/>
  <c r="C234" i="1"/>
  <c r="D234" i="1"/>
  <c r="E234" i="1"/>
  <c r="F234" i="1"/>
  <c r="G234" i="1"/>
  <c r="H234" i="1"/>
  <c r="I234" i="1"/>
  <c r="J234" i="1"/>
  <c r="K234" i="1"/>
  <c r="B235" i="1"/>
  <c r="C235" i="1"/>
  <c r="D235" i="1"/>
  <c r="E235" i="1"/>
  <c r="F235" i="1"/>
  <c r="G235" i="1"/>
  <c r="H235" i="1"/>
  <c r="I235" i="1"/>
  <c r="J235" i="1"/>
  <c r="K235" i="1"/>
  <c r="B236" i="1"/>
  <c r="C236" i="1"/>
  <c r="D236" i="1"/>
  <c r="E236" i="1"/>
  <c r="F236" i="1"/>
  <c r="G236" i="1"/>
  <c r="H236" i="1"/>
  <c r="I236" i="1"/>
  <c r="J236" i="1"/>
  <c r="K236" i="1"/>
  <c r="B237" i="1"/>
  <c r="C237" i="1"/>
  <c r="D237" i="1"/>
  <c r="E237" i="1"/>
  <c r="F237" i="1"/>
  <c r="G237" i="1"/>
  <c r="H237" i="1"/>
  <c r="I237" i="1"/>
  <c r="J237" i="1"/>
  <c r="K237" i="1"/>
  <c r="B238" i="1"/>
  <c r="C238" i="1"/>
  <c r="D238" i="1"/>
  <c r="E238" i="1"/>
  <c r="F238" i="1"/>
  <c r="G238" i="1"/>
  <c r="H238" i="1"/>
  <c r="I238" i="1"/>
  <c r="J238" i="1"/>
  <c r="K238" i="1"/>
  <c r="B239" i="1"/>
  <c r="C239" i="1"/>
  <c r="D239" i="1"/>
  <c r="E239" i="1"/>
  <c r="F239" i="1"/>
  <c r="G239" i="1"/>
  <c r="H239" i="1"/>
  <c r="I239" i="1"/>
  <c r="J239" i="1"/>
  <c r="K239" i="1"/>
  <c r="B240" i="1"/>
  <c r="C240" i="1"/>
  <c r="D240" i="1"/>
  <c r="E240" i="1"/>
  <c r="F240" i="1"/>
  <c r="G240" i="1"/>
  <c r="H240" i="1"/>
  <c r="I240" i="1"/>
  <c r="J240" i="1"/>
  <c r="K240" i="1"/>
  <c r="B241" i="1"/>
  <c r="C241" i="1"/>
  <c r="D241" i="1"/>
  <c r="E241" i="1"/>
  <c r="F241" i="1"/>
  <c r="G241" i="1"/>
  <c r="H241" i="1"/>
  <c r="I241" i="1"/>
  <c r="J241" i="1"/>
  <c r="K241" i="1"/>
  <c r="B242" i="1"/>
  <c r="C242" i="1"/>
  <c r="D242" i="1"/>
  <c r="E242" i="1"/>
  <c r="F242" i="1"/>
  <c r="G242" i="1"/>
  <c r="H242" i="1"/>
  <c r="I242" i="1"/>
  <c r="J242" i="1"/>
  <c r="K242" i="1"/>
  <c r="B243" i="1"/>
  <c r="C243" i="1"/>
  <c r="D243" i="1"/>
  <c r="E243" i="1"/>
  <c r="F243" i="1"/>
  <c r="G243" i="1"/>
  <c r="H243" i="1"/>
  <c r="I243" i="1"/>
  <c r="J243" i="1"/>
  <c r="K243" i="1"/>
  <c r="B244" i="1"/>
  <c r="C244" i="1"/>
  <c r="D244" i="1"/>
  <c r="E244" i="1"/>
  <c r="F244" i="1"/>
  <c r="G244" i="1"/>
  <c r="H244" i="1"/>
  <c r="I244" i="1"/>
  <c r="J244" i="1"/>
  <c r="K244" i="1"/>
  <c r="B245" i="1"/>
  <c r="C245" i="1"/>
  <c r="D245" i="1"/>
  <c r="E245" i="1"/>
  <c r="F245" i="1"/>
  <c r="G245" i="1"/>
  <c r="H245" i="1"/>
  <c r="I245" i="1"/>
  <c r="J245" i="1"/>
  <c r="K245" i="1"/>
  <c r="B246" i="1"/>
  <c r="C246" i="1"/>
  <c r="D246" i="1"/>
  <c r="E246" i="1"/>
  <c r="F246" i="1"/>
  <c r="G246" i="1"/>
  <c r="H246" i="1"/>
  <c r="I246" i="1"/>
  <c r="J246" i="1"/>
  <c r="K246" i="1"/>
  <c r="B247" i="1"/>
  <c r="C247" i="1"/>
  <c r="D247" i="1"/>
  <c r="E247" i="1"/>
  <c r="F247" i="1"/>
  <c r="G247" i="1"/>
  <c r="H247" i="1"/>
  <c r="I247" i="1"/>
  <c r="J247" i="1"/>
  <c r="K247" i="1"/>
  <c r="B248" i="1"/>
  <c r="C248" i="1"/>
  <c r="D248" i="1"/>
  <c r="E248" i="1"/>
  <c r="F248" i="1"/>
  <c r="G248" i="1"/>
  <c r="H248" i="1"/>
  <c r="I248" i="1"/>
  <c r="J248" i="1"/>
  <c r="K248" i="1"/>
  <c r="B249" i="1"/>
  <c r="C249" i="1"/>
  <c r="D249" i="1"/>
  <c r="E249" i="1"/>
  <c r="F249" i="1"/>
  <c r="G249" i="1"/>
  <c r="H249" i="1"/>
  <c r="I249" i="1"/>
  <c r="J249" i="1"/>
  <c r="K249" i="1"/>
  <c r="B250" i="1"/>
  <c r="C250" i="1"/>
  <c r="D250" i="1"/>
  <c r="E250" i="1"/>
  <c r="F250" i="1"/>
  <c r="G250" i="1"/>
  <c r="H250" i="1"/>
  <c r="I250" i="1"/>
  <c r="J250" i="1"/>
  <c r="K250" i="1"/>
  <c r="B251" i="1"/>
  <c r="C251" i="1"/>
  <c r="D251" i="1"/>
  <c r="E251" i="1"/>
  <c r="F251" i="1"/>
  <c r="G251" i="1"/>
  <c r="H251" i="1"/>
  <c r="I251" i="1"/>
  <c r="J251" i="1"/>
  <c r="K251" i="1"/>
  <c r="B252" i="1"/>
  <c r="C252" i="1"/>
  <c r="D252" i="1"/>
  <c r="E252" i="1"/>
  <c r="F252" i="1"/>
  <c r="G252" i="1"/>
  <c r="H252" i="1"/>
  <c r="I252" i="1"/>
  <c r="J252" i="1"/>
  <c r="K252" i="1"/>
  <c r="B253" i="1"/>
  <c r="C253" i="1"/>
  <c r="D253" i="1"/>
  <c r="E253" i="1"/>
  <c r="F253" i="1"/>
  <c r="G253" i="1"/>
  <c r="H253" i="1"/>
  <c r="I253" i="1"/>
  <c r="J253" i="1"/>
  <c r="K253" i="1"/>
  <c r="B254" i="1"/>
  <c r="C254" i="1"/>
  <c r="D254" i="1"/>
  <c r="E254" i="1"/>
  <c r="F254" i="1"/>
  <c r="G254" i="1"/>
  <c r="H254" i="1"/>
  <c r="I254" i="1"/>
  <c r="J254" i="1"/>
  <c r="K254" i="1"/>
  <c r="B255" i="1"/>
  <c r="C255" i="1"/>
  <c r="D255" i="1"/>
  <c r="E255" i="1"/>
  <c r="F255" i="1"/>
  <c r="G255" i="1"/>
  <c r="H255" i="1"/>
  <c r="I255" i="1"/>
  <c r="J255" i="1"/>
  <c r="K255" i="1"/>
  <c r="B256" i="1"/>
  <c r="C256" i="1"/>
  <c r="D256" i="1"/>
  <c r="E256" i="1"/>
  <c r="F256" i="1"/>
  <c r="G256" i="1"/>
  <c r="H256" i="1"/>
  <c r="I256" i="1"/>
  <c r="J256" i="1"/>
  <c r="K256" i="1"/>
  <c r="B257" i="1"/>
  <c r="C257" i="1"/>
  <c r="D257" i="1"/>
  <c r="E257" i="1"/>
  <c r="F257" i="1"/>
  <c r="G257" i="1"/>
  <c r="H257" i="1"/>
  <c r="I257" i="1"/>
  <c r="J257" i="1"/>
  <c r="K257" i="1"/>
  <c r="B258" i="1"/>
  <c r="C258" i="1"/>
  <c r="D258" i="1"/>
  <c r="E258" i="1"/>
  <c r="F258" i="1"/>
  <c r="G258" i="1"/>
  <c r="H258" i="1"/>
  <c r="I258" i="1"/>
  <c r="J258" i="1"/>
  <c r="K258" i="1"/>
  <c r="B259" i="1"/>
  <c r="C259" i="1"/>
  <c r="D259" i="1"/>
  <c r="E259" i="1"/>
  <c r="F259" i="1"/>
  <c r="G259" i="1"/>
  <c r="H259" i="1"/>
  <c r="I259" i="1"/>
  <c r="J259" i="1"/>
  <c r="K259" i="1"/>
  <c r="B260" i="1"/>
  <c r="C260" i="1"/>
  <c r="D260" i="1"/>
  <c r="E260" i="1"/>
  <c r="F260" i="1"/>
  <c r="G260" i="1"/>
  <c r="H260" i="1"/>
  <c r="I260" i="1"/>
  <c r="J260" i="1"/>
  <c r="K260" i="1"/>
  <c r="B261" i="1"/>
  <c r="C261" i="1"/>
  <c r="D261" i="1"/>
  <c r="E261" i="1"/>
  <c r="F261" i="1"/>
  <c r="G261" i="1"/>
  <c r="H261" i="1"/>
  <c r="I261" i="1"/>
  <c r="J261" i="1"/>
  <c r="K261" i="1"/>
  <c r="B262" i="1"/>
  <c r="C262" i="1"/>
  <c r="D262" i="1"/>
  <c r="E262" i="1"/>
  <c r="F262" i="1"/>
  <c r="G262" i="1"/>
  <c r="H262" i="1"/>
  <c r="I262" i="1"/>
  <c r="J262" i="1"/>
  <c r="K262" i="1"/>
  <c r="B263" i="1"/>
  <c r="C263" i="1"/>
  <c r="D263" i="1"/>
  <c r="E263" i="1"/>
  <c r="F263" i="1"/>
  <c r="G263" i="1"/>
  <c r="H263" i="1"/>
  <c r="I263" i="1"/>
  <c r="J263" i="1"/>
  <c r="K263" i="1"/>
  <c r="B264" i="1"/>
  <c r="C264" i="1"/>
  <c r="D264" i="1"/>
  <c r="E264" i="1"/>
  <c r="F264" i="1"/>
  <c r="G264" i="1"/>
  <c r="H264" i="1"/>
  <c r="I264" i="1"/>
  <c r="J264" i="1"/>
  <c r="K264" i="1"/>
  <c r="B265" i="1"/>
  <c r="C265" i="1"/>
  <c r="D265" i="1"/>
  <c r="E265" i="1"/>
  <c r="F265" i="1"/>
  <c r="G265" i="1"/>
  <c r="H265" i="1"/>
  <c r="I265" i="1"/>
  <c r="J265" i="1"/>
  <c r="K265" i="1"/>
  <c r="B266" i="1"/>
  <c r="C266" i="1"/>
  <c r="D266" i="1"/>
  <c r="E266" i="1"/>
  <c r="F266" i="1"/>
  <c r="G266" i="1"/>
  <c r="H266" i="1"/>
  <c r="I266" i="1"/>
  <c r="J266" i="1"/>
  <c r="K266" i="1"/>
  <c r="B267" i="1"/>
  <c r="C267" i="1"/>
  <c r="D267" i="1"/>
  <c r="E267" i="1"/>
  <c r="F267" i="1"/>
  <c r="G267" i="1"/>
  <c r="H267" i="1"/>
  <c r="I267" i="1"/>
  <c r="J267" i="1"/>
  <c r="K267" i="1"/>
  <c r="B268" i="1"/>
  <c r="C268" i="1"/>
  <c r="D268" i="1"/>
  <c r="E268" i="1"/>
  <c r="F268" i="1"/>
  <c r="G268" i="1"/>
  <c r="H268" i="1"/>
  <c r="I268" i="1"/>
  <c r="J268" i="1"/>
  <c r="K268" i="1"/>
  <c r="B269" i="1"/>
  <c r="C269" i="1"/>
  <c r="D269" i="1"/>
  <c r="E269" i="1"/>
  <c r="F269" i="1"/>
  <c r="G269" i="1"/>
  <c r="H269" i="1"/>
  <c r="I269" i="1"/>
  <c r="J269" i="1"/>
  <c r="K269" i="1"/>
  <c r="B270" i="1"/>
  <c r="C270" i="1"/>
  <c r="D270" i="1"/>
  <c r="E270" i="1"/>
  <c r="F270" i="1"/>
  <c r="G270" i="1"/>
  <c r="H270" i="1"/>
  <c r="I270" i="1"/>
  <c r="J270" i="1"/>
  <c r="K270" i="1"/>
  <c r="B271" i="1"/>
  <c r="C271" i="1"/>
  <c r="D271" i="1"/>
  <c r="E271" i="1"/>
  <c r="F271" i="1"/>
  <c r="G271" i="1"/>
  <c r="H271" i="1"/>
  <c r="I271" i="1"/>
  <c r="J271" i="1"/>
  <c r="K271" i="1"/>
  <c r="B272" i="1"/>
  <c r="C272" i="1"/>
  <c r="D272" i="1"/>
  <c r="E272" i="1"/>
  <c r="F272" i="1"/>
  <c r="G272" i="1"/>
  <c r="H272" i="1"/>
  <c r="I272" i="1"/>
  <c r="J272" i="1"/>
  <c r="K272" i="1"/>
  <c r="B273" i="1"/>
  <c r="C273" i="1"/>
  <c r="D273" i="1"/>
  <c r="E273" i="1"/>
  <c r="F273" i="1"/>
  <c r="G273" i="1"/>
  <c r="H273" i="1"/>
  <c r="I273" i="1"/>
  <c r="J273" i="1"/>
  <c r="K273" i="1"/>
  <c r="B274" i="1"/>
  <c r="C274" i="1"/>
  <c r="D274" i="1"/>
  <c r="E274" i="1"/>
  <c r="F274" i="1"/>
  <c r="G274" i="1"/>
  <c r="H274" i="1"/>
  <c r="I274" i="1"/>
  <c r="J274" i="1"/>
  <c r="K274" i="1"/>
  <c r="B275" i="1"/>
  <c r="C275" i="1"/>
  <c r="D275" i="1"/>
  <c r="E275" i="1"/>
  <c r="F275" i="1"/>
  <c r="G275" i="1"/>
  <c r="H275" i="1"/>
  <c r="I275" i="1"/>
  <c r="J275" i="1"/>
  <c r="K275" i="1"/>
  <c r="B276" i="1"/>
  <c r="C276" i="1"/>
  <c r="D276" i="1"/>
  <c r="E276" i="1"/>
  <c r="F276" i="1"/>
  <c r="G276" i="1"/>
  <c r="H276" i="1"/>
  <c r="I276" i="1"/>
  <c r="J276" i="1"/>
  <c r="K276" i="1"/>
  <c r="B277" i="1"/>
  <c r="C277" i="1"/>
  <c r="D277" i="1"/>
  <c r="E277" i="1"/>
  <c r="F277" i="1"/>
  <c r="G277" i="1"/>
  <c r="H277" i="1"/>
  <c r="I277" i="1"/>
  <c r="J277" i="1"/>
  <c r="K277" i="1"/>
  <c r="B278" i="1"/>
  <c r="C278" i="1"/>
  <c r="D278" i="1"/>
  <c r="E278" i="1"/>
  <c r="F278" i="1"/>
  <c r="G278" i="1"/>
  <c r="H278" i="1"/>
  <c r="I278" i="1"/>
  <c r="J278" i="1"/>
  <c r="K278" i="1"/>
  <c r="B279" i="1"/>
  <c r="C279" i="1"/>
  <c r="D279" i="1"/>
  <c r="E279" i="1"/>
  <c r="F279" i="1"/>
  <c r="G279" i="1"/>
  <c r="H279" i="1"/>
  <c r="I279" i="1"/>
  <c r="J279" i="1"/>
  <c r="K279" i="1"/>
  <c r="B280" i="1"/>
  <c r="C280" i="1"/>
  <c r="D280" i="1"/>
  <c r="E280" i="1"/>
  <c r="F280" i="1"/>
  <c r="G280" i="1"/>
  <c r="H280" i="1"/>
  <c r="I280" i="1"/>
  <c r="J280" i="1"/>
  <c r="K280" i="1"/>
  <c r="B281" i="1"/>
  <c r="C281" i="1"/>
  <c r="D281" i="1"/>
  <c r="E281" i="1"/>
  <c r="F281" i="1"/>
  <c r="G281" i="1"/>
  <c r="H281" i="1"/>
  <c r="I281" i="1"/>
  <c r="J281" i="1"/>
  <c r="K281" i="1"/>
  <c r="B282" i="1"/>
  <c r="C282" i="1"/>
  <c r="D282" i="1"/>
  <c r="E282" i="1"/>
  <c r="F282" i="1"/>
  <c r="G282" i="1"/>
  <c r="H282" i="1"/>
  <c r="I282" i="1"/>
  <c r="J282" i="1"/>
  <c r="K282" i="1"/>
  <c r="B283" i="1"/>
  <c r="C283" i="1"/>
  <c r="D283" i="1"/>
  <c r="E283" i="1"/>
  <c r="F283" i="1"/>
  <c r="G283" i="1"/>
  <c r="H283" i="1"/>
  <c r="I283" i="1"/>
  <c r="J283" i="1"/>
  <c r="K283" i="1"/>
  <c r="B284" i="1"/>
  <c r="C284" i="1"/>
  <c r="D284" i="1"/>
  <c r="E284" i="1"/>
  <c r="F284" i="1"/>
  <c r="G284" i="1"/>
  <c r="H284" i="1"/>
  <c r="I284" i="1"/>
  <c r="J284" i="1"/>
  <c r="K284" i="1"/>
  <c r="B285" i="1"/>
  <c r="C285" i="1"/>
  <c r="D285" i="1"/>
  <c r="E285" i="1"/>
  <c r="F285" i="1"/>
  <c r="G285" i="1"/>
  <c r="H285" i="1"/>
  <c r="I285" i="1"/>
  <c r="J285" i="1"/>
  <c r="K285" i="1"/>
  <c r="B286" i="1"/>
  <c r="C286" i="1"/>
  <c r="D286" i="1"/>
  <c r="E286" i="1"/>
  <c r="F286" i="1"/>
  <c r="G286" i="1"/>
  <c r="H286" i="1"/>
  <c r="I286" i="1"/>
  <c r="J286" i="1"/>
  <c r="K286" i="1"/>
  <c r="B287" i="1"/>
  <c r="C287" i="1"/>
  <c r="D287" i="1"/>
  <c r="E287" i="1"/>
  <c r="F287" i="1"/>
  <c r="G287" i="1"/>
  <c r="H287" i="1"/>
  <c r="I287" i="1"/>
  <c r="J287" i="1"/>
  <c r="K287" i="1"/>
  <c r="B288" i="1"/>
  <c r="C288" i="1"/>
  <c r="D288" i="1"/>
  <c r="E288" i="1"/>
  <c r="F288" i="1"/>
  <c r="G288" i="1"/>
  <c r="H288" i="1"/>
  <c r="I288" i="1"/>
  <c r="J288" i="1"/>
  <c r="K288" i="1"/>
  <c r="B289" i="1"/>
  <c r="C289" i="1"/>
  <c r="D289" i="1"/>
  <c r="E289" i="1"/>
  <c r="F289" i="1"/>
  <c r="G289" i="1"/>
  <c r="H289" i="1"/>
  <c r="I289" i="1"/>
  <c r="J289" i="1"/>
  <c r="K289" i="1"/>
  <c r="B290" i="1"/>
  <c r="C290" i="1"/>
  <c r="D290" i="1"/>
  <c r="E290" i="1"/>
  <c r="F290" i="1"/>
  <c r="G290" i="1"/>
  <c r="H290" i="1"/>
  <c r="I290" i="1"/>
  <c r="J290" i="1"/>
  <c r="K290" i="1"/>
  <c r="B291" i="1"/>
  <c r="C291" i="1"/>
  <c r="D291" i="1"/>
  <c r="E291" i="1"/>
  <c r="F291" i="1"/>
  <c r="G291" i="1"/>
  <c r="H291" i="1"/>
  <c r="I291" i="1"/>
  <c r="J291" i="1"/>
  <c r="K291" i="1"/>
  <c r="B292" i="1"/>
  <c r="C292" i="1"/>
  <c r="D292" i="1"/>
  <c r="E292" i="1"/>
  <c r="F292" i="1"/>
  <c r="G292" i="1"/>
  <c r="H292" i="1"/>
  <c r="I292" i="1"/>
  <c r="J292" i="1"/>
  <c r="K292" i="1"/>
  <c r="B293" i="1"/>
  <c r="C293" i="1"/>
  <c r="D293" i="1"/>
  <c r="E293" i="1"/>
  <c r="F293" i="1"/>
  <c r="G293" i="1"/>
  <c r="H293" i="1"/>
  <c r="I293" i="1"/>
  <c r="J293" i="1"/>
  <c r="K293" i="1"/>
  <c r="B294" i="1"/>
  <c r="C294" i="1"/>
  <c r="D294" i="1"/>
  <c r="E294" i="1"/>
  <c r="F294" i="1"/>
  <c r="G294" i="1"/>
  <c r="H294" i="1"/>
  <c r="I294" i="1"/>
  <c r="J294" i="1"/>
  <c r="K294" i="1"/>
  <c r="B295" i="1"/>
  <c r="C295" i="1"/>
  <c r="D295" i="1"/>
  <c r="E295" i="1"/>
  <c r="F295" i="1"/>
  <c r="G295" i="1"/>
  <c r="H295" i="1"/>
  <c r="I295" i="1"/>
  <c r="J295" i="1"/>
  <c r="K295" i="1"/>
  <c r="B296" i="1"/>
  <c r="C296" i="1"/>
  <c r="D296" i="1"/>
  <c r="E296" i="1"/>
  <c r="F296" i="1"/>
  <c r="G296" i="1"/>
  <c r="H296" i="1"/>
  <c r="I296" i="1"/>
  <c r="J296" i="1"/>
  <c r="K296" i="1"/>
  <c r="B297" i="1"/>
  <c r="C297" i="1"/>
  <c r="D297" i="1"/>
  <c r="E297" i="1"/>
  <c r="F297" i="1"/>
  <c r="G297" i="1"/>
  <c r="H297" i="1"/>
  <c r="I297" i="1"/>
  <c r="J297" i="1"/>
  <c r="K297" i="1"/>
  <c r="B298" i="1"/>
  <c r="C298" i="1"/>
  <c r="D298" i="1"/>
  <c r="E298" i="1"/>
  <c r="F298" i="1"/>
  <c r="G298" i="1"/>
  <c r="H298" i="1"/>
  <c r="I298" i="1"/>
  <c r="J298" i="1"/>
  <c r="K298" i="1"/>
  <c r="B299" i="1"/>
  <c r="C299" i="1"/>
  <c r="D299" i="1"/>
  <c r="E299" i="1"/>
  <c r="F299" i="1"/>
  <c r="G299" i="1"/>
  <c r="H299" i="1"/>
  <c r="I299" i="1"/>
  <c r="J299" i="1"/>
  <c r="K299" i="1"/>
  <c r="B300" i="1"/>
  <c r="C300" i="1"/>
  <c r="D300" i="1"/>
  <c r="E300" i="1"/>
  <c r="F300" i="1"/>
  <c r="G300" i="1"/>
  <c r="H300" i="1"/>
  <c r="I300" i="1"/>
  <c r="J300" i="1"/>
  <c r="K300" i="1"/>
  <c r="B301" i="1"/>
  <c r="C301" i="1"/>
  <c r="D301" i="1"/>
  <c r="E301" i="1"/>
  <c r="F301" i="1"/>
  <c r="G301" i="1"/>
  <c r="H301" i="1"/>
  <c r="I301" i="1"/>
  <c r="J301" i="1"/>
  <c r="K301" i="1"/>
  <c r="B302" i="1"/>
  <c r="C302" i="1"/>
  <c r="D302" i="1"/>
  <c r="E302" i="1"/>
  <c r="F302" i="1"/>
  <c r="G302" i="1"/>
  <c r="H302" i="1"/>
  <c r="I302" i="1"/>
  <c r="J302" i="1"/>
  <c r="K302" i="1"/>
  <c r="B303" i="1"/>
  <c r="C303" i="1"/>
  <c r="D303" i="1"/>
  <c r="E303" i="1"/>
  <c r="F303" i="1"/>
  <c r="G303" i="1"/>
  <c r="H303" i="1"/>
  <c r="I303" i="1"/>
  <c r="J303" i="1"/>
  <c r="K303" i="1"/>
  <c r="B304" i="1"/>
  <c r="C304" i="1"/>
  <c r="D304" i="1"/>
  <c r="E304" i="1"/>
  <c r="F304" i="1"/>
  <c r="G304" i="1"/>
  <c r="H304" i="1"/>
  <c r="I304" i="1"/>
  <c r="J304" i="1"/>
  <c r="K304" i="1"/>
  <c r="B305" i="1"/>
  <c r="C305" i="1"/>
  <c r="D305" i="1"/>
  <c r="E305" i="1"/>
  <c r="F305" i="1"/>
  <c r="G305" i="1"/>
  <c r="H305" i="1"/>
  <c r="I305" i="1"/>
  <c r="J305" i="1"/>
  <c r="K305" i="1"/>
  <c r="B306" i="1"/>
  <c r="C306" i="1"/>
  <c r="D306" i="1"/>
  <c r="E306" i="1"/>
  <c r="F306" i="1"/>
  <c r="G306" i="1"/>
  <c r="H306" i="1"/>
  <c r="I306" i="1"/>
  <c r="J306" i="1"/>
  <c r="K306" i="1"/>
  <c r="B307" i="1"/>
  <c r="C307" i="1"/>
  <c r="D307" i="1"/>
  <c r="E307" i="1"/>
  <c r="F307" i="1"/>
  <c r="G307" i="1"/>
  <c r="H307" i="1"/>
  <c r="I307" i="1"/>
  <c r="J307" i="1"/>
  <c r="K307" i="1"/>
  <c r="B308" i="1"/>
  <c r="C308" i="1"/>
  <c r="D308" i="1"/>
  <c r="E308" i="1"/>
  <c r="F308" i="1"/>
  <c r="G308" i="1"/>
  <c r="H308" i="1"/>
  <c r="I308" i="1"/>
  <c r="J308" i="1"/>
  <c r="K308" i="1"/>
  <c r="B309" i="1"/>
  <c r="C309" i="1"/>
  <c r="D309" i="1"/>
  <c r="E309" i="1"/>
  <c r="F309" i="1"/>
  <c r="G309" i="1"/>
  <c r="H309" i="1"/>
  <c r="I309" i="1"/>
  <c r="J309" i="1"/>
  <c r="K309" i="1"/>
  <c r="B310" i="1"/>
  <c r="C310" i="1"/>
  <c r="D310" i="1"/>
  <c r="E310" i="1"/>
  <c r="F310" i="1"/>
  <c r="G310" i="1"/>
  <c r="H310" i="1"/>
  <c r="I310" i="1"/>
  <c r="J310" i="1"/>
  <c r="K310" i="1"/>
  <c r="B311" i="1"/>
  <c r="C311" i="1"/>
  <c r="D311" i="1"/>
  <c r="E311" i="1"/>
  <c r="F311" i="1"/>
  <c r="G311" i="1"/>
  <c r="H311" i="1"/>
  <c r="I311" i="1"/>
  <c r="J311" i="1"/>
  <c r="K311" i="1"/>
  <c r="B312" i="1"/>
  <c r="C312" i="1"/>
  <c r="D312" i="1"/>
  <c r="E312" i="1"/>
  <c r="F312" i="1"/>
  <c r="G312" i="1"/>
  <c r="H312" i="1"/>
  <c r="I312" i="1"/>
  <c r="J312" i="1"/>
  <c r="K312" i="1"/>
  <c r="B313" i="1"/>
  <c r="C313" i="1"/>
  <c r="D313" i="1"/>
  <c r="E313" i="1"/>
  <c r="F313" i="1"/>
  <c r="G313" i="1"/>
  <c r="H313" i="1"/>
  <c r="I313" i="1"/>
  <c r="J313" i="1"/>
  <c r="K313" i="1"/>
  <c r="B314" i="1"/>
  <c r="C314" i="1"/>
  <c r="D314" i="1"/>
  <c r="E314" i="1"/>
  <c r="F314" i="1"/>
  <c r="G314" i="1"/>
  <c r="H314" i="1"/>
  <c r="I314" i="1"/>
  <c r="J314" i="1"/>
  <c r="K314" i="1"/>
  <c r="B315" i="1"/>
  <c r="C315" i="1"/>
  <c r="D315" i="1"/>
  <c r="E315" i="1"/>
  <c r="F315" i="1"/>
  <c r="G315" i="1"/>
  <c r="H315" i="1"/>
  <c r="I315" i="1"/>
  <c r="J315" i="1"/>
  <c r="K315" i="1"/>
  <c r="B316" i="1"/>
  <c r="C316" i="1"/>
  <c r="D316" i="1"/>
  <c r="E316" i="1"/>
  <c r="F316" i="1"/>
  <c r="G316" i="1"/>
  <c r="H316" i="1"/>
  <c r="I316" i="1"/>
  <c r="J316" i="1"/>
  <c r="K316" i="1"/>
  <c r="B317" i="1"/>
  <c r="C317" i="1"/>
  <c r="D317" i="1"/>
  <c r="E317" i="1"/>
  <c r="F317" i="1"/>
  <c r="G317" i="1"/>
  <c r="H317" i="1"/>
  <c r="I317" i="1"/>
  <c r="J317" i="1"/>
  <c r="K317" i="1"/>
  <c r="B318" i="1"/>
  <c r="C318" i="1"/>
  <c r="D318" i="1"/>
  <c r="E318" i="1"/>
  <c r="F318" i="1"/>
  <c r="G318" i="1"/>
  <c r="H318" i="1"/>
  <c r="I318" i="1"/>
  <c r="J318" i="1"/>
  <c r="K318" i="1"/>
  <c r="B319" i="1"/>
  <c r="C319" i="1"/>
  <c r="D319" i="1"/>
  <c r="E319" i="1"/>
  <c r="F319" i="1"/>
  <c r="G319" i="1"/>
  <c r="H319" i="1"/>
  <c r="I319" i="1"/>
  <c r="J319" i="1"/>
  <c r="K319" i="1"/>
  <c r="B320" i="1"/>
  <c r="C320" i="1"/>
  <c r="D320" i="1"/>
  <c r="E320" i="1"/>
  <c r="F320" i="1"/>
  <c r="G320" i="1"/>
  <c r="H320" i="1"/>
  <c r="I320" i="1"/>
  <c r="J320" i="1"/>
  <c r="K320" i="1"/>
  <c r="B321" i="1"/>
  <c r="C321" i="1"/>
  <c r="D321" i="1"/>
  <c r="E321" i="1"/>
  <c r="F321" i="1"/>
  <c r="G321" i="1"/>
  <c r="H321" i="1"/>
  <c r="I321" i="1"/>
  <c r="J321" i="1"/>
  <c r="K321" i="1"/>
  <c r="B322" i="1"/>
  <c r="C322" i="1"/>
  <c r="D322" i="1"/>
  <c r="E322" i="1"/>
  <c r="F322" i="1"/>
  <c r="G322" i="1"/>
  <c r="H322" i="1"/>
  <c r="I322" i="1"/>
  <c r="J322" i="1"/>
  <c r="K322" i="1"/>
  <c r="B323" i="1"/>
  <c r="C323" i="1"/>
  <c r="D323" i="1"/>
  <c r="E323" i="1"/>
  <c r="F323" i="1"/>
  <c r="G323" i="1"/>
  <c r="H323" i="1"/>
  <c r="I323" i="1"/>
  <c r="J323" i="1"/>
  <c r="K323" i="1"/>
  <c r="B324" i="1"/>
  <c r="C324" i="1"/>
  <c r="D324" i="1"/>
  <c r="E324" i="1"/>
  <c r="F324" i="1"/>
  <c r="G324" i="1"/>
  <c r="H324" i="1"/>
  <c r="I324" i="1"/>
  <c r="J324" i="1"/>
  <c r="K324" i="1"/>
  <c r="B325" i="1"/>
  <c r="C325" i="1"/>
  <c r="D325" i="1"/>
  <c r="E325" i="1"/>
  <c r="F325" i="1"/>
  <c r="G325" i="1"/>
  <c r="H325" i="1"/>
  <c r="I325" i="1"/>
  <c r="J325" i="1"/>
  <c r="K325" i="1"/>
  <c r="B326" i="1"/>
  <c r="C326" i="1"/>
  <c r="D326" i="1"/>
  <c r="E326" i="1"/>
  <c r="F326" i="1"/>
  <c r="G326" i="1"/>
  <c r="H326" i="1"/>
  <c r="I326" i="1"/>
  <c r="J326" i="1"/>
  <c r="K326" i="1"/>
  <c r="B327" i="1"/>
  <c r="C327" i="1"/>
  <c r="D327" i="1"/>
  <c r="E327" i="1"/>
  <c r="F327" i="1"/>
  <c r="G327" i="1"/>
  <c r="H327" i="1"/>
  <c r="I327" i="1"/>
  <c r="J327" i="1"/>
  <c r="K327" i="1"/>
  <c r="B328" i="1"/>
  <c r="C328" i="1"/>
  <c r="D328" i="1"/>
  <c r="E328" i="1"/>
  <c r="F328" i="1"/>
  <c r="G328" i="1"/>
  <c r="H328" i="1"/>
  <c r="I328" i="1"/>
  <c r="J328" i="1"/>
  <c r="K328" i="1"/>
  <c r="B329" i="1"/>
  <c r="C329" i="1"/>
  <c r="D329" i="1"/>
  <c r="E329" i="1"/>
  <c r="F329" i="1"/>
  <c r="G329" i="1"/>
  <c r="H329" i="1"/>
  <c r="I329" i="1"/>
  <c r="J329" i="1"/>
  <c r="K329" i="1"/>
  <c r="B330" i="1"/>
  <c r="C330" i="1"/>
  <c r="D330" i="1"/>
  <c r="E330" i="1"/>
  <c r="F330" i="1"/>
  <c r="G330" i="1"/>
  <c r="H330" i="1"/>
  <c r="I330" i="1"/>
  <c r="J330" i="1"/>
  <c r="K330" i="1"/>
  <c r="B331" i="1"/>
  <c r="C331" i="1"/>
  <c r="D331" i="1"/>
  <c r="E331" i="1"/>
  <c r="F331" i="1"/>
  <c r="G331" i="1"/>
  <c r="H331" i="1"/>
  <c r="I331" i="1"/>
  <c r="J331" i="1"/>
  <c r="K331" i="1"/>
  <c r="B332" i="1"/>
  <c r="C332" i="1"/>
  <c r="D332" i="1"/>
  <c r="E332" i="1"/>
  <c r="F332" i="1"/>
  <c r="G332" i="1"/>
  <c r="H332" i="1"/>
  <c r="I332" i="1"/>
  <c r="J332" i="1"/>
  <c r="K332" i="1"/>
  <c r="B333" i="1"/>
  <c r="C333" i="1"/>
  <c r="D333" i="1"/>
  <c r="E333" i="1"/>
  <c r="F333" i="1"/>
  <c r="G333" i="1"/>
  <c r="H333" i="1"/>
  <c r="I333" i="1"/>
  <c r="J333" i="1"/>
  <c r="K333" i="1"/>
  <c r="B334" i="1"/>
  <c r="C334" i="1"/>
  <c r="D334" i="1"/>
  <c r="E334" i="1"/>
  <c r="F334" i="1"/>
  <c r="G334" i="1"/>
  <c r="H334" i="1"/>
  <c r="I334" i="1"/>
  <c r="J334" i="1"/>
  <c r="K334" i="1"/>
  <c r="B335" i="1"/>
  <c r="C335" i="1"/>
  <c r="D335" i="1"/>
  <c r="E335" i="1"/>
  <c r="F335" i="1"/>
  <c r="G335" i="1"/>
  <c r="H335" i="1"/>
  <c r="I335" i="1"/>
  <c r="J335" i="1"/>
  <c r="K335" i="1"/>
  <c r="B336" i="1"/>
  <c r="C336" i="1"/>
  <c r="D336" i="1"/>
  <c r="E336" i="1"/>
  <c r="F336" i="1"/>
  <c r="G336" i="1"/>
  <c r="H336" i="1"/>
  <c r="I336" i="1"/>
  <c r="J336" i="1"/>
  <c r="K336" i="1"/>
  <c r="B337" i="1"/>
  <c r="C337" i="1"/>
  <c r="D337" i="1"/>
  <c r="E337" i="1"/>
  <c r="F337" i="1"/>
  <c r="G337" i="1"/>
  <c r="H337" i="1"/>
  <c r="I337" i="1"/>
  <c r="J337" i="1"/>
  <c r="K337" i="1"/>
  <c r="B338" i="1"/>
  <c r="C338" i="1"/>
  <c r="D338" i="1"/>
  <c r="E338" i="1"/>
  <c r="F338" i="1"/>
  <c r="G338" i="1"/>
  <c r="H338" i="1"/>
  <c r="I338" i="1"/>
  <c r="J338" i="1"/>
  <c r="K338" i="1"/>
  <c r="B339" i="1"/>
  <c r="C339" i="1"/>
  <c r="D339" i="1"/>
  <c r="E339" i="1"/>
  <c r="F339" i="1"/>
  <c r="G339" i="1"/>
  <c r="H339" i="1"/>
  <c r="I339" i="1"/>
  <c r="J339" i="1"/>
  <c r="K339" i="1"/>
  <c r="B340" i="1"/>
  <c r="C340" i="1"/>
  <c r="D340" i="1"/>
  <c r="E340" i="1"/>
  <c r="F340" i="1"/>
  <c r="G340" i="1"/>
  <c r="H340" i="1"/>
  <c r="I340" i="1"/>
  <c r="J340" i="1"/>
  <c r="K340" i="1"/>
  <c r="B341" i="1"/>
  <c r="C341" i="1"/>
  <c r="D341" i="1"/>
  <c r="E341" i="1"/>
  <c r="F341" i="1"/>
  <c r="G341" i="1"/>
  <c r="H341" i="1"/>
  <c r="I341" i="1"/>
  <c r="J341" i="1"/>
  <c r="K341" i="1"/>
  <c r="B342" i="1"/>
  <c r="C342" i="1"/>
  <c r="D342" i="1"/>
  <c r="E342" i="1"/>
  <c r="F342" i="1"/>
  <c r="G342" i="1"/>
  <c r="H342" i="1"/>
  <c r="I342" i="1"/>
  <c r="J342" i="1"/>
  <c r="K342" i="1"/>
  <c r="B343" i="1"/>
  <c r="C343" i="1"/>
  <c r="D343" i="1"/>
  <c r="E343" i="1"/>
  <c r="F343" i="1"/>
  <c r="G343" i="1"/>
  <c r="H343" i="1"/>
  <c r="I343" i="1"/>
  <c r="J343" i="1"/>
  <c r="K343" i="1"/>
  <c r="B344" i="1"/>
  <c r="C344" i="1"/>
  <c r="D344" i="1"/>
  <c r="E344" i="1"/>
  <c r="F344" i="1"/>
  <c r="G344" i="1"/>
  <c r="H344" i="1"/>
  <c r="I344" i="1"/>
  <c r="J344" i="1"/>
  <c r="K344" i="1"/>
  <c r="B345" i="1"/>
  <c r="C345" i="1"/>
  <c r="D345" i="1"/>
  <c r="E345" i="1"/>
  <c r="F345" i="1"/>
  <c r="G345" i="1"/>
  <c r="H345" i="1"/>
  <c r="I345" i="1"/>
  <c r="J345" i="1"/>
  <c r="K345" i="1"/>
  <c r="B346" i="1"/>
  <c r="C346" i="1"/>
  <c r="D346" i="1"/>
  <c r="E346" i="1"/>
  <c r="F346" i="1"/>
  <c r="G346" i="1"/>
  <c r="H346" i="1"/>
  <c r="I346" i="1"/>
  <c r="J346" i="1"/>
  <c r="K346" i="1"/>
  <c r="B347" i="1"/>
  <c r="C347" i="1"/>
  <c r="D347" i="1"/>
  <c r="E347" i="1"/>
  <c r="F347" i="1"/>
  <c r="G347" i="1"/>
  <c r="H347" i="1"/>
  <c r="I347" i="1"/>
  <c r="J347" i="1"/>
  <c r="K347" i="1"/>
  <c r="B348" i="1"/>
  <c r="C348" i="1"/>
  <c r="D348" i="1"/>
  <c r="E348" i="1"/>
  <c r="F348" i="1"/>
  <c r="G348" i="1"/>
  <c r="H348" i="1"/>
  <c r="I348" i="1"/>
  <c r="J348" i="1"/>
  <c r="K348" i="1"/>
  <c r="B349" i="1"/>
  <c r="C349" i="1"/>
  <c r="D349" i="1"/>
  <c r="E349" i="1"/>
  <c r="F349" i="1"/>
  <c r="G349" i="1"/>
  <c r="H349" i="1"/>
  <c r="I349" i="1"/>
  <c r="J349" i="1"/>
  <c r="K349" i="1"/>
  <c r="B350" i="1"/>
  <c r="C350" i="1"/>
  <c r="D350" i="1"/>
  <c r="E350" i="1"/>
  <c r="F350" i="1"/>
  <c r="G350" i="1"/>
  <c r="H350" i="1"/>
  <c r="I350" i="1"/>
  <c r="J350" i="1"/>
  <c r="K350" i="1"/>
  <c r="B351" i="1"/>
  <c r="C351" i="1"/>
  <c r="D351" i="1"/>
  <c r="E351" i="1"/>
  <c r="F351" i="1"/>
  <c r="G351" i="1"/>
  <c r="H351" i="1"/>
  <c r="I351" i="1"/>
  <c r="J351" i="1"/>
  <c r="K351" i="1"/>
  <c r="B352" i="1"/>
  <c r="C352" i="1"/>
  <c r="D352" i="1"/>
  <c r="E352" i="1"/>
  <c r="F352" i="1"/>
  <c r="G352" i="1"/>
  <c r="H352" i="1"/>
  <c r="I352" i="1"/>
  <c r="J352" i="1"/>
  <c r="K352" i="1"/>
  <c r="B353" i="1"/>
  <c r="C353" i="1"/>
  <c r="D353" i="1"/>
  <c r="E353" i="1"/>
  <c r="F353" i="1"/>
  <c r="G353" i="1"/>
  <c r="H353" i="1"/>
  <c r="I353" i="1"/>
  <c r="J353" i="1"/>
  <c r="K353" i="1"/>
  <c r="B354" i="1"/>
  <c r="C354" i="1"/>
  <c r="D354" i="1"/>
  <c r="E354" i="1"/>
  <c r="F354" i="1"/>
  <c r="G354" i="1"/>
  <c r="H354" i="1"/>
  <c r="I354" i="1"/>
  <c r="J354" i="1"/>
  <c r="K354" i="1"/>
  <c r="B355" i="1"/>
  <c r="C355" i="1"/>
  <c r="D355" i="1"/>
  <c r="E355" i="1"/>
  <c r="F355" i="1"/>
  <c r="G355" i="1"/>
  <c r="H355" i="1"/>
  <c r="I355" i="1"/>
  <c r="J355" i="1"/>
  <c r="K355" i="1"/>
  <c r="B356" i="1"/>
  <c r="C356" i="1"/>
  <c r="D356" i="1"/>
  <c r="E356" i="1"/>
  <c r="F356" i="1"/>
  <c r="G356" i="1"/>
  <c r="H356" i="1"/>
  <c r="I356" i="1"/>
  <c r="J356" i="1"/>
  <c r="K356" i="1"/>
  <c r="B357" i="1"/>
  <c r="C357" i="1"/>
  <c r="D357" i="1"/>
  <c r="E357" i="1"/>
  <c r="F357" i="1"/>
  <c r="G357" i="1"/>
  <c r="H357" i="1"/>
  <c r="I357" i="1"/>
  <c r="J357" i="1"/>
  <c r="K357" i="1"/>
  <c r="B358" i="1"/>
  <c r="C358" i="1"/>
  <c r="D358" i="1"/>
  <c r="E358" i="1"/>
  <c r="F358" i="1"/>
  <c r="G358" i="1"/>
  <c r="H358" i="1"/>
  <c r="I358" i="1"/>
  <c r="J358" i="1"/>
  <c r="K358" i="1"/>
  <c r="B359" i="1"/>
  <c r="C359" i="1"/>
  <c r="D359" i="1"/>
  <c r="E359" i="1"/>
  <c r="F359" i="1"/>
  <c r="G359" i="1"/>
  <c r="H359" i="1"/>
  <c r="I359" i="1"/>
  <c r="J359" i="1"/>
  <c r="K359" i="1"/>
  <c r="B7" i="1"/>
  <c r="C7" i="1"/>
  <c r="D7" i="1"/>
  <c r="E7" i="1"/>
  <c r="F7" i="1"/>
  <c r="G7" i="1"/>
  <c r="H7" i="1"/>
  <c r="I7" i="1"/>
  <c r="J7" i="1"/>
  <c r="B8" i="1"/>
  <c r="C8" i="1"/>
  <c r="D8" i="1"/>
  <c r="E8" i="1"/>
  <c r="F8" i="1"/>
  <c r="G8" i="1"/>
  <c r="H8" i="1"/>
  <c r="I8" i="1"/>
  <c r="B9" i="1"/>
  <c r="C9" i="1"/>
  <c r="D9" i="1"/>
  <c r="E9" i="1"/>
  <c r="F9" i="1"/>
  <c r="G9" i="1"/>
  <c r="H9" i="1"/>
  <c r="I9" i="1"/>
  <c r="J9" i="1"/>
  <c r="B10" i="1"/>
  <c r="C10" i="1"/>
  <c r="D10" i="1"/>
  <c r="E10" i="1"/>
  <c r="F10" i="1"/>
  <c r="G10" i="1"/>
  <c r="H10" i="1"/>
  <c r="I10" i="1"/>
  <c r="J10" i="1"/>
  <c r="B11" i="1"/>
  <c r="C11" i="1"/>
  <c r="D11" i="1"/>
  <c r="E11" i="1"/>
  <c r="F11" i="1"/>
  <c r="G11" i="1"/>
  <c r="H11" i="1"/>
  <c r="I11" i="1"/>
  <c r="J11" i="1"/>
  <c r="B12" i="1"/>
  <c r="C12" i="1"/>
  <c r="D12" i="1"/>
  <c r="E12" i="1"/>
  <c r="F12" i="1"/>
  <c r="G12" i="1"/>
  <c r="H12" i="1"/>
  <c r="I12" i="1"/>
  <c r="J12" i="1"/>
  <c r="B4" i="3"/>
  <c r="B5" i="3" s="1"/>
  <c r="B4" i="1" l="1"/>
  <c r="B5" i="1" l="1"/>
  <c r="A1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AFD5697-D6A1-4E72-BE74-2FBF09C45617}" keepAlive="1" name="Requête - Feuil1 (2)" description="Connexion à la requête « Feuil1 (2) » dans le classeur." type="5" refreshedVersion="0" background="1">
    <dbPr connection="Provider=Microsoft.Mashup.OleDb.1;Data Source=$Workbook$;Location=&quot;Feuil1 (2)&quot;;Extended Properties=&quot;&quot;" command="SELECT * FROM [Feuil1 (2)]"/>
  </connection>
</connections>
</file>

<file path=xl/sharedStrings.xml><?xml version="1.0" encoding="utf-8"?>
<sst xmlns="http://schemas.openxmlformats.org/spreadsheetml/2006/main" count="5" uniqueCount="5">
  <si>
    <t>Semaine n°</t>
  </si>
  <si>
    <t>Date</t>
  </si>
  <si>
    <t>Tableur A</t>
  </si>
  <si>
    <t>Tableur B</t>
  </si>
  <si>
    <t>ou S09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</si>
</sst>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rgb="FF000000"/>
      <name val="Aptos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right" vertical="center"/>
    </xf>
    <xf numFmtId="14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2" borderId="0" xfId="0" applyFill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525780</xdr:colOff>
          <xdr:row>1</xdr:row>
          <xdr:rowOff>15240</xdr:rowOff>
        </xdr:from>
        <xdr:to>
          <xdr:col>1</xdr:col>
          <xdr:colOff>746760</xdr:colOff>
          <xdr:row>2</xdr:row>
          <xdr:rowOff>152400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ptos Narrow"/>
                </a:rPr>
                <a:t>MàJ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Aptos Narrow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38100</xdr:colOff>
          <xdr:row>1</xdr:row>
          <xdr:rowOff>99060</xdr:rowOff>
        </xdr:from>
        <xdr:to>
          <xdr:col>5</xdr:col>
          <xdr:colOff>1394460</xdr:colOff>
          <xdr:row>3</xdr:row>
          <xdr:rowOff>83820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ptos Narrow"/>
                </a:rPr>
                <a:t>Ordre chrono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Aptos Narrow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1059180</xdr:colOff>
          <xdr:row>1</xdr:row>
          <xdr:rowOff>137160</xdr:rowOff>
        </xdr:from>
        <xdr:to>
          <xdr:col>6</xdr:col>
          <xdr:colOff>2575560</xdr:colOff>
          <xdr:row>3</xdr:row>
          <xdr:rowOff>99060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ptos Narrow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l.wattez\Desktop\LOGISTIQUE\livraison%20MP%20test.xlsx" TargetMode="External"/><Relationship Id="rId1" Type="http://schemas.openxmlformats.org/officeDocument/2006/relationships/externalLinkPath" Target="livraison%20MP%20test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l.wattez\Desktop\LOGISTIQUE\enl&#233;vement%20pf%20chimie%20test.xlsx" TargetMode="External"/><Relationship Id="rId1" Type="http://schemas.openxmlformats.org/officeDocument/2006/relationships/externalLinkPath" Target="enl&#233;vement%20pf%20chimie%20tes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euil1"/>
    </sheetNames>
    <sheetDataSet>
      <sheetData sheetId="0">
        <row r="9">
          <cell r="A9" t="str">
            <v>Semaine de livraison</v>
          </cell>
          <cell r="B9" t="str">
            <v>Date de livraison</v>
          </cell>
          <cell r="C9" t="str">
            <v>Entête 3</v>
          </cell>
          <cell r="D9" t="str">
            <v>Référence Article</v>
          </cell>
          <cell r="E9" t="str">
            <v>Référence</v>
          </cell>
          <cell r="F9" t="str">
            <v>Intitulé Fournisseur</v>
          </cell>
          <cell r="G9" t="str">
            <v>Désignation Article</v>
          </cell>
          <cell r="H9" t="str">
            <v>Qté Commandées</v>
          </cell>
          <cell r="I9" t="str">
            <v>CLASSIFICATION_RISQUE_TRANS_1</v>
          </cell>
        </row>
        <row r="10">
          <cell r="A10" t="str">
            <v xml:space="preserve">S08                             </v>
          </cell>
          <cell r="B10">
            <v>45342</v>
          </cell>
          <cell r="C10" t="str">
            <v/>
          </cell>
          <cell r="D10" t="str">
            <v>TA084</v>
          </cell>
          <cell r="E10" t="str">
            <v>SOBATE TAKA</v>
          </cell>
          <cell r="F10" t="str">
            <v>FOURNITURE MP CLIENTS</v>
          </cell>
          <cell r="G10" t="str">
            <v>SORBATE DE POTASSIUM/ Microcare KS en carton de 25KG (ENCAPS0041) B5E</v>
          </cell>
          <cell r="H10">
            <v>75</v>
          </cell>
        </row>
        <row r="11">
          <cell r="A11" t="str">
            <v xml:space="preserve">S09                             </v>
          </cell>
          <cell r="B11">
            <v>45348</v>
          </cell>
          <cell r="C11" t="str">
            <v/>
          </cell>
          <cell r="D11" t="str">
            <v>FA073</v>
          </cell>
          <cell r="E11" t="str">
            <v>carbonate de mg</v>
          </cell>
          <cell r="F11" t="str">
            <v xml:space="preserve">GUYON SAS </v>
          </cell>
          <cell r="G11" t="str">
            <v>Carbonate Magnésium extra léger technique sac 20Kg ou 25 kg</v>
          </cell>
          <cell r="H11">
            <v>2400</v>
          </cell>
          <cell r="I11" t="str">
            <v/>
          </cell>
        </row>
        <row r="12">
          <cell r="A12" t="str">
            <v xml:space="preserve">S09                             </v>
          </cell>
          <cell r="B12">
            <v>45348</v>
          </cell>
          <cell r="C12" t="str">
            <v/>
          </cell>
          <cell r="D12" t="str">
            <v>FA110</v>
          </cell>
          <cell r="E12" t="str">
            <v>kay box 48</v>
          </cell>
          <cell r="F12" t="str">
            <v>SEM SARL</v>
          </cell>
          <cell r="G12" t="str">
            <v>KAY BOX 48 (Tare 19 kg) 1095*1095*940</v>
          </cell>
          <cell r="H12">
            <v>400</v>
          </cell>
          <cell r="I12" t="str">
            <v/>
          </cell>
        </row>
        <row r="13">
          <cell r="A13" t="str">
            <v xml:space="preserve">S09                             </v>
          </cell>
          <cell r="B13">
            <v>45352</v>
          </cell>
          <cell r="C13" t="str">
            <v/>
          </cell>
          <cell r="D13" t="str">
            <v>FA062</v>
          </cell>
          <cell r="E13" t="str">
            <v>MONOCHLORURE</v>
          </cell>
          <cell r="F13" t="str">
            <v xml:space="preserve">LANXESS Deutschland GmbH </v>
          </cell>
          <cell r="G13" t="str">
            <v>Monochlorure de soufre (S2Cl2) (FUT) 300kg</v>
          </cell>
          <cell r="H13">
            <v>3000</v>
          </cell>
          <cell r="I13" t="str">
            <v xml:space="preserve">UN 3390, LIQUIDE TOXIQUE A L'INHALATION, CORROSIF, N.S.A.(DISULFUR </v>
          </cell>
        </row>
        <row r="14">
          <cell r="A14" t="str">
            <v>Total</v>
          </cell>
          <cell r="H14">
            <v>5875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euil1"/>
    </sheetNames>
    <sheetDataSet>
      <sheetData sheetId="0">
        <row r="10">
          <cell r="A10" t="str">
            <v>Livraison - Semaine</v>
          </cell>
          <cell r="B10" t="str">
            <v>Date de Livraison</v>
          </cell>
          <cell r="C10" t="str">
            <v>Entête 3</v>
          </cell>
          <cell r="D10" t="str">
            <v>Référence article</v>
          </cell>
          <cell r="E10" t="str">
            <v>Référence</v>
          </cell>
          <cell r="F10" t="str">
            <v>Intitulé Client</v>
          </cell>
          <cell r="G10" t="str">
            <v>Désignation Article</v>
          </cell>
          <cell r="H10" t="str">
            <v>Qté Commandées</v>
          </cell>
          <cell r="I10" t="str">
            <v>CLASSIFICATION_RISQUE_TRANS_1</v>
          </cell>
          <cell r="J10" t="str">
            <v>Type de document</v>
          </cell>
        </row>
        <row r="12">
          <cell r="A12">
            <v>1</v>
          </cell>
          <cell r="C12" t="str">
            <v/>
          </cell>
          <cell r="D12" t="str">
            <v>PORT_2</v>
          </cell>
          <cell r="E12" t="str">
            <v>akro 02/24</v>
          </cell>
          <cell r="F12" t="str">
            <v>AKROCHEM  CORPORATION</v>
          </cell>
          <cell r="G12" t="str">
            <v>port avancé factice</v>
          </cell>
          <cell r="H12">
            <v>1</v>
          </cell>
          <cell r="I12" t="str">
            <v/>
          </cell>
          <cell r="J12" t="str">
            <v>Facture comptabilisée</v>
          </cell>
        </row>
        <row r="13">
          <cell r="A13">
            <v>1</v>
          </cell>
          <cell r="C13" t="str">
            <v/>
          </cell>
          <cell r="D13" t="str">
            <v>STOCKFACT</v>
          </cell>
          <cell r="E13" t="str">
            <v>ANTICOR 01/2024</v>
          </cell>
          <cell r="F13" t="str">
            <v>Anticor Chimie SASU</v>
          </cell>
          <cell r="G13" t="str">
            <v>PRESTATION STOCKAGE PRODUITS</v>
          </cell>
          <cell r="H13">
            <v>77</v>
          </cell>
          <cell r="I13" t="str">
            <v/>
          </cell>
          <cell r="J13" t="str">
            <v>Facture comptabilisée</v>
          </cell>
        </row>
        <row r="14">
          <cell r="A14">
            <v>1</v>
          </cell>
          <cell r="C14" t="str">
            <v/>
          </cell>
          <cell r="D14" t="str">
            <v>STOCKFACT</v>
          </cell>
          <cell r="E14" t="str">
            <v>VALOCHEM 01/2024</v>
          </cell>
          <cell r="F14" t="str">
            <v>VALOCHEM</v>
          </cell>
          <cell r="G14" t="str">
            <v>PRESTATION STOCKAGE PRODUITS</v>
          </cell>
          <cell r="H14">
            <v>20</v>
          </cell>
          <cell r="I14" t="str">
            <v/>
          </cell>
          <cell r="J14" t="str">
            <v>Facture comptabilisée</v>
          </cell>
        </row>
        <row r="15">
          <cell r="A15">
            <v>1</v>
          </cell>
          <cell r="C15" t="str">
            <v/>
          </cell>
          <cell r="D15" t="str">
            <v>VOA01KA</v>
          </cell>
          <cell r="E15" t="str">
            <v>akro 02/24</v>
          </cell>
          <cell r="F15" t="str">
            <v>AKROCHEM  CORPORATION</v>
          </cell>
          <cell r="G15" t="str">
            <v>Factice Akrofax B</v>
          </cell>
          <cell r="H15">
            <v>909.08</v>
          </cell>
          <cell r="I15" t="str">
            <v/>
          </cell>
          <cell r="J15" t="str">
            <v>Facture comptabilisée</v>
          </cell>
        </row>
        <row r="16">
          <cell r="A16">
            <v>1</v>
          </cell>
          <cell r="C16" t="str">
            <v/>
          </cell>
          <cell r="D16" t="str">
            <v>VOA01PA</v>
          </cell>
          <cell r="E16" t="str">
            <v>SAFIC OP 535627</v>
          </cell>
          <cell r="F16" t="str">
            <v>SAFIC ALCAN SAS</v>
          </cell>
          <cell r="G16" t="str">
            <v xml:space="preserve">Factice Ambre \ Amber B </v>
          </cell>
          <cell r="H16">
            <v>500</v>
          </cell>
          <cell r="I16" t="str">
            <v/>
          </cell>
          <cell r="J16" t="str">
            <v>Facture</v>
          </cell>
        </row>
        <row r="17">
          <cell r="A17">
            <v>1</v>
          </cell>
          <cell r="C17" t="str">
            <v/>
          </cell>
          <cell r="D17" t="str">
            <v>VOA02PA.</v>
          </cell>
          <cell r="E17" t="str">
            <v>SAFIC OP 535627</v>
          </cell>
          <cell r="F17" t="str">
            <v>SAFIC ALCAN SAS</v>
          </cell>
          <cell r="G17" t="str">
            <v>Factice Ambre \ Amber BR</v>
          </cell>
          <cell r="H17">
            <v>100</v>
          </cell>
          <cell r="I17" t="str">
            <v/>
          </cell>
          <cell r="J17" t="str">
            <v>Facture</v>
          </cell>
        </row>
        <row r="18">
          <cell r="A18">
            <v>1</v>
          </cell>
          <cell r="C18" t="str">
            <v/>
          </cell>
          <cell r="D18" t="str">
            <v>VOA25KU</v>
          </cell>
          <cell r="E18" t="str">
            <v>SAFIC OP 535627</v>
          </cell>
          <cell r="F18" t="str">
            <v>SAFIC ALCAN SAS</v>
          </cell>
          <cell r="G18" t="str">
            <v>Factice Ambre \ Amber CHR</v>
          </cell>
          <cell r="H18">
            <v>100</v>
          </cell>
          <cell r="I18" t="str">
            <v/>
          </cell>
          <cell r="J18" t="str">
            <v>Facture</v>
          </cell>
        </row>
        <row r="19">
          <cell r="A19">
            <v>1</v>
          </cell>
          <cell r="C19" t="str">
            <v/>
          </cell>
          <cell r="D19" t="str">
            <v>VOB03LG</v>
          </cell>
          <cell r="E19" t="str">
            <v>akro 02/24</v>
          </cell>
          <cell r="F19" t="str">
            <v>AKROCHEM  CORPORATION</v>
          </cell>
          <cell r="G19" t="str">
            <v>Factice Akrofax 11 LG</v>
          </cell>
          <cell r="H19">
            <v>1800</v>
          </cell>
          <cell r="I19" t="str">
            <v/>
          </cell>
          <cell r="J19" t="str">
            <v>Facture comptabilisée</v>
          </cell>
        </row>
        <row r="20">
          <cell r="A20">
            <v>1</v>
          </cell>
          <cell r="C20" t="str">
            <v/>
          </cell>
          <cell r="D20" t="str">
            <v>VOB03PL</v>
          </cell>
          <cell r="E20" t="str">
            <v>SAFIC OP 160263</v>
          </cell>
          <cell r="F20" t="str">
            <v>SAFIC ALCAN UK Limited</v>
          </cell>
          <cell r="G20" t="str">
            <v>Factice Brun \ Brown 911</v>
          </cell>
          <cell r="H20">
            <v>2000</v>
          </cell>
          <cell r="I20" t="str">
            <v/>
          </cell>
          <cell r="J20" t="str">
            <v>Facture</v>
          </cell>
        </row>
        <row r="21">
          <cell r="A21">
            <v>1</v>
          </cell>
          <cell r="C21" t="str">
            <v/>
          </cell>
          <cell r="D21" t="str">
            <v>VOB03PL</v>
          </cell>
          <cell r="E21" t="str">
            <v>SAFIC OP 535627</v>
          </cell>
          <cell r="F21" t="str">
            <v>SAFIC ALCAN SAS</v>
          </cell>
          <cell r="G21" t="str">
            <v>Factice Brun \ Brown 911</v>
          </cell>
          <cell r="H21">
            <v>25</v>
          </cell>
          <cell r="I21" t="str">
            <v/>
          </cell>
          <cell r="J21" t="str">
            <v>Facture</v>
          </cell>
        </row>
        <row r="22">
          <cell r="A22">
            <v>1</v>
          </cell>
          <cell r="C22" t="str">
            <v/>
          </cell>
          <cell r="D22" t="str">
            <v>VOB05PL</v>
          </cell>
          <cell r="E22" t="str">
            <v>SAFIC OP 160263</v>
          </cell>
          <cell r="F22" t="str">
            <v>SAFIC ALCAN UK Limited</v>
          </cell>
          <cell r="G22" t="str">
            <v>Factice Brun \ Brown BS Sec</v>
          </cell>
          <cell r="H22">
            <v>3000</v>
          </cell>
          <cell r="I22" t="str">
            <v/>
          </cell>
          <cell r="J22" t="str">
            <v>Facture</v>
          </cell>
        </row>
        <row r="23">
          <cell r="A23">
            <v>1</v>
          </cell>
          <cell r="C23" t="str">
            <v/>
          </cell>
          <cell r="D23" t="str">
            <v>VOB14KL</v>
          </cell>
          <cell r="E23" t="str">
            <v>SAFIC OP 160263</v>
          </cell>
          <cell r="F23" t="str">
            <v>SAFIC ALCAN UK Limited</v>
          </cell>
          <cell r="G23" t="str">
            <v>Factice Brun \ Brown 820</v>
          </cell>
          <cell r="H23">
            <v>2000</v>
          </cell>
          <cell r="I23" t="str">
            <v/>
          </cell>
          <cell r="J23" t="str">
            <v>Facture</v>
          </cell>
        </row>
        <row r="24">
          <cell r="A24">
            <v>1</v>
          </cell>
          <cell r="C24" t="str">
            <v/>
          </cell>
          <cell r="D24" t="str">
            <v>VOB14PL</v>
          </cell>
          <cell r="E24" t="str">
            <v>SAFIC OP 535627</v>
          </cell>
          <cell r="F24" t="str">
            <v>SAFIC ALCAN SAS</v>
          </cell>
          <cell r="G24" t="str">
            <v>Factice Brun \ Brown BO 1/2 Gras</v>
          </cell>
          <cell r="H24">
            <v>500</v>
          </cell>
          <cell r="I24" t="str">
            <v/>
          </cell>
          <cell r="J24" t="str">
            <v>Facture</v>
          </cell>
        </row>
        <row r="25">
          <cell r="A25">
            <v>1</v>
          </cell>
          <cell r="C25" t="str">
            <v/>
          </cell>
          <cell r="D25" t="str">
            <v>VOB16KB</v>
          </cell>
          <cell r="E25" t="str">
            <v>akro 02/24</v>
          </cell>
          <cell r="F25" t="str">
            <v>AKROCHEM  CORPORATION</v>
          </cell>
          <cell r="G25" t="str">
            <v>Factice Akrofax 900 C</v>
          </cell>
          <cell r="H25">
            <v>3600</v>
          </cell>
          <cell r="I25" t="str">
            <v/>
          </cell>
          <cell r="J25" t="str">
            <v>Facture comptabilisée</v>
          </cell>
        </row>
        <row r="26">
          <cell r="A26">
            <v>1</v>
          </cell>
          <cell r="C26" t="str">
            <v/>
          </cell>
          <cell r="D26" t="str">
            <v>VOB20KB</v>
          </cell>
          <cell r="E26" t="str">
            <v>akro 02/24</v>
          </cell>
          <cell r="F26" t="str">
            <v>AKROCHEM  CORPORATION</v>
          </cell>
          <cell r="G26" t="str">
            <v>Factice Akrofax A</v>
          </cell>
          <cell r="H26">
            <v>2400</v>
          </cell>
          <cell r="I26" t="str">
            <v/>
          </cell>
          <cell r="J26" t="str">
            <v>Facture comptabilisée</v>
          </cell>
        </row>
        <row r="27">
          <cell r="A27">
            <v>1</v>
          </cell>
          <cell r="C27" t="str">
            <v/>
          </cell>
          <cell r="D27" t="str">
            <v>VOB20PL</v>
          </cell>
          <cell r="E27" t="str">
            <v>SAFIC OP 535627</v>
          </cell>
          <cell r="F27" t="str">
            <v>SAFIC ALCAN SAS</v>
          </cell>
          <cell r="G27" t="str">
            <v>Factice Brun \ Brown Neofax A</v>
          </cell>
          <cell r="H27">
            <v>300</v>
          </cell>
          <cell r="I27" t="str">
            <v/>
          </cell>
          <cell r="J27" t="str">
            <v>Facture</v>
          </cell>
        </row>
        <row r="28">
          <cell r="A28">
            <v>1</v>
          </cell>
          <cell r="C28" t="str">
            <v/>
          </cell>
          <cell r="D28" t="str">
            <v>VOB22KB</v>
          </cell>
          <cell r="E28" t="str">
            <v>akro 02/24</v>
          </cell>
          <cell r="F28" t="str">
            <v>AKROCHEM  CORPORATION</v>
          </cell>
          <cell r="G28" t="str">
            <v>Factice Akrofax A Soft</v>
          </cell>
          <cell r="H28">
            <v>1200</v>
          </cell>
          <cell r="I28" t="str">
            <v/>
          </cell>
          <cell r="J28" t="str">
            <v>Facture comptabilisée</v>
          </cell>
        </row>
        <row r="29">
          <cell r="A29">
            <v>1</v>
          </cell>
          <cell r="C29" t="str">
            <v/>
          </cell>
          <cell r="D29" t="str">
            <v>VOB30PL</v>
          </cell>
          <cell r="E29" t="str">
            <v>SAFIC OP 535627</v>
          </cell>
          <cell r="F29" t="str">
            <v>SAFIC ALCAN SAS</v>
          </cell>
          <cell r="G29" t="str">
            <v>Factice Brun \ Brown AS</v>
          </cell>
          <cell r="H29">
            <v>300</v>
          </cell>
          <cell r="I29" t="str">
            <v/>
          </cell>
          <cell r="J29" t="str">
            <v>Facture</v>
          </cell>
        </row>
        <row r="30">
          <cell r="A30">
            <v>1</v>
          </cell>
          <cell r="C30" t="str">
            <v/>
          </cell>
          <cell r="D30" t="str">
            <v>VOW01KB</v>
          </cell>
          <cell r="E30" t="str">
            <v>akro 02/24</v>
          </cell>
          <cell r="F30" t="str">
            <v>AKROCHEM  CORPORATION</v>
          </cell>
          <cell r="G30" t="str">
            <v>Factice Akrofax 9970 White</v>
          </cell>
          <cell r="H30">
            <v>8999.8919999999998</v>
          </cell>
          <cell r="I30" t="str">
            <v/>
          </cell>
          <cell r="J30" t="str">
            <v>Facture comptabilisée</v>
          </cell>
        </row>
        <row r="31">
          <cell r="A31">
            <v>1</v>
          </cell>
          <cell r="C31" t="str">
            <v/>
          </cell>
          <cell r="D31" t="str">
            <v>VOW04PL</v>
          </cell>
          <cell r="E31" t="str">
            <v>SAFIC OP 535627</v>
          </cell>
          <cell r="F31" t="str">
            <v>SAFIC ALCAN SAS</v>
          </cell>
          <cell r="G31" t="str">
            <v>Factice Blanc \ White HO  20 KG</v>
          </cell>
          <cell r="H31">
            <v>2000</v>
          </cell>
          <cell r="I31" t="str">
            <v/>
          </cell>
          <cell r="J31" t="str">
            <v>Facture</v>
          </cell>
        </row>
        <row r="32">
          <cell r="A32">
            <v>1</v>
          </cell>
          <cell r="C32" t="str">
            <v/>
          </cell>
          <cell r="D32" t="str">
            <v>VSP35_SAC_10_KG</v>
          </cell>
          <cell r="E32" t="str">
            <v>SHP50+SHP60</v>
          </cell>
          <cell r="F32" t="str">
            <v>Dow Europe GmbH</v>
          </cell>
          <cell r="G32" t="str">
            <v>PALETTE 50 SACS SHP-50 CONDITIONNE A 10 Kg net</v>
          </cell>
          <cell r="H32">
            <v>3000</v>
          </cell>
          <cell r="I32" t="str">
            <v/>
          </cell>
          <cell r="J32" t="str">
            <v>Bon de livraison</v>
          </cell>
        </row>
        <row r="33">
          <cell r="A33">
            <v>1</v>
          </cell>
          <cell r="C33" t="str">
            <v/>
          </cell>
          <cell r="D33" t="str">
            <v>VSP35_SAC_SHP60</v>
          </cell>
          <cell r="E33" t="str">
            <v>SHP50+SHP60</v>
          </cell>
          <cell r="F33" t="str">
            <v>Dow Europe GmbH</v>
          </cell>
          <cell r="G33" t="str">
            <v>PALETTE 50  SACS SHP-60 CONDITIONNE A 10 Kg net</v>
          </cell>
          <cell r="H33">
            <v>4000</v>
          </cell>
          <cell r="I33" t="str">
            <v/>
          </cell>
          <cell r="J33" t="str">
            <v>Bon de livraison</v>
          </cell>
        </row>
        <row r="34">
          <cell r="A34">
            <v>1</v>
          </cell>
          <cell r="B34">
            <v>45295</v>
          </cell>
          <cell r="C34" t="str">
            <v/>
          </cell>
          <cell r="D34" t="str">
            <v>LES01FUT_FER</v>
          </cell>
          <cell r="E34" t="str">
            <v>LESAFFRE 01/24 TR</v>
          </cell>
          <cell r="F34" t="str">
            <v>Société Industrielle Lesaffre</v>
          </cell>
          <cell r="G34" t="str">
            <v>PALETTE 4 FUT FER LH101 A 200 KG NET</v>
          </cell>
          <cell r="H34">
            <v>14400</v>
          </cell>
          <cell r="I34" t="str">
            <v/>
          </cell>
          <cell r="J34" t="str">
            <v>Facture comptabilisée</v>
          </cell>
        </row>
        <row r="35">
          <cell r="A35">
            <v>1</v>
          </cell>
          <cell r="B35">
            <v>45295</v>
          </cell>
          <cell r="C35" t="str">
            <v/>
          </cell>
          <cell r="D35" t="str">
            <v>STOCKFACT</v>
          </cell>
          <cell r="E35" t="str">
            <v>LESAFFRE 01/24 TR</v>
          </cell>
          <cell r="F35" t="str">
            <v>Société Industrielle Lesaffre</v>
          </cell>
          <cell r="G35" t="str">
            <v>PRESTATION STOCKAGE PRODUITS</v>
          </cell>
          <cell r="H35">
            <v>28</v>
          </cell>
          <cell r="I35" t="str">
            <v/>
          </cell>
          <cell r="J35" t="str">
            <v>Facture comptabilisée</v>
          </cell>
        </row>
        <row r="36">
          <cell r="A36" t="str">
            <v>Livraison - Semaine 1</v>
          </cell>
          <cell r="H36">
            <v>51259.972000000002</v>
          </cell>
        </row>
        <row r="38">
          <cell r="A38">
            <v>2</v>
          </cell>
          <cell r="B38">
            <v>45299</v>
          </cell>
          <cell r="C38" t="str">
            <v/>
          </cell>
          <cell r="D38" t="str">
            <v>CHE04</v>
          </cell>
          <cell r="E38" t="str">
            <v>SHRIEVE 01/2024</v>
          </cell>
          <cell r="F38" t="str">
            <v>SHRIEVE PRODUCTS INTERN. Ltd</v>
          </cell>
          <cell r="G38" t="str">
            <v>****ZEROL 250  stocké en C15*****</v>
          </cell>
          <cell r="H38">
            <v>45083</v>
          </cell>
          <cell r="I38" t="str">
            <v/>
          </cell>
          <cell r="J38" t="str">
            <v>Facture comptabilisée</v>
          </cell>
        </row>
        <row r="39">
          <cell r="A39">
            <v>2</v>
          </cell>
          <cell r="B39">
            <v>45299</v>
          </cell>
          <cell r="C39" t="str">
            <v/>
          </cell>
          <cell r="D39" t="str">
            <v>CHE04VRAC</v>
          </cell>
          <cell r="E39" t="str">
            <v>SHRIEVE 01/2024</v>
          </cell>
          <cell r="F39" t="str">
            <v>SHRIEVE PRODUCTS INTERN. Ltd</v>
          </cell>
          <cell r="G39" t="str">
            <v>VRAC ZEROL 250 EN KG</v>
          </cell>
          <cell r="H39">
            <v>22900</v>
          </cell>
          <cell r="I39" t="str">
            <v/>
          </cell>
          <cell r="J39" t="str">
            <v>Facture comptabilisée</v>
          </cell>
        </row>
        <row r="40">
          <cell r="A40">
            <v>2</v>
          </cell>
          <cell r="B40">
            <v>45299</v>
          </cell>
          <cell r="C40" t="str">
            <v/>
          </cell>
          <cell r="D40" t="str">
            <v>CHE05</v>
          </cell>
          <cell r="E40" t="str">
            <v>SHRIEVE 01/2024</v>
          </cell>
          <cell r="F40" t="str">
            <v>SHRIEVE PRODUCTS INTERN. Ltd</v>
          </cell>
          <cell r="G40" t="str">
            <v>******ZEROL350BULK******</v>
          </cell>
          <cell r="H40">
            <v>25245</v>
          </cell>
          <cell r="I40" t="str">
            <v/>
          </cell>
          <cell r="J40" t="str">
            <v>Facture comptabilisée</v>
          </cell>
        </row>
        <row r="41">
          <cell r="A41">
            <v>2</v>
          </cell>
          <cell r="B41">
            <v>45299</v>
          </cell>
          <cell r="C41" t="str">
            <v/>
          </cell>
          <cell r="D41" t="str">
            <v>CHE89</v>
          </cell>
          <cell r="E41" t="str">
            <v>SHRIEVE 01/2024</v>
          </cell>
          <cell r="F41" t="str">
            <v>SHRIEVE PRODUCTS INTERN. Ltd</v>
          </cell>
          <cell r="G41" t="str">
            <v>*****ALKYLATE 8B  BULK ******</v>
          </cell>
          <cell r="H41">
            <v>2175</v>
          </cell>
          <cell r="I41" t="str">
            <v/>
          </cell>
          <cell r="J41" t="str">
            <v>Facture comptabilisée</v>
          </cell>
        </row>
        <row r="42">
          <cell r="A42">
            <v>2</v>
          </cell>
          <cell r="B42">
            <v>45299</v>
          </cell>
          <cell r="C42" t="str">
            <v/>
          </cell>
          <cell r="D42" t="str">
            <v>FILMAGE</v>
          </cell>
          <cell r="E42" t="str">
            <v>SHRIEVE 01/2024</v>
          </cell>
          <cell r="F42" t="str">
            <v>SHRIEVE PRODUCTS INTERN. Ltd</v>
          </cell>
          <cell r="G42" t="str">
            <v>FILMAGE DE PALETTES</v>
          </cell>
          <cell r="H42">
            <v>95</v>
          </cell>
          <cell r="I42" t="str">
            <v/>
          </cell>
          <cell r="J42" t="str">
            <v>Facture comptabilisée</v>
          </cell>
        </row>
        <row r="43">
          <cell r="A43">
            <v>2</v>
          </cell>
          <cell r="B43">
            <v>45299</v>
          </cell>
          <cell r="C43" t="str">
            <v/>
          </cell>
          <cell r="D43" t="str">
            <v>FOUNITUREEMB</v>
          </cell>
          <cell r="E43" t="str">
            <v>SHRIEVE 01/2024</v>
          </cell>
          <cell r="F43" t="str">
            <v>SHRIEVE PRODUCTS INTERN. Ltd</v>
          </cell>
          <cell r="G43" t="str">
            <v>FOURNITURE EMBALLAGES</v>
          </cell>
          <cell r="H43">
            <v>16</v>
          </cell>
          <cell r="I43" t="str">
            <v/>
          </cell>
          <cell r="J43" t="str">
            <v>Facture comptabilisée</v>
          </cell>
        </row>
        <row r="44">
          <cell r="A44">
            <v>2</v>
          </cell>
          <cell r="B44">
            <v>45299</v>
          </cell>
          <cell r="C44" t="str">
            <v/>
          </cell>
          <cell r="D44" t="str">
            <v>MOFACT</v>
          </cell>
          <cell r="E44" t="str">
            <v>SHRIEVE 01/2024</v>
          </cell>
          <cell r="F44" t="str">
            <v>SHRIEVE PRODUCTS INTERN. Ltd</v>
          </cell>
          <cell r="G44" t="str">
            <v>PRESTATION DE MAIN D'OEUVRE</v>
          </cell>
          <cell r="H44">
            <v>12</v>
          </cell>
          <cell r="I44" t="str">
            <v/>
          </cell>
          <cell r="J44" t="str">
            <v>Facture comptabilisée</v>
          </cell>
        </row>
        <row r="45">
          <cell r="A45">
            <v>2</v>
          </cell>
          <cell r="B45">
            <v>45299</v>
          </cell>
          <cell r="C45" t="str">
            <v/>
          </cell>
          <cell r="D45" t="str">
            <v>PORT</v>
          </cell>
          <cell r="E45" t="str">
            <v>SHRIEVE 01/2024</v>
          </cell>
          <cell r="F45" t="str">
            <v>SHRIEVE PRODUCTS INTERN. Ltd</v>
          </cell>
          <cell r="G45" t="str">
            <v>Port avancé Chimie</v>
          </cell>
          <cell r="H45">
            <v>8</v>
          </cell>
          <cell r="I45" t="str">
            <v/>
          </cell>
          <cell r="J45" t="str">
            <v>Facture comptabilisée</v>
          </cell>
        </row>
        <row r="46">
          <cell r="A46">
            <v>2</v>
          </cell>
          <cell r="B46">
            <v>45299</v>
          </cell>
          <cell r="C46" t="str">
            <v/>
          </cell>
          <cell r="D46" t="str">
            <v>STOCKFACT</v>
          </cell>
          <cell r="E46" t="str">
            <v>SHRIEVE 01/2024</v>
          </cell>
          <cell r="F46" t="str">
            <v>SHRIEVE PRODUCTS INTERN. Ltd</v>
          </cell>
          <cell r="G46" t="str">
            <v>PRESTATION STOCKAGE PRODUITS</v>
          </cell>
          <cell r="H46">
            <v>58</v>
          </cell>
          <cell r="I46" t="str">
            <v/>
          </cell>
          <cell r="J46" t="str">
            <v>Facture comptabilisée</v>
          </cell>
        </row>
        <row r="47">
          <cell r="A47">
            <v>2</v>
          </cell>
          <cell r="B47">
            <v>45299</v>
          </cell>
          <cell r="C47" t="str">
            <v/>
          </cell>
          <cell r="D47" t="str">
            <v>VOA01PA</v>
          </cell>
          <cell r="E47" t="str">
            <v>OP 157617 SAFIC</v>
          </cell>
          <cell r="F47" t="str">
            <v>SAFIC ALCAN UK Limited</v>
          </cell>
          <cell r="G47" t="str">
            <v xml:space="preserve">Factice Ambre \ Amber B </v>
          </cell>
          <cell r="H47">
            <v>1200</v>
          </cell>
          <cell r="I47" t="str">
            <v/>
          </cell>
          <cell r="J47" t="str">
            <v>Facture comptabilisée</v>
          </cell>
        </row>
        <row r="48">
          <cell r="A48">
            <v>2</v>
          </cell>
          <cell r="B48">
            <v>45299</v>
          </cell>
          <cell r="C48" t="str">
            <v/>
          </cell>
          <cell r="D48" t="str">
            <v>VOA05PA</v>
          </cell>
          <cell r="E48" t="str">
            <v>OP 157617 SAFIC</v>
          </cell>
          <cell r="F48" t="str">
            <v>SAFIC ALCAN UK Limited</v>
          </cell>
          <cell r="G48" t="str">
            <v>Factice Ambre \ Amber GB</v>
          </cell>
          <cell r="H48">
            <v>100</v>
          </cell>
          <cell r="I48" t="str">
            <v/>
          </cell>
          <cell r="J48" t="str">
            <v>Facture comptabilisée</v>
          </cell>
        </row>
        <row r="49">
          <cell r="A49">
            <v>2</v>
          </cell>
          <cell r="B49">
            <v>45299</v>
          </cell>
          <cell r="C49" t="str">
            <v/>
          </cell>
          <cell r="D49" t="str">
            <v>VOA05PA</v>
          </cell>
          <cell r="E49" t="str">
            <v>SAF IT OP 167557</v>
          </cell>
          <cell r="F49" t="str">
            <v>SAFIC ALCAN ITALIA SPA</v>
          </cell>
          <cell r="G49" t="str">
            <v>Factice Ambre \ Amber GB</v>
          </cell>
          <cell r="H49">
            <v>300</v>
          </cell>
          <cell r="I49" t="str">
            <v/>
          </cell>
          <cell r="J49" t="str">
            <v>Facture comptabilisée</v>
          </cell>
        </row>
        <row r="50">
          <cell r="A50">
            <v>2</v>
          </cell>
          <cell r="B50">
            <v>45299</v>
          </cell>
          <cell r="C50" t="str">
            <v/>
          </cell>
          <cell r="D50" t="str">
            <v>VOB03PL</v>
          </cell>
          <cell r="E50" t="str">
            <v>OP 157617 SAFIC</v>
          </cell>
          <cell r="F50" t="str">
            <v>SAFIC ALCAN UK Limited</v>
          </cell>
          <cell r="G50" t="str">
            <v>Factice Brun \ Brown 911</v>
          </cell>
          <cell r="H50">
            <v>2000</v>
          </cell>
          <cell r="I50" t="str">
            <v/>
          </cell>
          <cell r="J50" t="str">
            <v>Facture comptabilisée</v>
          </cell>
        </row>
        <row r="51">
          <cell r="A51">
            <v>2</v>
          </cell>
          <cell r="B51">
            <v>45299</v>
          </cell>
          <cell r="C51" t="str">
            <v/>
          </cell>
          <cell r="D51" t="str">
            <v>VOB05KL</v>
          </cell>
          <cell r="E51" t="str">
            <v>OP 157617 SAFIC</v>
          </cell>
          <cell r="F51" t="str">
            <v>SAFIC ALCAN UK Limited</v>
          </cell>
          <cell r="G51" t="str">
            <v>Factice Brun \ Brown BS Dry</v>
          </cell>
          <cell r="H51">
            <v>2000</v>
          </cell>
          <cell r="I51" t="str">
            <v/>
          </cell>
          <cell r="J51" t="str">
            <v>Facture comptabilisée</v>
          </cell>
        </row>
        <row r="52">
          <cell r="A52">
            <v>2</v>
          </cell>
          <cell r="B52">
            <v>45299</v>
          </cell>
          <cell r="C52" t="str">
            <v/>
          </cell>
          <cell r="D52" t="str">
            <v>VOB14KD</v>
          </cell>
          <cell r="E52" t="str">
            <v>SAF IT OP 167557</v>
          </cell>
          <cell r="F52" t="str">
            <v>SAFIC ALCAN ITALIA SPA</v>
          </cell>
          <cell r="G52" t="str">
            <v>Factice Brun \ Brown Commercial 223</v>
          </cell>
          <cell r="H52">
            <v>300</v>
          </cell>
          <cell r="I52" t="str">
            <v/>
          </cell>
          <cell r="J52" t="str">
            <v>Facture comptabilisée</v>
          </cell>
        </row>
        <row r="53">
          <cell r="A53">
            <v>2</v>
          </cell>
          <cell r="B53">
            <v>45299</v>
          </cell>
          <cell r="C53" t="str">
            <v/>
          </cell>
          <cell r="D53" t="str">
            <v>VOB14KL</v>
          </cell>
          <cell r="E53" t="str">
            <v>OP 157617 SAFIC</v>
          </cell>
          <cell r="F53" t="str">
            <v>SAFIC ALCAN UK Limited</v>
          </cell>
          <cell r="G53" t="str">
            <v>Factice Brun \ Brown 820</v>
          </cell>
          <cell r="H53">
            <v>2000</v>
          </cell>
          <cell r="I53" t="str">
            <v/>
          </cell>
          <cell r="J53" t="str">
            <v>Facture comptabilisée</v>
          </cell>
        </row>
        <row r="54">
          <cell r="A54">
            <v>2</v>
          </cell>
          <cell r="B54">
            <v>45302</v>
          </cell>
          <cell r="C54" t="str">
            <v/>
          </cell>
          <cell r="D54" t="str">
            <v>B2F01IBC</v>
          </cell>
          <cell r="E54" t="str">
            <v>HYDRACHIM 01/2024</v>
          </cell>
          <cell r="F54" t="str">
            <v>HYDRACHIM</v>
          </cell>
          <cell r="G54" t="str">
            <v>IBC SOLUTION MOWIOL 15-99 A 14% A 950KG NET ($MP-00034)</v>
          </cell>
          <cell r="H54">
            <v>8550</v>
          </cell>
          <cell r="I54" t="str">
            <v/>
          </cell>
          <cell r="J54" t="str">
            <v>Facture comptabilisée</v>
          </cell>
        </row>
        <row r="55">
          <cell r="A55">
            <v>2</v>
          </cell>
          <cell r="B55">
            <v>45302</v>
          </cell>
          <cell r="C55" t="str">
            <v/>
          </cell>
          <cell r="D55" t="str">
            <v>PORT</v>
          </cell>
          <cell r="E55" t="str">
            <v>HYDRACHIM 01/2024</v>
          </cell>
          <cell r="F55" t="str">
            <v>HYDRACHIM</v>
          </cell>
          <cell r="G55" t="str">
            <v>Port avancé Chimie</v>
          </cell>
          <cell r="H55">
            <v>1</v>
          </cell>
          <cell r="I55" t="str">
            <v/>
          </cell>
          <cell r="J55" t="str">
            <v>Facture comptabilisée</v>
          </cell>
        </row>
        <row r="56">
          <cell r="A56">
            <v>2</v>
          </cell>
          <cell r="B56">
            <v>45303</v>
          </cell>
          <cell r="C56" t="str">
            <v/>
          </cell>
          <cell r="D56" t="str">
            <v>VOA01PA</v>
          </cell>
          <cell r="E56" t="str">
            <v>SOU PO 23004K</v>
          </cell>
          <cell r="F56" t="str">
            <v>Sou Le Enterprise Co., Ltd</v>
          </cell>
          <cell r="G56" t="str">
            <v xml:space="preserve">Factice Ambre \ Amber B </v>
          </cell>
          <cell r="H56">
            <v>1000</v>
          </cell>
          <cell r="I56" t="str">
            <v/>
          </cell>
          <cell r="J56" t="str">
            <v>Facture comptabilisée</v>
          </cell>
        </row>
        <row r="57">
          <cell r="A57">
            <v>2</v>
          </cell>
          <cell r="B57">
            <v>45303</v>
          </cell>
          <cell r="C57" t="str">
            <v/>
          </cell>
          <cell r="D57" t="str">
            <v>VOB31PL</v>
          </cell>
          <cell r="E57" t="str">
            <v>PO 24001M</v>
          </cell>
          <cell r="F57" t="str">
            <v>Sou Le Enterprise Co., Ltd</v>
          </cell>
          <cell r="G57" t="str">
            <v>Factice Brun \ Brown ASK</v>
          </cell>
          <cell r="H57">
            <v>2000</v>
          </cell>
          <cell r="I57" t="str">
            <v/>
          </cell>
          <cell r="J57" t="str">
            <v>Facture comptabilisée</v>
          </cell>
        </row>
        <row r="58">
          <cell r="A58">
            <v>2</v>
          </cell>
          <cell r="B58">
            <v>45303</v>
          </cell>
          <cell r="C58" t="str">
            <v/>
          </cell>
          <cell r="D58" t="str">
            <v>VOW17KL</v>
          </cell>
          <cell r="E58" t="str">
            <v>PO 24001M</v>
          </cell>
          <cell r="F58" t="str">
            <v>Sou Le Enterprise Co., Ltd</v>
          </cell>
          <cell r="G58" t="str">
            <v>Factice Blanc \ White NHL</v>
          </cell>
          <cell r="H58">
            <v>20</v>
          </cell>
          <cell r="I58" t="str">
            <v/>
          </cell>
          <cell r="J58" t="str">
            <v>Facture comptabilisée</v>
          </cell>
        </row>
        <row r="59">
          <cell r="A59">
            <v>2</v>
          </cell>
          <cell r="B59">
            <v>45306</v>
          </cell>
          <cell r="C59" t="str">
            <v/>
          </cell>
          <cell r="D59" t="str">
            <v>CHE03FUTSHR</v>
          </cell>
          <cell r="E59" t="str">
            <v>SHRIEVE 01/2024</v>
          </cell>
          <cell r="F59" t="str">
            <v>SHRIEVE PRODUCTS INTERN. Ltd</v>
          </cell>
          <cell r="G59" t="str">
            <v>PAL. 4 FUTS SHRIEVE ZEROL 150 A 180 KG</v>
          </cell>
          <cell r="H59">
            <v>2160</v>
          </cell>
          <cell r="I59" t="str">
            <v/>
          </cell>
          <cell r="J59" t="str">
            <v>Facture comptabilisée</v>
          </cell>
        </row>
        <row r="60">
          <cell r="A60">
            <v>2</v>
          </cell>
          <cell r="B60">
            <v>45307</v>
          </cell>
          <cell r="C60" t="str">
            <v/>
          </cell>
          <cell r="D60" t="str">
            <v>CHE89FUT</v>
          </cell>
          <cell r="E60" t="str">
            <v>SHRIEVE 01/2024</v>
          </cell>
          <cell r="F60" t="str">
            <v>SHRIEVE PRODUCTS INTERN. Ltd</v>
          </cell>
          <cell r="G60" t="str">
            <v>PAL. 4 FUT SHRIEVE ALKYLATE 8B A 180 KG</v>
          </cell>
          <cell r="H60">
            <v>180</v>
          </cell>
          <cell r="I60" t="str">
            <v/>
          </cell>
          <cell r="J60" t="str">
            <v>Facture comptabilisée</v>
          </cell>
        </row>
        <row r="61">
          <cell r="A61">
            <v>2</v>
          </cell>
          <cell r="B61">
            <v>45308</v>
          </cell>
          <cell r="C61" t="str">
            <v/>
          </cell>
          <cell r="D61" t="str">
            <v>CHE34VRAC</v>
          </cell>
          <cell r="E61" t="str">
            <v>SHRIEVE 01/2024</v>
          </cell>
          <cell r="F61" t="str">
            <v>SHRIEVE PRODUCTS INTERN. Ltd</v>
          </cell>
          <cell r="G61" t="str">
            <v>VRAC PROGILINE HP EN KG</v>
          </cell>
          <cell r="H61">
            <v>23760</v>
          </cell>
          <cell r="I61" t="str">
            <v/>
          </cell>
          <cell r="J61" t="str">
            <v>Facture comptabilisée</v>
          </cell>
        </row>
        <row r="62">
          <cell r="A62">
            <v>2</v>
          </cell>
          <cell r="B62">
            <v>45309</v>
          </cell>
          <cell r="C62" t="str">
            <v/>
          </cell>
          <cell r="D62" t="str">
            <v>CHE04VRAC</v>
          </cell>
          <cell r="E62" t="str">
            <v>SHRIEVE 01/2024</v>
          </cell>
          <cell r="F62" t="str">
            <v>SHRIEVE PRODUCTS INTERN. Ltd</v>
          </cell>
          <cell r="G62" t="str">
            <v>VRAC ZEROL 250 EN KG</v>
          </cell>
          <cell r="H62">
            <v>23040</v>
          </cell>
          <cell r="I62" t="str">
            <v/>
          </cell>
          <cell r="J62" t="str">
            <v>Facture comptabilisée</v>
          </cell>
        </row>
        <row r="63">
          <cell r="A63">
            <v>2</v>
          </cell>
          <cell r="B63">
            <v>45309</v>
          </cell>
          <cell r="C63" t="str">
            <v/>
          </cell>
          <cell r="D63" t="str">
            <v>CHE06IBC</v>
          </cell>
          <cell r="E63" t="str">
            <v>SHRIEVE 01/2024</v>
          </cell>
          <cell r="F63" t="str">
            <v>SHRIEVE PRODUCTS INTERN. Ltd</v>
          </cell>
          <cell r="G63" t="str">
            <v>IBC ZEROL 500 A 850 KG</v>
          </cell>
          <cell r="H63">
            <v>5100</v>
          </cell>
          <cell r="I63" t="str">
            <v/>
          </cell>
          <cell r="J63" t="str">
            <v>Facture comptabilisée</v>
          </cell>
        </row>
        <row r="64">
          <cell r="A64">
            <v>2</v>
          </cell>
          <cell r="B64">
            <v>45313</v>
          </cell>
          <cell r="C64" t="str">
            <v/>
          </cell>
          <cell r="D64" t="str">
            <v>CHE03BIDONSHELL_PL</v>
          </cell>
          <cell r="E64" t="str">
            <v>SHRIEVE 01/2024</v>
          </cell>
          <cell r="F64" t="str">
            <v>SHRIEVE PRODUCTS INTERN. Ltd</v>
          </cell>
          <cell r="G64" t="str">
            <v>PAL. 32 BIDONS SHELL REF OIL S4 FR-V32 A 17.4 KG ART.550025698</v>
          </cell>
          <cell r="H64">
            <v>3340.8</v>
          </cell>
          <cell r="I64" t="str">
            <v/>
          </cell>
          <cell r="J64" t="str">
            <v>Facture comptabilisée</v>
          </cell>
        </row>
        <row r="65">
          <cell r="A65">
            <v>2</v>
          </cell>
          <cell r="B65">
            <v>45313</v>
          </cell>
          <cell r="C65" t="str">
            <v/>
          </cell>
          <cell r="D65" t="str">
            <v>CHE04FUTSHELL-REF</v>
          </cell>
          <cell r="E65" t="str">
            <v>SHRIEVE 01/2024</v>
          </cell>
          <cell r="F65" t="str">
            <v>SHRIEVE PRODUCTS INTERN. Ltd</v>
          </cell>
          <cell r="G65" t="str">
            <v>PAL. 4 FUTS SHELL REF OIL S4 FR-V46 A 180.8 KG ART.550025700</v>
          </cell>
          <cell r="H65">
            <v>2169.6</v>
          </cell>
          <cell r="I65" t="str">
            <v/>
          </cell>
          <cell r="J65" t="str">
            <v>Facture comptabilisée</v>
          </cell>
        </row>
        <row r="66">
          <cell r="A66">
            <v>2</v>
          </cell>
          <cell r="B66">
            <v>45313</v>
          </cell>
          <cell r="C66" t="str">
            <v/>
          </cell>
          <cell r="D66" t="str">
            <v>CHE05BIDONSHELLPLA</v>
          </cell>
          <cell r="E66" t="str">
            <v>SHRIEVE 01/2024</v>
          </cell>
          <cell r="F66" t="str">
            <v>SHRIEVE PRODUCTS INTERN. Ltd</v>
          </cell>
          <cell r="G66" t="str">
            <v>PAL. 32 BIDONS SHELL REF OIL S4-FR-V68 A 17.3 KG ART.550025702</v>
          </cell>
          <cell r="H66">
            <v>22144</v>
          </cell>
          <cell r="I66" t="str">
            <v/>
          </cell>
          <cell r="J66" t="str">
            <v>Facture comptabilisée</v>
          </cell>
        </row>
        <row r="67">
          <cell r="A67">
            <v>2</v>
          </cell>
          <cell r="B67">
            <v>45313</v>
          </cell>
          <cell r="C67" t="str">
            <v/>
          </cell>
          <cell r="D67" t="str">
            <v>CHE05FUTSHELL-REF</v>
          </cell>
          <cell r="E67" t="str">
            <v>SHRIEVE 01/2024</v>
          </cell>
          <cell r="F67" t="str">
            <v>SHRIEVE PRODUCTS INTERN. Ltd</v>
          </cell>
          <cell r="G67" t="str">
            <v>PAL. 4 FUTS SHELL REF OIL S4 FR-V68 A 180.8 KG ART.550025703</v>
          </cell>
          <cell r="H67">
            <v>2892.8</v>
          </cell>
          <cell r="I67" t="str">
            <v/>
          </cell>
          <cell r="J67" t="str">
            <v>Facture comptabilisée</v>
          </cell>
        </row>
        <row r="68">
          <cell r="A68">
            <v>2</v>
          </cell>
          <cell r="B68">
            <v>45316</v>
          </cell>
          <cell r="C68" t="str">
            <v/>
          </cell>
          <cell r="D68" t="str">
            <v>B2F01IBC</v>
          </cell>
          <cell r="E68" t="str">
            <v>HYDRACHIM 01/2024</v>
          </cell>
          <cell r="F68" t="str">
            <v>HYDRACHIM</v>
          </cell>
          <cell r="G68" t="str">
            <v>IBC SOLUTION MOWIOL 15-99 A 14% A 950KG NET ($MP-00034)</v>
          </cell>
          <cell r="H68">
            <v>8550</v>
          </cell>
          <cell r="I68" t="str">
            <v/>
          </cell>
          <cell r="J68" t="str">
            <v>Facture comptabilisée</v>
          </cell>
        </row>
        <row r="69">
          <cell r="A69">
            <v>2</v>
          </cell>
          <cell r="B69">
            <v>45316</v>
          </cell>
          <cell r="C69" t="str">
            <v/>
          </cell>
          <cell r="D69" t="str">
            <v>PORT</v>
          </cell>
          <cell r="E69" t="str">
            <v>HYDRACHIM 01/2024</v>
          </cell>
          <cell r="F69" t="str">
            <v>HYDRACHIM</v>
          </cell>
          <cell r="G69" t="str">
            <v>Port avancé Chimie</v>
          </cell>
          <cell r="H69">
            <v>1</v>
          </cell>
          <cell r="I69" t="str">
            <v/>
          </cell>
          <cell r="J69" t="str">
            <v>Facture comptabilisée</v>
          </cell>
        </row>
        <row r="70">
          <cell r="A70">
            <v>2</v>
          </cell>
          <cell r="B70">
            <v>45320</v>
          </cell>
          <cell r="C70" t="str">
            <v/>
          </cell>
          <cell r="D70" t="str">
            <v>CHE05FUTSHR</v>
          </cell>
          <cell r="E70" t="str">
            <v>SHRIEVE 01/2024</v>
          </cell>
          <cell r="F70" t="str">
            <v>SHRIEVE PRODUCTS INTERN. Ltd</v>
          </cell>
          <cell r="G70" t="str">
            <v>PAL. 4 FUTS SHRIEVE ZEROL 350 A 180 KG</v>
          </cell>
          <cell r="H70">
            <v>15840</v>
          </cell>
          <cell r="I70" t="str">
            <v/>
          </cell>
          <cell r="J70" t="str">
            <v>Facture comptabilisée</v>
          </cell>
        </row>
        <row r="71">
          <cell r="A71">
            <v>2</v>
          </cell>
          <cell r="B71">
            <v>45321</v>
          </cell>
          <cell r="C71" t="str">
            <v/>
          </cell>
          <cell r="D71" t="str">
            <v>CHE03BIDONSHELL_PL</v>
          </cell>
          <cell r="E71" t="str">
            <v>SHRIEVE 01/2024</v>
          </cell>
          <cell r="F71" t="str">
            <v>SHRIEVE PRODUCTS INTERN. Ltd</v>
          </cell>
          <cell r="G71" t="str">
            <v>PAL. 32 BIDONS SHELL REF OIL S4 FR-V32 A 17.4 KG ART.550025698</v>
          </cell>
          <cell r="H71">
            <v>5011.2</v>
          </cell>
          <cell r="I71" t="str">
            <v/>
          </cell>
          <cell r="J71" t="str">
            <v>Facture comptabilisée</v>
          </cell>
        </row>
        <row r="72">
          <cell r="A72">
            <v>2</v>
          </cell>
          <cell r="B72">
            <v>45321</v>
          </cell>
          <cell r="C72" t="str">
            <v/>
          </cell>
          <cell r="D72" t="str">
            <v>CHE04BIDONSHELL-PL</v>
          </cell>
          <cell r="E72" t="str">
            <v>SHRIEVE 01/2024</v>
          </cell>
          <cell r="F72" t="str">
            <v>SHRIEVE PRODUCTS INTERN. Ltd</v>
          </cell>
          <cell r="G72" t="str">
            <v>PAL. 32 BIDONS SHELL REF OIL S4 FR-V46 A 17.3 KG ART.550025701</v>
          </cell>
          <cell r="H72">
            <v>553.6</v>
          </cell>
          <cell r="I72" t="str">
            <v/>
          </cell>
          <cell r="J72" t="str">
            <v>Facture comptabilisée</v>
          </cell>
        </row>
        <row r="73">
          <cell r="A73">
            <v>2</v>
          </cell>
          <cell r="B73">
            <v>45321</v>
          </cell>
          <cell r="C73" t="str">
            <v/>
          </cell>
          <cell r="D73" t="str">
            <v>CHE04FUTSHELL-REF</v>
          </cell>
          <cell r="E73" t="str">
            <v>SHRIEVE 01/2024</v>
          </cell>
          <cell r="F73" t="str">
            <v>SHRIEVE PRODUCTS INTERN. Ltd</v>
          </cell>
          <cell r="G73" t="str">
            <v>PAL. 4 FUTS SHELL REF OIL S4 FR-V46 A 180.8 KG ART.550025700</v>
          </cell>
          <cell r="H73">
            <v>723.2</v>
          </cell>
          <cell r="I73" t="str">
            <v/>
          </cell>
          <cell r="J73" t="str">
            <v>Facture comptabilisée</v>
          </cell>
        </row>
        <row r="74">
          <cell r="A74">
            <v>2</v>
          </cell>
          <cell r="B74">
            <v>45321</v>
          </cell>
          <cell r="C74" t="str">
            <v/>
          </cell>
          <cell r="D74" t="str">
            <v>CHE05FUTSHELL-REF</v>
          </cell>
          <cell r="E74" t="str">
            <v>SHRIEVE 01/2024</v>
          </cell>
          <cell r="F74" t="str">
            <v>SHRIEVE PRODUCTS INTERN. Ltd</v>
          </cell>
          <cell r="G74" t="str">
            <v>PAL. 4 FUTS SHELL REF OIL S4 FR-V68 A 180.8 KG ART.550025703</v>
          </cell>
          <cell r="H74">
            <v>1446.4</v>
          </cell>
          <cell r="I74" t="str">
            <v/>
          </cell>
          <cell r="J74" t="str">
            <v>Facture comptabilisée</v>
          </cell>
        </row>
        <row r="75">
          <cell r="A75">
            <v>2</v>
          </cell>
          <cell r="B75">
            <v>45321</v>
          </cell>
          <cell r="C75" t="str">
            <v/>
          </cell>
          <cell r="D75" t="str">
            <v>CHE89FUT</v>
          </cell>
          <cell r="E75" t="str">
            <v>SHRIEVE 01/2024</v>
          </cell>
          <cell r="F75" t="str">
            <v>SHRIEVE PRODUCTS INTERN. Ltd</v>
          </cell>
          <cell r="G75" t="str">
            <v>PAL. 4 FUT SHRIEVE ALKYLATE 8B A 180 KG</v>
          </cell>
          <cell r="H75">
            <v>1440</v>
          </cell>
          <cell r="I75" t="str">
            <v/>
          </cell>
          <cell r="J75" t="str">
            <v>Facture comptabilisée</v>
          </cell>
        </row>
        <row r="76">
          <cell r="A76" t="str">
            <v>Livraison - Semaine 2</v>
          </cell>
          <cell r="H76">
            <v>233415.6</v>
          </cell>
        </row>
        <row r="78">
          <cell r="A78">
            <v>3</v>
          </cell>
          <cell r="B78">
            <v>45306</v>
          </cell>
          <cell r="C78" t="str">
            <v/>
          </cell>
          <cell r="D78" t="str">
            <v>FOUNITUREEMB</v>
          </cell>
          <cell r="E78" t="str">
            <v>4500107598</v>
          </cell>
          <cell r="F78" t="str">
            <v>TAKASAGO SARL EUROPE</v>
          </cell>
          <cell r="G78" t="str">
            <v>FOURNITURE EMBALLAGES</v>
          </cell>
          <cell r="H78">
            <v>13</v>
          </cell>
          <cell r="I78" t="str">
            <v/>
          </cell>
          <cell r="J78" t="str">
            <v>Facture comptabilisée</v>
          </cell>
        </row>
        <row r="79">
          <cell r="A79">
            <v>3</v>
          </cell>
          <cell r="B79">
            <v>45306</v>
          </cell>
          <cell r="C79" t="str">
            <v/>
          </cell>
          <cell r="D79" t="str">
            <v>FRAIS_MAT</v>
          </cell>
          <cell r="E79" t="str">
            <v>4500107598</v>
          </cell>
          <cell r="F79" t="str">
            <v>TAKASAGO SARL EUROPE</v>
          </cell>
          <cell r="G79" t="str">
            <v>FRAIS OCCASIONNE POUR MODIFICATION MATERIEL</v>
          </cell>
          <cell r="H79">
            <v>1</v>
          </cell>
          <cell r="I79" t="str">
            <v/>
          </cell>
          <cell r="J79" t="str">
            <v>Facture comptabilisée</v>
          </cell>
        </row>
        <row r="80">
          <cell r="A80">
            <v>3</v>
          </cell>
          <cell r="B80">
            <v>45306</v>
          </cell>
          <cell r="C80" t="str">
            <v/>
          </cell>
          <cell r="D80" t="str">
            <v>SCO02IBC</v>
          </cell>
          <cell r="E80" t="str">
            <v>AS300 15/1/24</v>
          </cell>
          <cell r="F80" t="str">
            <v>Anticor Chimie SASU</v>
          </cell>
          <cell r="G80" t="str">
            <v>AS-300 EN IBC UN 31HA1 A 1095 KG NET</v>
          </cell>
          <cell r="H80">
            <v>4380</v>
          </cell>
          <cell r="I80" t="str">
            <v xml:space="preserve">UN3265, LIQUIDE ORGANIQUE CORROSIF, ACIDE, N.S.A., </v>
          </cell>
          <cell r="J80" t="str">
            <v>Bon de livraison</v>
          </cell>
        </row>
        <row r="81">
          <cell r="A81">
            <v>3</v>
          </cell>
          <cell r="B81">
            <v>45306</v>
          </cell>
          <cell r="C81" t="str">
            <v/>
          </cell>
          <cell r="D81" t="str">
            <v>TAK16_IBC1000_FACT</v>
          </cell>
          <cell r="E81" t="str">
            <v>4500107598</v>
          </cell>
          <cell r="F81" t="str">
            <v>TAKASAGO SARL EUROPE</v>
          </cell>
          <cell r="G81" t="str">
            <v>ELIXIRBOOST IBC PAL PLAST 1000 KG 684734</v>
          </cell>
          <cell r="H81">
            <v>5060</v>
          </cell>
          <cell r="I81" t="str">
            <v/>
          </cell>
          <cell r="J81" t="str">
            <v>Facture comptabilisée</v>
          </cell>
        </row>
        <row r="82">
          <cell r="A82">
            <v>3</v>
          </cell>
          <cell r="B82">
            <v>45306</v>
          </cell>
          <cell r="C82" t="str">
            <v/>
          </cell>
          <cell r="D82" t="str">
            <v>VOW17KL</v>
          </cell>
          <cell r="E82" t="str">
            <v>NRO 14425</v>
          </cell>
          <cell r="F82" t="str">
            <v>CORPORACION DE INDUSTRIAS PLASTICAS S.A.</v>
          </cell>
          <cell r="G82" t="str">
            <v>Factice Blanc \ White NHL</v>
          </cell>
          <cell r="H82">
            <v>1800</v>
          </cell>
          <cell r="I82" t="str">
            <v/>
          </cell>
          <cell r="J82" t="str">
            <v>Facture comptabilisée</v>
          </cell>
        </row>
        <row r="83">
          <cell r="A83">
            <v>3</v>
          </cell>
          <cell r="B83">
            <v>45306</v>
          </cell>
          <cell r="C83" t="str">
            <v/>
          </cell>
          <cell r="D83" t="str">
            <v>VSP18IBC</v>
          </cell>
          <cell r="E83" t="str">
            <v>QRXP1812 IBC</v>
          </cell>
          <cell r="F83" t="str">
            <v>Dow Europe GmbH</v>
          </cell>
          <cell r="G83" t="str">
            <v>IBC QRXP1812 A 1200 KG NET</v>
          </cell>
          <cell r="H83">
            <v>20400</v>
          </cell>
          <cell r="I83" t="str">
            <v/>
          </cell>
          <cell r="J83" t="str">
            <v>Bon de livraison</v>
          </cell>
        </row>
        <row r="84">
          <cell r="A84">
            <v>3</v>
          </cell>
          <cell r="B84">
            <v>45307</v>
          </cell>
          <cell r="C84" t="str">
            <v/>
          </cell>
          <cell r="D84" t="str">
            <v>ELIM-DECH-EMBFACT</v>
          </cell>
          <cell r="E84" t="str">
            <v>commande PO203090</v>
          </cell>
          <cell r="F84" t="str">
            <v>Azelis France sas</v>
          </cell>
          <cell r="G84" t="str">
            <v>ELIMINATION DECHETS EMBALLAGES</v>
          </cell>
          <cell r="H84">
            <v>1000</v>
          </cell>
          <cell r="I84" t="str">
            <v/>
          </cell>
          <cell r="J84" t="str">
            <v>Facture comptabilisée</v>
          </cell>
        </row>
        <row r="85">
          <cell r="A85">
            <v>3</v>
          </cell>
          <cell r="B85">
            <v>45307</v>
          </cell>
          <cell r="C85" t="str">
            <v/>
          </cell>
          <cell r="D85" t="str">
            <v>FOURNITUREMP</v>
          </cell>
          <cell r="E85" t="str">
            <v>commande PO203090</v>
          </cell>
          <cell r="F85" t="str">
            <v>Azelis France sas</v>
          </cell>
          <cell r="G85" t="str">
            <v>Fourniture Matières Premières</v>
          </cell>
          <cell r="H85">
            <v>2042.741</v>
          </cell>
          <cell r="I85" t="str">
            <v/>
          </cell>
          <cell r="J85" t="str">
            <v>Facture comptabilisée</v>
          </cell>
        </row>
        <row r="86">
          <cell r="A86">
            <v>3</v>
          </cell>
          <cell r="B86">
            <v>45307</v>
          </cell>
          <cell r="C86" t="str">
            <v/>
          </cell>
          <cell r="D86" t="str">
            <v>PRO22_VRAC</v>
          </cell>
          <cell r="E86" t="str">
            <v>commande PO203090</v>
          </cell>
          <cell r="F86" t="str">
            <v>Azelis France sas</v>
          </cell>
          <cell r="G86" t="str">
            <v>VRAC GLYCINATE DE SODIUM 55 %</v>
          </cell>
          <cell r="H86">
            <v>9940</v>
          </cell>
          <cell r="I86" t="str">
            <v>UN 3267, LIQUIDE ORGANIQUE, CORROSIF,BASIQUE,N.S.A. (Sodium Glycinate</v>
          </cell>
          <cell r="J86" t="str">
            <v>Facture comptabilisée</v>
          </cell>
        </row>
        <row r="87">
          <cell r="A87">
            <v>3</v>
          </cell>
          <cell r="B87">
            <v>45307</v>
          </cell>
          <cell r="C87" t="str">
            <v/>
          </cell>
          <cell r="D87" t="str">
            <v>TAK09FUT_A_BONDE</v>
          </cell>
          <cell r="E87" t="str">
            <v>ENLMT TAKA 160124</v>
          </cell>
          <cell r="F87" t="str">
            <v>TAKASAGO SARL EUROPE</v>
          </cell>
          <cell r="G87" t="str">
            <v xml:space="preserve"> ULTRA-BOOST FUT A BONDE 200 KG (683773)  PAROIS FINES </v>
          </cell>
          <cell r="H87">
            <v>1581</v>
          </cell>
          <cell r="I87" t="str">
            <v xml:space="preserve">UN3082, MATIÈRE DANGEREUSE POUR LE MILIEU, LIQUIDE, N.S.A., </v>
          </cell>
          <cell r="J87" t="str">
            <v>Bon de livraison</v>
          </cell>
        </row>
        <row r="88">
          <cell r="A88">
            <v>3</v>
          </cell>
          <cell r="B88">
            <v>45307</v>
          </cell>
          <cell r="C88" t="str">
            <v/>
          </cell>
          <cell r="D88" t="str">
            <v>TAK13IBC_1000KG</v>
          </cell>
          <cell r="E88" t="str">
            <v>ENLMT TAKA 160124</v>
          </cell>
          <cell r="F88" t="str">
            <v>TAKASAGO SARL EUROPE</v>
          </cell>
          <cell r="G88" t="str">
            <v>FRUITYBOOST G IBC 1000 KG (684469)</v>
          </cell>
          <cell r="H88">
            <v>9000</v>
          </cell>
          <cell r="I88" t="str">
            <v>UN3082,MATIÈRE DANGEREUSE DUPOINT DE VUE DE L'ENVIRONNEMENT, LIQUIDE</v>
          </cell>
          <cell r="J88" t="str">
            <v>Bon de livraison</v>
          </cell>
        </row>
        <row r="89">
          <cell r="A89">
            <v>3</v>
          </cell>
          <cell r="B89">
            <v>45307</v>
          </cell>
          <cell r="C89" t="str">
            <v/>
          </cell>
          <cell r="D89" t="str">
            <v>TAK16_FUT_200KG</v>
          </cell>
          <cell r="E89" t="str">
            <v>ENLMT TAKA 160124</v>
          </cell>
          <cell r="F89" t="str">
            <v>TAKASAGO SARL EUROPE</v>
          </cell>
          <cell r="G89" t="str">
            <v>ELIXIRBOOST FUT PE A BONDE 200KG 684734</v>
          </cell>
          <cell r="H89">
            <v>600</v>
          </cell>
          <cell r="I89" t="str">
            <v>UN3082,Matière dangereuse du point de vue de l'environnement, liquide</v>
          </cell>
          <cell r="J89" t="str">
            <v>Bon de livraison</v>
          </cell>
        </row>
        <row r="90">
          <cell r="A90">
            <v>3</v>
          </cell>
          <cell r="B90">
            <v>45307</v>
          </cell>
          <cell r="C90" t="str">
            <v/>
          </cell>
          <cell r="D90" t="str">
            <v>TAK20_IBC</v>
          </cell>
          <cell r="E90" t="str">
            <v>ENLMT TAKA 160124</v>
          </cell>
          <cell r="F90" t="str">
            <v>TAKASAGO SARL EUROPE</v>
          </cell>
          <cell r="G90" t="str">
            <v>CAPS 5G EXTRA BOOST (CAP333975A) IBC1000KG NET(685911en01-23)</v>
          </cell>
          <cell r="H90">
            <v>1000</v>
          </cell>
          <cell r="I90" t="str">
            <v>UN3082, MATIÈRE DANGEREUSE DUPOINT DE VUE DE L'ENVIRONNEMENT, LIQUIDE</v>
          </cell>
          <cell r="J90" t="str">
            <v>Bon de livraison</v>
          </cell>
        </row>
        <row r="91">
          <cell r="A91">
            <v>3</v>
          </cell>
          <cell r="B91">
            <v>45308</v>
          </cell>
          <cell r="C91" t="str">
            <v/>
          </cell>
          <cell r="D91" t="str">
            <v>FOURNITUREMP</v>
          </cell>
          <cell r="E91" t="str">
            <v>qrxf 1736</v>
          </cell>
          <cell r="F91" t="str">
            <v>Dow Europe GmbH</v>
          </cell>
          <cell r="G91" t="str">
            <v>Fourniture Matières Premières</v>
          </cell>
          <cell r="H91">
            <v>1234</v>
          </cell>
          <cell r="I91" t="str">
            <v/>
          </cell>
          <cell r="J91" t="str">
            <v>Facture comptabilisée</v>
          </cell>
        </row>
        <row r="92">
          <cell r="A92">
            <v>3</v>
          </cell>
          <cell r="B92">
            <v>45308</v>
          </cell>
          <cell r="C92" t="str">
            <v/>
          </cell>
          <cell r="D92" t="str">
            <v>VSP05VRAC_1</v>
          </cell>
          <cell r="E92" t="str">
            <v>qrxf 1736</v>
          </cell>
          <cell r="F92" t="str">
            <v>Dow Europe GmbH</v>
          </cell>
          <cell r="G92" t="str">
            <v>VRAC AQUASET QRXP1736 EN KG</v>
          </cell>
          <cell r="H92">
            <v>24400</v>
          </cell>
          <cell r="I92" t="str">
            <v/>
          </cell>
          <cell r="J92" t="str">
            <v>Facture comptabilisée</v>
          </cell>
        </row>
        <row r="93">
          <cell r="A93">
            <v>3</v>
          </cell>
          <cell r="B93">
            <v>45309</v>
          </cell>
          <cell r="C93" t="str">
            <v/>
          </cell>
          <cell r="D93" t="str">
            <v>63554</v>
          </cell>
          <cell r="E93" t="str">
            <v>elvmt 18/1 vsp</v>
          </cell>
          <cell r="F93" t="str">
            <v>Dow Europe GmbH</v>
          </cell>
          <cell r="G93" t="str">
            <v>ACUMER 2200 (Z7T03)</v>
          </cell>
          <cell r="H93">
            <v>1250</v>
          </cell>
          <cell r="I93" t="str">
            <v/>
          </cell>
          <cell r="J93" t="str">
            <v>Bon de livraison</v>
          </cell>
        </row>
        <row r="94">
          <cell r="A94">
            <v>3</v>
          </cell>
          <cell r="B94">
            <v>45309</v>
          </cell>
          <cell r="C94" t="str">
            <v/>
          </cell>
          <cell r="D94" t="str">
            <v>CCC01</v>
          </cell>
          <cell r="E94" t="str">
            <v>8500435261</v>
          </cell>
          <cell r="F94" t="str">
            <v>ARKEMA</v>
          </cell>
          <cell r="G94" t="str">
            <v>PALETTE 25 SACS CRAYVALLAC EF30P A 20 KG</v>
          </cell>
          <cell r="H94">
            <v>5360</v>
          </cell>
          <cell r="I94" t="str">
            <v/>
          </cell>
          <cell r="J94" t="str">
            <v>Facture comptabilisée</v>
          </cell>
        </row>
        <row r="95">
          <cell r="A95">
            <v>3</v>
          </cell>
          <cell r="B95">
            <v>45309</v>
          </cell>
          <cell r="C95" t="str">
            <v/>
          </cell>
          <cell r="D95" t="str">
            <v>FOUNITUREEMB</v>
          </cell>
          <cell r="E95" t="str">
            <v>8500435261</v>
          </cell>
          <cell r="F95" t="str">
            <v>ARKEMA</v>
          </cell>
          <cell r="G95" t="str">
            <v>FOURNITURE EMBALLAGES</v>
          </cell>
          <cell r="H95">
            <v>279</v>
          </cell>
          <cell r="I95" t="str">
            <v/>
          </cell>
          <cell r="J95" t="str">
            <v>Facture comptabilisée</v>
          </cell>
        </row>
        <row r="96">
          <cell r="A96">
            <v>3</v>
          </cell>
          <cell r="B96">
            <v>45309</v>
          </cell>
          <cell r="C96" t="str">
            <v/>
          </cell>
          <cell r="D96" t="str">
            <v>LES01_FUT_FER_E</v>
          </cell>
          <cell r="E96" t="str">
            <v>ENL 18/1/24 LH101</v>
          </cell>
          <cell r="F96" t="str">
            <v>Société Industrielle Lesaffre</v>
          </cell>
          <cell r="G96" t="str">
            <v xml:space="preserve">Palette 4 fut Fer LH 101 E a 180 Kg net </v>
          </cell>
          <cell r="H96">
            <v>360</v>
          </cell>
          <cell r="I96" t="str">
            <v/>
          </cell>
          <cell r="J96" t="str">
            <v>Bon de livraison</v>
          </cell>
        </row>
        <row r="97">
          <cell r="A97">
            <v>3</v>
          </cell>
          <cell r="B97">
            <v>45309</v>
          </cell>
          <cell r="C97" t="str">
            <v/>
          </cell>
          <cell r="D97" t="str">
            <v>MOL01FUT</v>
          </cell>
          <cell r="E97" t="str">
            <v>MOLYDAL 01/2024</v>
          </cell>
          <cell r="F97" t="str">
            <v>MOLYDAL SA</v>
          </cell>
          <cell r="G97" t="str">
            <v>PALETTE DE 4 FUTS KL9H A 200KG NET</v>
          </cell>
          <cell r="H97">
            <v>8000</v>
          </cell>
          <cell r="I97" t="str">
            <v/>
          </cell>
          <cell r="J97" t="str">
            <v>Facture comptabilisée</v>
          </cell>
        </row>
        <row r="98">
          <cell r="A98">
            <v>3</v>
          </cell>
          <cell r="B98">
            <v>45309</v>
          </cell>
          <cell r="C98" t="str">
            <v/>
          </cell>
          <cell r="D98" t="str">
            <v>MOL01IBC</v>
          </cell>
          <cell r="E98" t="str">
            <v>MOLYDAL 01/2024</v>
          </cell>
          <cell r="F98" t="str">
            <v>MOLYDAL SA</v>
          </cell>
          <cell r="G98" t="str">
            <v>IBC KL9H A 1000KG NET</v>
          </cell>
          <cell r="H98">
            <v>4000</v>
          </cell>
          <cell r="I98" t="str">
            <v/>
          </cell>
          <cell r="J98" t="str">
            <v>Facture comptabilisée</v>
          </cell>
        </row>
        <row r="99">
          <cell r="A99">
            <v>3</v>
          </cell>
          <cell r="B99">
            <v>45309</v>
          </cell>
          <cell r="C99" t="str">
            <v/>
          </cell>
          <cell r="D99" t="str">
            <v>MOL03IBC</v>
          </cell>
          <cell r="E99" t="str">
            <v>MOLYDAL 01/2024</v>
          </cell>
          <cell r="F99" t="str">
            <v>MOLYDAL SA</v>
          </cell>
          <cell r="G99" t="str">
            <v>IBC KLW10 A 1000KG NET/1000L</v>
          </cell>
          <cell r="H99">
            <v>16000</v>
          </cell>
          <cell r="I99" t="str">
            <v/>
          </cell>
          <cell r="J99" t="str">
            <v>Facture comptabilisée</v>
          </cell>
        </row>
        <row r="100">
          <cell r="A100">
            <v>3</v>
          </cell>
          <cell r="B100">
            <v>45309</v>
          </cell>
          <cell r="C100" t="str">
            <v/>
          </cell>
          <cell r="D100" t="str">
            <v>VOB03PL</v>
          </cell>
          <cell r="E100" t="str">
            <v>10/16.01.2024</v>
          </cell>
          <cell r="F100" t="str">
            <v>SAFIC ALCAN ROUMANIA SRL</v>
          </cell>
          <cell r="G100" t="str">
            <v>Factice Brun \ Brown 911</v>
          </cell>
          <cell r="H100">
            <v>2000</v>
          </cell>
          <cell r="I100" t="str">
            <v/>
          </cell>
          <cell r="J100" t="str">
            <v>Facture comptabilisée</v>
          </cell>
        </row>
        <row r="101">
          <cell r="A101">
            <v>3</v>
          </cell>
          <cell r="B101">
            <v>45309</v>
          </cell>
          <cell r="C101" t="str">
            <v/>
          </cell>
          <cell r="D101" t="str">
            <v>VS021</v>
          </cell>
          <cell r="E101" t="str">
            <v>elvmt 18/1 vsp</v>
          </cell>
          <cell r="F101" t="str">
            <v>Dow Europe GmbH</v>
          </cell>
          <cell r="G101" t="str">
            <v>HYPOPHOSPHITE_DE SOUDE 100%  MONOHYDRATE</v>
          </cell>
          <cell r="H101">
            <v>500</v>
          </cell>
          <cell r="I101" t="str">
            <v/>
          </cell>
          <cell r="J101" t="str">
            <v>Bon de livraison</v>
          </cell>
        </row>
        <row r="102">
          <cell r="A102">
            <v>3</v>
          </cell>
          <cell r="B102">
            <v>45309</v>
          </cell>
          <cell r="C102" t="str">
            <v/>
          </cell>
          <cell r="D102" t="str">
            <v>VSP28BB750KG</v>
          </cell>
          <cell r="E102" t="str">
            <v>elvmt 18/1 vsp</v>
          </cell>
          <cell r="F102" t="str">
            <v>Dow Europe GmbH</v>
          </cell>
          <cell r="G102" t="str">
            <v>BB HYPOPHOSPHITE DE SOUDE CONCASSE A 750 KG NET</v>
          </cell>
          <cell r="H102">
            <v>750</v>
          </cell>
          <cell r="I102" t="str">
            <v/>
          </cell>
          <cell r="J102" t="str">
            <v>Bon de livraison</v>
          </cell>
        </row>
        <row r="103">
          <cell r="A103">
            <v>3</v>
          </cell>
          <cell r="B103">
            <v>45309</v>
          </cell>
          <cell r="C103" t="str">
            <v/>
          </cell>
          <cell r="D103" t="str">
            <v>VSP45IBC</v>
          </cell>
          <cell r="E103" t="str">
            <v>elvmt 18/1 vsp</v>
          </cell>
          <cell r="F103" t="str">
            <v>Dow Europe GmbH</v>
          </cell>
          <cell r="G103" t="str">
            <v>IBC ACUSOL 916 A 1200 KG</v>
          </cell>
          <cell r="H103">
            <v>1200</v>
          </cell>
          <cell r="I103" t="str">
            <v/>
          </cell>
          <cell r="J103" t="str">
            <v>Bon de livraison</v>
          </cell>
        </row>
        <row r="104">
          <cell r="A104">
            <v>3</v>
          </cell>
          <cell r="B104">
            <v>45309</v>
          </cell>
          <cell r="C104" t="str">
            <v/>
          </cell>
          <cell r="D104" t="str">
            <v>VSP50IBC</v>
          </cell>
          <cell r="E104" t="str">
            <v>elvmt 18/1 vsp</v>
          </cell>
          <cell r="F104" t="str">
            <v>Dow Europe GmbH</v>
          </cell>
          <cell r="G104" t="str">
            <v>IBC UN JM-106 (AQUASET 200) A 1180 KG NET</v>
          </cell>
          <cell r="H104">
            <v>826</v>
          </cell>
          <cell r="I104" t="str">
            <v>UN3265, LIQUIDE ORGANIQUE CORROSIF, ACIDE, N.S.A (Sel de l'acide</v>
          </cell>
          <cell r="J104" t="str">
            <v>Bon de livraison</v>
          </cell>
        </row>
        <row r="105">
          <cell r="A105">
            <v>3</v>
          </cell>
          <cell r="B105">
            <v>45310</v>
          </cell>
          <cell r="C105" t="str">
            <v/>
          </cell>
          <cell r="D105" t="str">
            <v>VOB66PL</v>
          </cell>
          <cell r="E105" t="str">
            <v>ETA 1019829</v>
          </cell>
          <cell r="F105" t="str">
            <v>EFTEC AG</v>
          </cell>
          <cell r="G105" t="str">
            <v>Factice Brun \ Brown NLT</v>
          </cell>
          <cell r="H105">
            <v>8000</v>
          </cell>
          <cell r="I105" t="str">
            <v/>
          </cell>
          <cell r="J105" t="str">
            <v>Facture comptabilisée</v>
          </cell>
        </row>
        <row r="106">
          <cell r="A106">
            <v>3</v>
          </cell>
          <cell r="B106">
            <v>45320</v>
          </cell>
          <cell r="C106" t="str">
            <v/>
          </cell>
          <cell r="D106" t="str">
            <v>MOL01IBC</v>
          </cell>
          <cell r="E106" t="str">
            <v>MOLYDAL 01/2024</v>
          </cell>
          <cell r="F106" t="str">
            <v>MOLYDAL SA</v>
          </cell>
          <cell r="G106" t="str">
            <v>IBC KL9H A 1000KG NET</v>
          </cell>
          <cell r="H106">
            <v>1000</v>
          </cell>
          <cell r="I106" t="str">
            <v/>
          </cell>
          <cell r="J106" t="str">
            <v>Facture comptabilisée</v>
          </cell>
        </row>
        <row r="107">
          <cell r="A107">
            <v>3</v>
          </cell>
          <cell r="B107">
            <v>45320</v>
          </cell>
          <cell r="C107" t="str">
            <v/>
          </cell>
          <cell r="D107" t="str">
            <v>MOL03FUT</v>
          </cell>
          <cell r="E107" t="str">
            <v>MOLYDAL 01/2024</v>
          </cell>
          <cell r="F107" t="str">
            <v>MOLYDAL SA</v>
          </cell>
          <cell r="G107" t="str">
            <v>PALETTE DE 4 FUTS KLW 10 A 200 KG NET/200L</v>
          </cell>
          <cell r="H107">
            <v>6000</v>
          </cell>
          <cell r="I107" t="str">
            <v/>
          </cell>
          <cell r="J107" t="str">
            <v>Facture comptabilisée</v>
          </cell>
        </row>
        <row r="108">
          <cell r="A108">
            <v>3</v>
          </cell>
          <cell r="B108">
            <v>45320</v>
          </cell>
          <cell r="C108" t="str">
            <v/>
          </cell>
          <cell r="D108" t="str">
            <v>MOL03IBC</v>
          </cell>
          <cell r="E108" t="str">
            <v>MOLYDAL 01/2024</v>
          </cell>
          <cell r="F108" t="str">
            <v>MOLYDAL SA</v>
          </cell>
          <cell r="G108" t="str">
            <v>IBC KLW10 A 1000KG NET/1000L</v>
          </cell>
          <cell r="H108">
            <v>6000</v>
          </cell>
          <cell r="I108" t="str">
            <v/>
          </cell>
          <cell r="J108" t="str">
            <v>Facture comptabilisée</v>
          </cell>
        </row>
        <row r="109">
          <cell r="A109" t="str">
            <v>Livraison - Semaine 3</v>
          </cell>
          <cell r="H109">
            <v>143976.74100000001</v>
          </cell>
        </row>
        <row r="111">
          <cell r="A111">
            <v>4</v>
          </cell>
          <cell r="B111">
            <v>45314</v>
          </cell>
          <cell r="C111" t="str">
            <v/>
          </cell>
          <cell r="D111" t="str">
            <v>TAK13_FUT_200KG</v>
          </cell>
          <cell r="E111" t="str">
            <v>ENLVMT TAK23/1/24</v>
          </cell>
          <cell r="F111" t="str">
            <v>TAKASAGO SARL EUROPE</v>
          </cell>
          <cell r="G111" t="str">
            <v>FRUITY BOOST G FUT PE A BONDE 200 KG (684469)</v>
          </cell>
          <cell r="H111">
            <v>993</v>
          </cell>
          <cell r="I111" t="str">
            <v>UN3082,MATIÈRE DANGEREUSE DUPOINT DE VUE DE L'ENVIRONNEMENT, LIQUIDE</v>
          </cell>
          <cell r="J111" t="str">
            <v>Bon de livraison</v>
          </cell>
        </row>
        <row r="112">
          <cell r="A112">
            <v>4</v>
          </cell>
          <cell r="B112">
            <v>45314</v>
          </cell>
          <cell r="C112" t="str">
            <v/>
          </cell>
          <cell r="D112" t="str">
            <v>TAK16_FUT_200KG</v>
          </cell>
          <cell r="E112" t="str">
            <v>ENLVMT TAK23/1/24</v>
          </cell>
          <cell r="F112" t="str">
            <v>TAKASAGO SARL EUROPE</v>
          </cell>
          <cell r="G112" t="str">
            <v>ELIXIRBOOST FUT PE A BONDE 200KG 684734</v>
          </cell>
          <cell r="H112">
            <v>1600</v>
          </cell>
          <cell r="I112" t="str">
            <v>UN3082,Matière dangereuse du point de vue de l'environnement, liquide</v>
          </cell>
          <cell r="J112" t="str">
            <v>Bon de livraison</v>
          </cell>
        </row>
        <row r="113">
          <cell r="A113">
            <v>4</v>
          </cell>
          <cell r="B113">
            <v>45314</v>
          </cell>
          <cell r="C113" t="str">
            <v/>
          </cell>
          <cell r="D113" t="str">
            <v>TAK26_IBC</v>
          </cell>
          <cell r="E113" t="str">
            <v>ENLVMT TAK23/1/24</v>
          </cell>
          <cell r="F113" t="str">
            <v>TAKASAGO SARL EUROPE</v>
          </cell>
          <cell r="G113" t="str">
            <v>TAKAPS BLOOMING 4 5G (687196) IBC 925 KG</v>
          </cell>
          <cell r="H113">
            <v>2775</v>
          </cell>
          <cell r="I113" t="str">
            <v>UN3082,Matière dangereuse du point de vue de l'environnement, liquide</v>
          </cell>
          <cell r="J113" t="str">
            <v>Bon de livraison</v>
          </cell>
        </row>
        <row r="114">
          <cell r="A114">
            <v>4</v>
          </cell>
          <cell r="B114">
            <v>45314</v>
          </cell>
          <cell r="C114" t="str">
            <v/>
          </cell>
          <cell r="D114" t="str">
            <v>TAK26_JERRY</v>
          </cell>
          <cell r="E114" t="str">
            <v>ENLVMT TAK23/1/24</v>
          </cell>
          <cell r="F114" t="str">
            <v>TAKASAGO SARL EUROPE</v>
          </cell>
          <cell r="G114" t="str">
            <v>TAKAPS BLOOMING 4 5G (687196) JERRYCAN 20 KG</v>
          </cell>
          <cell r="H114">
            <v>40</v>
          </cell>
          <cell r="I114" t="str">
            <v>UN3082, MATIÈRE DANGEREUSE DUPOINT DE VUE DE L'ENVIRONNEMENT, LIQUIDE</v>
          </cell>
          <cell r="J114" t="str">
            <v>Bon de livraison</v>
          </cell>
        </row>
        <row r="115">
          <cell r="A115">
            <v>4</v>
          </cell>
          <cell r="B115">
            <v>45314</v>
          </cell>
          <cell r="C115" t="str">
            <v/>
          </cell>
          <cell r="D115" t="str">
            <v>VOA01PA</v>
          </cell>
          <cell r="E115" t="str">
            <v>SOO PO 24002</v>
          </cell>
          <cell r="F115" t="str">
            <v>Sou Le Enterprise Co., Ltd</v>
          </cell>
          <cell r="G115" t="str">
            <v xml:space="preserve">Factice Ambre \ Amber B </v>
          </cell>
          <cell r="H115">
            <v>500</v>
          </cell>
          <cell r="I115" t="str">
            <v/>
          </cell>
          <cell r="J115" t="str">
            <v>Facture comptabilisée</v>
          </cell>
        </row>
        <row r="116">
          <cell r="A116">
            <v>4</v>
          </cell>
          <cell r="B116">
            <v>45314</v>
          </cell>
          <cell r="C116" t="str">
            <v/>
          </cell>
          <cell r="D116" t="str">
            <v>VOB03PL</v>
          </cell>
          <cell r="E116" t="str">
            <v>SOO PO 24002</v>
          </cell>
          <cell r="F116" t="str">
            <v>Sou Le Enterprise Co., Ltd</v>
          </cell>
          <cell r="G116" t="str">
            <v>Factice Brun \ Brown 911</v>
          </cell>
          <cell r="H116">
            <v>4000</v>
          </cell>
          <cell r="I116" t="str">
            <v/>
          </cell>
          <cell r="J116" t="str">
            <v>Facture comptabilisée</v>
          </cell>
        </row>
        <row r="117">
          <cell r="A117">
            <v>4</v>
          </cell>
          <cell r="B117">
            <v>45314</v>
          </cell>
          <cell r="C117" t="str">
            <v/>
          </cell>
          <cell r="D117" t="str">
            <v>VOW18KL</v>
          </cell>
          <cell r="E117" t="str">
            <v>SOO PO 24002</v>
          </cell>
          <cell r="F117" t="str">
            <v>Sou Le Enterprise Co., Ltd</v>
          </cell>
          <cell r="G117" t="str">
            <v>Factice Blanc \ White LIV</v>
          </cell>
          <cell r="H117">
            <v>1000</v>
          </cell>
          <cell r="I117" t="str">
            <v/>
          </cell>
          <cell r="J117" t="str">
            <v>Facture comptabilisée</v>
          </cell>
        </row>
        <row r="118">
          <cell r="A118">
            <v>4</v>
          </cell>
          <cell r="B118">
            <v>45315</v>
          </cell>
          <cell r="C118" t="str">
            <v/>
          </cell>
          <cell r="D118" t="str">
            <v>PORT_2</v>
          </cell>
          <cell r="E118" t="str">
            <v>akro 01/24</v>
          </cell>
          <cell r="F118" t="str">
            <v>AKROCHEM  CORPORATION</v>
          </cell>
          <cell r="G118" t="str">
            <v>port avancé factice</v>
          </cell>
          <cell r="H118">
            <v>1</v>
          </cell>
          <cell r="I118" t="str">
            <v/>
          </cell>
          <cell r="J118" t="str">
            <v>Facture comptabilisée</v>
          </cell>
        </row>
        <row r="119">
          <cell r="A119">
            <v>4</v>
          </cell>
          <cell r="B119">
            <v>45315</v>
          </cell>
          <cell r="C119" t="str">
            <v/>
          </cell>
          <cell r="D119" t="str">
            <v>VOB20KB</v>
          </cell>
          <cell r="E119" t="str">
            <v>akro 01/24</v>
          </cell>
          <cell r="F119" t="str">
            <v>AKROCHEM  CORPORATION</v>
          </cell>
          <cell r="G119" t="str">
            <v>Factice Akrofax A</v>
          </cell>
          <cell r="H119">
            <v>6600</v>
          </cell>
          <cell r="I119" t="str">
            <v/>
          </cell>
          <cell r="J119" t="str">
            <v>Facture comptabilisée</v>
          </cell>
        </row>
        <row r="120">
          <cell r="A120">
            <v>4</v>
          </cell>
          <cell r="B120">
            <v>45315</v>
          </cell>
          <cell r="C120" t="str">
            <v/>
          </cell>
          <cell r="D120" t="str">
            <v>VOB22KB</v>
          </cell>
          <cell r="E120" t="str">
            <v>akro 01/24</v>
          </cell>
          <cell r="F120" t="str">
            <v>AKROCHEM  CORPORATION</v>
          </cell>
          <cell r="G120" t="str">
            <v>Factice Akrofax A Soft</v>
          </cell>
          <cell r="H120">
            <v>12600</v>
          </cell>
          <cell r="I120" t="str">
            <v/>
          </cell>
          <cell r="J120" t="str">
            <v>Facture comptabilisée</v>
          </cell>
        </row>
        <row r="121">
          <cell r="A121">
            <v>4</v>
          </cell>
          <cell r="B121">
            <v>45316</v>
          </cell>
          <cell r="C121" t="str">
            <v/>
          </cell>
          <cell r="D121" t="str">
            <v>AXI01_SAC</v>
          </cell>
          <cell r="E121" t="str">
            <v>3426-CF24000075</v>
          </cell>
          <cell r="F121" t="str">
            <v>AXIMUM INDUSTRIE - COL7621</v>
          </cell>
          <cell r="G121" t="str">
            <v>PALETTE 40 SACS VINSOL RESIN A 25 KG Net</v>
          </cell>
          <cell r="H121">
            <v>19111.18</v>
          </cell>
          <cell r="I121" t="str">
            <v/>
          </cell>
          <cell r="J121" t="str">
            <v>Facture comptabilisée</v>
          </cell>
        </row>
        <row r="122">
          <cell r="A122">
            <v>4</v>
          </cell>
          <cell r="B122">
            <v>45316</v>
          </cell>
          <cell r="C122" t="str">
            <v/>
          </cell>
          <cell r="D122" t="str">
            <v>FOUNITUREEMB</v>
          </cell>
          <cell r="E122" t="str">
            <v>3426-CF24000075</v>
          </cell>
          <cell r="F122" t="str">
            <v>AXIMUM INDUSTRIE - COL7621</v>
          </cell>
          <cell r="G122" t="str">
            <v>FOURNITURE EMBALLAGES</v>
          </cell>
          <cell r="H122">
            <v>1</v>
          </cell>
          <cell r="I122" t="str">
            <v/>
          </cell>
          <cell r="J122" t="str">
            <v>Facture comptabilisée</v>
          </cell>
        </row>
        <row r="123">
          <cell r="A123">
            <v>4</v>
          </cell>
          <cell r="B123">
            <v>45316</v>
          </cell>
          <cell r="C123" t="str">
            <v/>
          </cell>
          <cell r="D123" t="str">
            <v>FUC01FUT</v>
          </cell>
          <cell r="E123" t="str">
            <v xml:space="preserve">AB1 ENLVT 25/1 </v>
          </cell>
          <cell r="F123" t="str">
            <v>FUCHS LUBRIFIANT France SA</v>
          </cell>
          <cell r="G123" t="str">
            <v>PALETTE 4 FUTS FLOW AB1 A 220 KG</v>
          </cell>
          <cell r="H123">
            <v>660</v>
          </cell>
          <cell r="I123" t="str">
            <v/>
          </cell>
          <cell r="J123" t="str">
            <v>Bon de livraison</v>
          </cell>
        </row>
        <row r="124">
          <cell r="A124">
            <v>4</v>
          </cell>
          <cell r="B124">
            <v>45317</v>
          </cell>
          <cell r="C124" t="str">
            <v/>
          </cell>
          <cell r="D124" t="str">
            <v>FUC01FUT</v>
          </cell>
          <cell r="E124" t="str">
            <v>AB1 ENLVT 26/1/24</v>
          </cell>
          <cell r="F124" t="str">
            <v>FUCHS LUBRIFIANT France SA</v>
          </cell>
          <cell r="G124" t="str">
            <v>PALETTE 4 FUTS FLOW AB1 A 220 KG</v>
          </cell>
          <cell r="H124">
            <v>2860</v>
          </cell>
          <cell r="I124" t="str">
            <v/>
          </cell>
          <cell r="J124" t="str">
            <v>Bon de livraison</v>
          </cell>
        </row>
        <row r="125">
          <cell r="A125" t="str">
            <v>Livraison - Semaine 4</v>
          </cell>
          <cell r="H125">
            <v>52741.18</v>
          </cell>
        </row>
        <row r="127">
          <cell r="A127">
            <v>5</v>
          </cell>
          <cell r="B127">
            <v>45321</v>
          </cell>
          <cell r="C127" t="str">
            <v/>
          </cell>
          <cell r="D127" t="str">
            <v>TAK16_IBC_1000_KG</v>
          </cell>
          <cell r="E127" t="str">
            <v>TAKA ENLVT 30/01</v>
          </cell>
          <cell r="F127" t="str">
            <v>TAKASAGO SARL EUROPE</v>
          </cell>
          <cell r="G127" t="str">
            <v>ELIXIRBOOST IBC PAL PLAST 1000 KG 684734</v>
          </cell>
          <cell r="H127">
            <v>3000</v>
          </cell>
          <cell r="I127" t="str">
            <v>UN3082,Matière dangereuse du point de vue de l'environnement, liquide</v>
          </cell>
          <cell r="J127" t="str">
            <v>Bon de livraison</v>
          </cell>
        </row>
        <row r="128">
          <cell r="A128">
            <v>5</v>
          </cell>
          <cell r="B128">
            <v>45321</v>
          </cell>
          <cell r="C128" t="str">
            <v/>
          </cell>
          <cell r="D128" t="str">
            <v>TAK26_JERRY</v>
          </cell>
          <cell r="E128" t="str">
            <v>TAKA ENLVT 30/01</v>
          </cell>
          <cell r="F128" t="str">
            <v>TAKASAGO SARL EUROPE</v>
          </cell>
          <cell r="G128" t="str">
            <v>TAKAPS BLOOMING 4 5G (687196) JERRYCAN 20 KG</v>
          </cell>
          <cell r="H128">
            <v>20</v>
          </cell>
          <cell r="I128" t="str">
            <v>UN3082, MATIÈRE DANGEREUSE DUPOINT DE VUE DE L'ENVIRONNEMENT, LIQUIDE</v>
          </cell>
          <cell r="J128" t="str">
            <v>Bon de commande</v>
          </cell>
        </row>
        <row r="129">
          <cell r="A129">
            <v>5</v>
          </cell>
          <cell r="B129">
            <v>45321</v>
          </cell>
          <cell r="C129" t="str">
            <v/>
          </cell>
          <cell r="D129" t="str">
            <v>TAK26_JERRY</v>
          </cell>
          <cell r="E129" t="str">
            <v>TAKA ENLVT 30/01</v>
          </cell>
          <cell r="F129" t="str">
            <v>TAKASAGO SARL EUROPE</v>
          </cell>
          <cell r="G129" t="str">
            <v>TAKAPS BLOOMING 4 5G (687196) JERRYCAN 20 KG</v>
          </cell>
          <cell r="H129">
            <v>20</v>
          </cell>
          <cell r="I129" t="str">
            <v>UN3082, MATIÈRE DANGEREUSE DUPOINT DE VUE DE L'ENVIRONNEMENT, LIQUIDE</v>
          </cell>
          <cell r="J129" t="str">
            <v>Bon de livraison</v>
          </cell>
        </row>
        <row r="130">
          <cell r="A130">
            <v>5</v>
          </cell>
          <cell r="B130">
            <v>45321</v>
          </cell>
          <cell r="C130" t="str">
            <v/>
          </cell>
          <cell r="D130" t="str">
            <v>VOA01KA</v>
          </cell>
          <cell r="E130" t="str">
            <v>AKRO PO 5901</v>
          </cell>
          <cell r="F130" t="str">
            <v>AKROCHEM  CORPORATION</v>
          </cell>
          <cell r="G130" t="str">
            <v>Factice Akrofax B</v>
          </cell>
          <cell r="H130">
            <v>2727</v>
          </cell>
          <cell r="I130" t="str">
            <v/>
          </cell>
          <cell r="J130" t="str">
            <v>Bon de commande</v>
          </cell>
        </row>
        <row r="131">
          <cell r="A131">
            <v>5</v>
          </cell>
          <cell r="B131">
            <v>45321</v>
          </cell>
          <cell r="C131" t="str">
            <v/>
          </cell>
          <cell r="D131" t="str">
            <v>VOB04KD</v>
          </cell>
          <cell r="E131" t="str">
            <v>4526332900 HEXPOL</v>
          </cell>
          <cell r="F131" t="str">
            <v>HEXPOL COMPOUNDING</v>
          </cell>
          <cell r="G131" t="str">
            <v>VVO 300 BROWN COARSE 20 KG BOX</v>
          </cell>
          <cell r="H131">
            <v>10560</v>
          </cell>
          <cell r="I131" t="str">
            <v/>
          </cell>
          <cell r="J131" t="str">
            <v>Facture comptabilisée</v>
          </cell>
        </row>
        <row r="132">
          <cell r="A132">
            <v>5</v>
          </cell>
          <cell r="B132">
            <v>45321</v>
          </cell>
          <cell r="C132" t="str">
            <v/>
          </cell>
          <cell r="D132" t="str">
            <v>VOB20KB</v>
          </cell>
          <cell r="E132" t="str">
            <v>AKRO PO 5900</v>
          </cell>
          <cell r="F132" t="str">
            <v>AKROCHEM  CORPORATION</v>
          </cell>
          <cell r="G132" t="str">
            <v>Factice Akrofax A</v>
          </cell>
          <cell r="H132">
            <v>18600</v>
          </cell>
          <cell r="I132" t="str">
            <v/>
          </cell>
          <cell r="J132" t="str">
            <v>Bon de commande</v>
          </cell>
        </row>
        <row r="133">
          <cell r="A133">
            <v>5</v>
          </cell>
          <cell r="B133">
            <v>45321</v>
          </cell>
          <cell r="C133" t="str">
            <v/>
          </cell>
          <cell r="D133" t="str">
            <v>VOB22KB</v>
          </cell>
          <cell r="E133" t="str">
            <v>AKRO PO 5899</v>
          </cell>
          <cell r="F133" t="str">
            <v>AKROCHEM  CORPORATION</v>
          </cell>
          <cell r="G133" t="str">
            <v>Factice Akrofax A Soft</v>
          </cell>
          <cell r="H133">
            <v>18600</v>
          </cell>
          <cell r="I133" t="str">
            <v/>
          </cell>
          <cell r="J133" t="str">
            <v>Bon de commande</v>
          </cell>
        </row>
        <row r="134">
          <cell r="A134">
            <v>5</v>
          </cell>
          <cell r="B134">
            <v>45321</v>
          </cell>
          <cell r="C134" t="str">
            <v/>
          </cell>
          <cell r="D134" t="str">
            <v>VOB22KB</v>
          </cell>
          <cell r="E134" t="str">
            <v>AKRO PO 5901</v>
          </cell>
          <cell r="F134" t="str">
            <v>AKROCHEM  CORPORATION</v>
          </cell>
          <cell r="G134" t="str">
            <v>Factice Akrofax A Soft</v>
          </cell>
          <cell r="H134">
            <v>9600</v>
          </cell>
          <cell r="I134" t="str">
            <v/>
          </cell>
          <cell r="J134" t="str">
            <v>Bon de commande</v>
          </cell>
        </row>
        <row r="135">
          <cell r="A135">
            <v>5</v>
          </cell>
          <cell r="B135">
            <v>45321</v>
          </cell>
          <cell r="C135" t="str">
            <v/>
          </cell>
          <cell r="D135" t="str">
            <v>VOB70COARSE</v>
          </cell>
          <cell r="E135" t="str">
            <v>4526332900 HEXPOL</v>
          </cell>
          <cell r="F135" t="str">
            <v>HEXPOL COMPOUNDING</v>
          </cell>
          <cell r="G135" t="str">
            <v>VVO NEOPHAX A REGULAR COARSE-SCREENED 25 KG BOX</v>
          </cell>
          <cell r="H135">
            <v>7000</v>
          </cell>
          <cell r="I135" t="str">
            <v/>
          </cell>
          <cell r="J135" t="str">
            <v>Facture comptabilisée</v>
          </cell>
        </row>
        <row r="136">
          <cell r="A136">
            <v>5</v>
          </cell>
          <cell r="B136">
            <v>45321</v>
          </cell>
          <cell r="C136" t="str">
            <v/>
          </cell>
          <cell r="D136" t="str">
            <v>VOW01KL</v>
          </cell>
          <cell r="E136" t="str">
            <v>AKRO PO 5901</v>
          </cell>
          <cell r="F136" t="str">
            <v>AKROCHEM  CORPORATION</v>
          </cell>
          <cell r="G136" t="str">
            <v>Factice Blanc \ White SPLK</v>
          </cell>
          <cell r="H136">
            <v>5000</v>
          </cell>
          <cell r="I136" t="str">
            <v/>
          </cell>
          <cell r="J136" t="str">
            <v>Bon de commande</v>
          </cell>
        </row>
        <row r="137">
          <cell r="A137">
            <v>5</v>
          </cell>
          <cell r="B137">
            <v>45321</v>
          </cell>
          <cell r="C137" t="str">
            <v/>
          </cell>
          <cell r="D137" t="str">
            <v>VOW03KB</v>
          </cell>
          <cell r="E137" t="str">
            <v>AKRO PO 5901</v>
          </cell>
          <cell r="F137" t="str">
            <v>AKROCHEM  CORPORATION</v>
          </cell>
          <cell r="G137" t="str">
            <v>Factice Akrofax 57 White</v>
          </cell>
          <cell r="H137">
            <v>1000</v>
          </cell>
          <cell r="I137" t="str">
            <v/>
          </cell>
          <cell r="J137" t="str">
            <v>Bon de commande</v>
          </cell>
        </row>
        <row r="138">
          <cell r="A138">
            <v>5</v>
          </cell>
          <cell r="B138">
            <v>45321</v>
          </cell>
          <cell r="C138" t="str">
            <v/>
          </cell>
          <cell r="D138" t="str">
            <v>VSP35_SAC_SHP60</v>
          </cell>
          <cell r="E138" t="str">
            <v>SHP 60</v>
          </cell>
          <cell r="F138" t="str">
            <v>Dow Europe GmbH</v>
          </cell>
          <cell r="G138" t="str">
            <v>PALETTE 50  SACS SHP-60 CONDITIONNE A 10 Kg net</v>
          </cell>
          <cell r="H138">
            <v>5000</v>
          </cell>
          <cell r="I138" t="str">
            <v/>
          </cell>
          <cell r="J138" t="str">
            <v>Facture comptabilisée</v>
          </cell>
        </row>
        <row r="139">
          <cell r="A139">
            <v>5</v>
          </cell>
          <cell r="B139">
            <v>45322</v>
          </cell>
          <cell r="C139" t="str">
            <v/>
          </cell>
          <cell r="D139" t="str">
            <v>ELIM-DECH-EMBCHIM</v>
          </cell>
          <cell r="E139" t="str">
            <v>elimination eaux</v>
          </cell>
          <cell r="F139" t="str">
            <v>TAKASAGO SARL EUROPE</v>
          </cell>
          <cell r="G139" t="str">
            <v>ELIMINATION DECHETS EMBALLAGES</v>
          </cell>
          <cell r="H139">
            <v>6000</v>
          </cell>
          <cell r="I139" t="str">
            <v/>
          </cell>
          <cell r="J139" t="str">
            <v>Facture comptabilisée</v>
          </cell>
        </row>
        <row r="140">
          <cell r="A140">
            <v>5</v>
          </cell>
          <cell r="B140">
            <v>45322</v>
          </cell>
          <cell r="C140" t="str">
            <v/>
          </cell>
          <cell r="D140" t="str">
            <v>ETIQ_A4__FACT</v>
          </cell>
          <cell r="E140" t="str">
            <v>1812 IBC</v>
          </cell>
          <cell r="F140" t="str">
            <v>Dow Europe GmbH</v>
          </cell>
          <cell r="G140" t="str">
            <v>Etiquette A4  fact</v>
          </cell>
          <cell r="H140">
            <v>24</v>
          </cell>
          <cell r="I140" t="str">
            <v/>
          </cell>
          <cell r="J140" t="str">
            <v>Facture comptabilisée</v>
          </cell>
        </row>
        <row r="141">
          <cell r="A141">
            <v>5</v>
          </cell>
          <cell r="B141">
            <v>45322</v>
          </cell>
          <cell r="C141" t="str">
            <v/>
          </cell>
          <cell r="D141" t="str">
            <v>FOUNITUREEMB</v>
          </cell>
          <cell r="E141" t="str">
            <v>4500106494</v>
          </cell>
          <cell r="F141" t="str">
            <v>TAKASAGO SARL EUROPE</v>
          </cell>
          <cell r="G141" t="str">
            <v>FOURNITURE EMBALLAGES</v>
          </cell>
          <cell r="H141">
            <v>20</v>
          </cell>
          <cell r="I141" t="str">
            <v/>
          </cell>
          <cell r="J141" t="str">
            <v>Facture comptabilisée</v>
          </cell>
        </row>
        <row r="142">
          <cell r="A142">
            <v>5</v>
          </cell>
          <cell r="B142">
            <v>45322</v>
          </cell>
          <cell r="C142" t="str">
            <v/>
          </cell>
          <cell r="D142" t="str">
            <v>FOUNITUREEMB</v>
          </cell>
          <cell r="E142" t="str">
            <v>4500106914</v>
          </cell>
          <cell r="F142" t="str">
            <v>TAKASAGO SARL EUROPE</v>
          </cell>
          <cell r="G142" t="str">
            <v>FOURNITURE EMBALLAGES</v>
          </cell>
          <cell r="H142">
            <v>6</v>
          </cell>
          <cell r="I142" t="str">
            <v/>
          </cell>
          <cell r="J142" t="str">
            <v>Facture comptabilisée</v>
          </cell>
        </row>
        <row r="143">
          <cell r="A143">
            <v>5</v>
          </cell>
          <cell r="B143">
            <v>45322</v>
          </cell>
          <cell r="C143" t="str">
            <v/>
          </cell>
          <cell r="D143" t="str">
            <v>FOUNITUREEMB</v>
          </cell>
          <cell r="E143" t="str">
            <v>4500106915</v>
          </cell>
          <cell r="F143" t="str">
            <v>TAKASAGO SARL EUROPE</v>
          </cell>
          <cell r="G143" t="str">
            <v>FOURNITURE EMBALLAGES</v>
          </cell>
          <cell r="H143">
            <v>6</v>
          </cell>
          <cell r="I143" t="str">
            <v/>
          </cell>
          <cell r="J143" t="str">
            <v>Facture comptabilisée</v>
          </cell>
        </row>
        <row r="144">
          <cell r="A144">
            <v>5</v>
          </cell>
          <cell r="B144">
            <v>45322</v>
          </cell>
          <cell r="C144" t="str">
            <v/>
          </cell>
          <cell r="D144" t="str">
            <v>FOUNITUREEMB</v>
          </cell>
          <cell r="E144" t="str">
            <v>4500106916</v>
          </cell>
          <cell r="F144" t="str">
            <v>TAKASAGO SARL EUROPE</v>
          </cell>
          <cell r="G144" t="str">
            <v>FOURNITURE EMBALLAGES</v>
          </cell>
          <cell r="H144">
            <v>4</v>
          </cell>
          <cell r="I144" t="str">
            <v/>
          </cell>
          <cell r="J144" t="str">
            <v>Facture comptabilisée</v>
          </cell>
        </row>
        <row r="145">
          <cell r="A145">
            <v>5</v>
          </cell>
          <cell r="B145">
            <v>45322</v>
          </cell>
          <cell r="C145" t="str">
            <v/>
          </cell>
          <cell r="D145" t="str">
            <v>FOUNITUREEMB</v>
          </cell>
          <cell r="E145" t="str">
            <v>4500107475</v>
          </cell>
          <cell r="F145" t="str">
            <v>TAKASAGO SARL EUROPE</v>
          </cell>
          <cell r="G145" t="str">
            <v>FOURNITURE EMBALLAGES</v>
          </cell>
          <cell r="H145">
            <v>6</v>
          </cell>
          <cell r="I145" t="str">
            <v/>
          </cell>
          <cell r="J145" t="str">
            <v>Facture comptabilisée</v>
          </cell>
        </row>
        <row r="146">
          <cell r="A146">
            <v>5</v>
          </cell>
          <cell r="B146">
            <v>45322</v>
          </cell>
          <cell r="C146" t="str">
            <v/>
          </cell>
          <cell r="D146" t="str">
            <v>FOUNITUREEMB</v>
          </cell>
          <cell r="E146" t="str">
            <v>recond 15 janvier</v>
          </cell>
          <cell r="F146" t="str">
            <v>TAKASAGO SARL EUROPE</v>
          </cell>
          <cell r="G146" t="str">
            <v>FOURNITURE EMBALLAGES</v>
          </cell>
          <cell r="H146">
            <v>5</v>
          </cell>
          <cell r="I146" t="str">
            <v/>
          </cell>
          <cell r="J146" t="str">
            <v>Facture comptabilisée</v>
          </cell>
        </row>
        <row r="147">
          <cell r="A147">
            <v>5</v>
          </cell>
          <cell r="B147">
            <v>45322</v>
          </cell>
          <cell r="C147" t="str">
            <v/>
          </cell>
          <cell r="D147" t="str">
            <v>FRAIS_MAT</v>
          </cell>
          <cell r="E147" t="str">
            <v>4500106494</v>
          </cell>
          <cell r="F147" t="str">
            <v>TAKASAGO SARL EUROPE</v>
          </cell>
          <cell r="G147" t="str">
            <v>FRAIS OCCASIONNE POUR MODIFICATION MATERIEL</v>
          </cell>
          <cell r="H147">
            <v>1</v>
          </cell>
          <cell r="I147" t="str">
            <v/>
          </cell>
          <cell r="J147" t="str">
            <v>Facture comptabilisée</v>
          </cell>
        </row>
        <row r="148">
          <cell r="A148">
            <v>5</v>
          </cell>
          <cell r="B148">
            <v>45322</v>
          </cell>
          <cell r="C148" t="str">
            <v/>
          </cell>
          <cell r="D148" t="str">
            <v>FRAIS_MAT</v>
          </cell>
          <cell r="E148" t="str">
            <v>4500106914</v>
          </cell>
          <cell r="F148" t="str">
            <v>TAKASAGO SARL EUROPE</v>
          </cell>
          <cell r="G148" t="str">
            <v>FRAIS OCCASIONNE POUR MODIFICATION MATERIEL</v>
          </cell>
          <cell r="H148">
            <v>1</v>
          </cell>
          <cell r="I148" t="str">
            <v/>
          </cell>
          <cell r="J148" t="str">
            <v>Facture comptabilisée</v>
          </cell>
        </row>
        <row r="149">
          <cell r="A149">
            <v>5</v>
          </cell>
          <cell r="B149">
            <v>45322</v>
          </cell>
          <cell r="C149" t="str">
            <v/>
          </cell>
          <cell r="D149" t="str">
            <v>FRAIS_MAT</v>
          </cell>
          <cell r="E149" t="str">
            <v>4500106915</v>
          </cell>
          <cell r="F149" t="str">
            <v>TAKASAGO SARL EUROPE</v>
          </cell>
          <cell r="G149" t="str">
            <v>FRAIS OCCASIONNE POUR MODIFICATION MATERIEL</v>
          </cell>
          <cell r="H149">
            <v>1</v>
          </cell>
          <cell r="I149" t="str">
            <v/>
          </cell>
          <cell r="J149" t="str">
            <v>Facture comptabilisée</v>
          </cell>
        </row>
        <row r="150">
          <cell r="A150">
            <v>5</v>
          </cell>
          <cell r="B150">
            <v>45322</v>
          </cell>
          <cell r="C150" t="str">
            <v/>
          </cell>
          <cell r="D150" t="str">
            <v>FRAIS_MAT</v>
          </cell>
          <cell r="E150" t="str">
            <v>4500106916</v>
          </cell>
          <cell r="F150" t="str">
            <v>TAKASAGO SARL EUROPE</v>
          </cell>
          <cell r="G150" t="str">
            <v>FRAIS OCCASIONNE POUR MODIFICATION MATERIEL</v>
          </cell>
          <cell r="H150">
            <v>1</v>
          </cell>
          <cell r="I150" t="str">
            <v/>
          </cell>
          <cell r="J150" t="str">
            <v>Facture comptabilisée</v>
          </cell>
        </row>
        <row r="151">
          <cell r="A151">
            <v>5</v>
          </cell>
          <cell r="B151">
            <v>45322</v>
          </cell>
          <cell r="C151" t="str">
            <v/>
          </cell>
          <cell r="D151" t="str">
            <v>FRAIS_MAT</v>
          </cell>
          <cell r="E151" t="str">
            <v>4500107475</v>
          </cell>
          <cell r="F151" t="str">
            <v>TAKASAGO SARL EUROPE</v>
          </cell>
          <cell r="G151" t="str">
            <v>FRAIS OCCASIONNE POUR MODIFICATION MATERIEL</v>
          </cell>
          <cell r="H151">
            <v>1</v>
          </cell>
          <cell r="I151" t="str">
            <v/>
          </cell>
          <cell r="J151" t="str">
            <v>Facture comptabilisée</v>
          </cell>
        </row>
        <row r="152">
          <cell r="A152">
            <v>5</v>
          </cell>
          <cell r="B152">
            <v>45322</v>
          </cell>
          <cell r="C152" t="str">
            <v/>
          </cell>
          <cell r="D152" t="str">
            <v>LES01FUT_FER</v>
          </cell>
          <cell r="E152" t="str">
            <v>LH101 4501001612</v>
          </cell>
          <cell r="F152" t="str">
            <v>Société Industrielle Lesaffre</v>
          </cell>
          <cell r="G152" t="str">
            <v>PALETTE 4 FUT FER LH101 A 200 KG NET</v>
          </cell>
          <cell r="H152">
            <v>14400</v>
          </cell>
          <cell r="I152" t="str">
            <v/>
          </cell>
          <cell r="J152" t="str">
            <v>Bon de commande</v>
          </cell>
        </row>
        <row r="153">
          <cell r="A153">
            <v>5</v>
          </cell>
          <cell r="B153">
            <v>45322</v>
          </cell>
          <cell r="C153" t="str">
            <v/>
          </cell>
          <cell r="D153" t="str">
            <v>MOFACT</v>
          </cell>
          <cell r="E153" t="str">
            <v>elimination eaux</v>
          </cell>
          <cell r="F153" t="str">
            <v>TAKASAGO SARL EUROPE</v>
          </cell>
          <cell r="G153" t="str">
            <v>PRESTATION DE MAIN D'OEUVRE</v>
          </cell>
          <cell r="H153">
            <v>3</v>
          </cell>
          <cell r="I153" t="str">
            <v/>
          </cell>
          <cell r="J153" t="str">
            <v>Facture comptabilisée</v>
          </cell>
        </row>
        <row r="154">
          <cell r="A154">
            <v>5</v>
          </cell>
          <cell r="B154">
            <v>45322</v>
          </cell>
          <cell r="C154" t="str">
            <v/>
          </cell>
          <cell r="D154" t="str">
            <v>MOFACT</v>
          </cell>
          <cell r="E154" t="str">
            <v>recond 15 janvier</v>
          </cell>
          <cell r="F154" t="str">
            <v>TAKASAGO SARL EUROPE</v>
          </cell>
          <cell r="G154" t="str">
            <v>PRESTATION DE MAIN D'OEUVRE</v>
          </cell>
          <cell r="H154">
            <v>1</v>
          </cell>
          <cell r="I154" t="str">
            <v/>
          </cell>
          <cell r="J154" t="str">
            <v>Facture comptabilisée</v>
          </cell>
        </row>
        <row r="155">
          <cell r="A155">
            <v>5</v>
          </cell>
          <cell r="B155">
            <v>45322</v>
          </cell>
          <cell r="C155" t="str">
            <v/>
          </cell>
          <cell r="D155" t="str">
            <v>PORT</v>
          </cell>
          <cell r="E155" t="str">
            <v>elimination eaux</v>
          </cell>
          <cell r="F155" t="str">
            <v>TAKASAGO SARL EUROPE</v>
          </cell>
          <cell r="G155" t="str">
            <v>Port avancé Chimie</v>
          </cell>
          <cell r="H155">
            <v>4</v>
          </cell>
          <cell r="I155" t="str">
            <v/>
          </cell>
          <cell r="J155" t="str">
            <v>Facture comptabilisée</v>
          </cell>
        </row>
        <row r="156">
          <cell r="A156">
            <v>5</v>
          </cell>
          <cell r="B156">
            <v>45322</v>
          </cell>
          <cell r="C156" t="str">
            <v/>
          </cell>
          <cell r="D156" t="str">
            <v>STOCKFACT</v>
          </cell>
          <cell r="E156" t="str">
            <v>STOCKAGE JANVIER</v>
          </cell>
          <cell r="F156" t="str">
            <v>Dow Europe GmbH</v>
          </cell>
          <cell r="G156" t="str">
            <v>PRESTATION STOCKAGE PRODUITS</v>
          </cell>
          <cell r="H156">
            <v>41</v>
          </cell>
          <cell r="I156" t="str">
            <v/>
          </cell>
          <cell r="J156" t="str">
            <v>Facture comptabilisée</v>
          </cell>
        </row>
        <row r="157">
          <cell r="A157">
            <v>5</v>
          </cell>
          <cell r="B157">
            <v>45322</v>
          </cell>
          <cell r="C157" t="str">
            <v/>
          </cell>
          <cell r="D157" t="str">
            <v>TAK20_IBCFACTB</v>
          </cell>
          <cell r="E157" t="str">
            <v>4500106494</v>
          </cell>
          <cell r="F157" t="str">
            <v>TAKASAGO SARL EUROPE</v>
          </cell>
          <cell r="G157" t="str">
            <v>CAPS 5G EXTRA BOOST(CAP333975A) IBC 1000KG NET(685911en01-23)</v>
          </cell>
          <cell r="H157">
            <v>4050</v>
          </cell>
          <cell r="I157" t="str">
            <v/>
          </cell>
          <cell r="J157" t="str">
            <v>Facture comptabilisée</v>
          </cell>
        </row>
        <row r="158">
          <cell r="A158">
            <v>5</v>
          </cell>
          <cell r="B158">
            <v>45322</v>
          </cell>
          <cell r="C158" t="str">
            <v/>
          </cell>
          <cell r="D158" t="str">
            <v>TAK20_IBCFACTB</v>
          </cell>
          <cell r="E158" t="str">
            <v>4500106914</v>
          </cell>
          <cell r="F158" t="str">
            <v>TAKASAGO SARL EUROPE</v>
          </cell>
          <cell r="G158" t="str">
            <v>CAPS 5G EXTRA BOOST(CAP333975A) IBC 1000KG NET(685911en01-23)</v>
          </cell>
          <cell r="H158">
            <v>4650</v>
          </cell>
          <cell r="I158" t="str">
            <v/>
          </cell>
          <cell r="J158" t="str">
            <v>Facture comptabilisée</v>
          </cell>
        </row>
        <row r="159">
          <cell r="A159">
            <v>5</v>
          </cell>
          <cell r="B159">
            <v>45322</v>
          </cell>
          <cell r="C159" t="str">
            <v/>
          </cell>
          <cell r="D159" t="str">
            <v>TAK20_IBCFACTB</v>
          </cell>
          <cell r="E159" t="str">
            <v>4500106915</v>
          </cell>
          <cell r="F159" t="str">
            <v>TAKASAGO SARL EUROPE</v>
          </cell>
          <cell r="G159" t="str">
            <v>CAPS 5G EXTRA BOOST(CAP333975A) IBC 1000KG NET(685911en01-23)</v>
          </cell>
          <cell r="H159">
            <v>4650</v>
          </cell>
          <cell r="I159" t="str">
            <v/>
          </cell>
          <cell r="J159" t="str">
            <v>Facture comptabilisée</v>
          </cell>
        </row>
        <row r="160">
          <cell r="A160">
            <v>5</v>
          </cell>
          <cell r="B160">
            <v>45322</v>
          </cell>
          <cell r="C160" t="str">
            <v/>
          </cell>
          <cell r="D160" t="str">
            <v>TAK20_IBCFACTB</v>
          </cell>
          <cell r="E160" t="str">
            <v>4500106916</v>
          </cell>
          <cell r="F160" t="str">
            <v>TAKASAGO SARL EUROPE</v>
          </cell>
          <cell r="G160" t="str">
            <v>CAPS 5G EXTRA BOOST(CAP333975A) IBC 1000KG NET(685911en01-23)</v>
          </cell>
          <cell r="H160">
            <v>2790</v>
          </cell>
          <cell r="I160" t="str">
            <v/>
          </cell>
          <cell r="J160" t="str">
            <v>Facture comptabilisée</v>
          </cell>
        </row>
        <row r="161">
          <cell r="A161">
            <v>5</v>
          </cell>
          <cell r="B161">
            <v>45322</v>
          </cell>
          <cell r="C161" t="str">
            <v/>
          </cell>
          <cell r="D161" t="str">
            <v>TAK20_IBCFACTB</v>
          </cell>
          <cell r="E161" t="str">
            <v>4500107475</v>
          </cell>
          <cell r="F161" t="str">
            <v>TAKASAGO SARL EUROPE</v>
          </cell>
          <cell r="G161" t="str">
            <v>CAPS 5G EXTRA BOOST(CAP333975A) IBC 1000KG NET(685911en01-23)</v>
          </cell>
          <cell r="H161">
            <v>2876</v>
          </cell>
          <cell r="I161" t="str">
            <v/>
          </cell>
          <cell r="J161" t="str">
            <v>Facture comptabilisée</v>
          </cell>
        </row>
        <row r="162">
          <cell r="A162">
            <v>5</v>
          </cell>
          <cell r="B162">
            <v>45322</v>
          </cell>
          <cell r="C162" t="str">
            <v/>
          </cell>
          <cell r="D162" t="str">
            <v>VSP18IBC</v>
          </cell>
          <cell r="E162" t="str">
            <v>1812 IBC</v>
          </cell>
          <cell r="F162" t="str">
            <v>Dow Europe GmbH</v>
          </cell>
          <cell r="G162" t="str">
            <v>IBC QRXP1812 A 1200 KG NET</v>
          </cell>
          <cell r="H162">
            <v>24000</v>
          </cell>
          <cell r="I162" t="str">
            <v/>
          </cell>
          <cell r="J162" t="str">
            <v>Facture comptabilisée</v>
          </cell>
        </row>
        <row r="163">
          <cell r="A163">
            <v>5</v>
          </cell>
          <cell r="B163">
            <v>45323</v>
          </cell>
          <cell r="C163" t="str">
            <v/>
          </cell>
          <cell r="D163" t="str">
            <v>PORT_2</v>
          </cell>
          <cell r="E163" t="str">
            <v>AKRO 03/24</v>
          </cell>
          <cell r="F163" t="str">
            <v>AKROCHEM  CORPORATION</v>
          </cell>
          <cell r="G163" t="str">
            <v>port avancé factice</v>
          </cell>
          <cell r="H163">
            <v>1</v>
          </cell>
          <cell r="I163" t="str">
            <v/>
          </cell>
          <cell r="J163" t="str">
            <v>Facture</v>
          </cell>
        </row>
        <row r="164">
          <cell r="A164">
            <v>5</v>
          </cell>
          <cell r="B164">
            <v>45323</v>
          </cell>
          <cell r="C164" t="str">
            <v/>
          </cell>
          <cell r="D164" t="str">
            <v>SAF01_CARTON</v>
          </cell>
          <cell r="E164" t="str">
            <v>SAFIC 01/2024</v>
          </cell>
          <cell r="F164" t="str">
            <v>SAFIC ALCAN</v>
          </cell>
          <cell r="G164" t="str">
            <v>PALETTE 24 CARTONS OFALUB SEO EMOTTE A 25 KG NET</v>
          </cell>
          <cell r="H164">
            <v>9700</v>
          </cell>
          <cell r="I164" t="str">
            <v/>
          </cell>
          <cell r="J164" t="str">
            <v>Facture comptabilisée</v>
          </cell>
        </row>
        <row r="165">
          <cell r="A165">
            <v>5</v>
          </cell>
          <cell r="B165">
            <v>45323</v>
          </cell>
          <cell r="C165" t="str">
            <v/>
          </cell>
          <cell r="D165" t="str">
            <v>VOA02KA.</v>
          </cell>
          <cell r="E165" t="str">
            <v>AKRO 03/24</v>
          </cell>
          <cell r="F165" t="str">
            <v>AKROCHEM  CORPORATION</v>
          </cell>
          <cell r="G165" t="str">
            <v>factice Akrofax BR</v>
          </cell>
          <cell r="H165">
            <v>1500</v>
          </cell>
          <cell r="I165" t="str">
            <v/>
          </cell>
          <cell r="J165" t="str">
            <v>Facture</v>
          </cell>
        </row>
        <row r="166">
          <cell r="A166">
            <v>5</v>
          </cell>
          <cell r="B166">
            <v>45323</v>
          </cell>
          <cell r="C166" t="str">
            <v/>
          </cell>
          <cell r="D166" t="str">
            <v>VOB22KB</v>
          </cell>
          <cell r="E166" t="str">
            <v>AKRO 03/24</v>
          </cell>
          <cell r="F166" t="str">
            <v>AKROCHEM  CORPORATION</v>
          </cell>
          <cell r="G166" t="str">
            <v>Factice Akrofax A Soft</v>
          </cell>
          <cell r="H166">
            <v>6000</v>
          </cell>
          <cell r="I166" t="str">
            <v/>
          </cell>
          <cell r="J166" t="str">
            <v>Facture</v>
          </cell>
        </row>
        <row r="167">
          <cell r="A167">
            <v>5</v>
          </cell>
          <cell r="B167">
            <v>45323</v>
          </cell>
          <cell r="C167" t="str">
            <v/>
          </cell>
          <cell r="D167" t="str">
            <v>VOW01KB</v>
          </cell>
          <cell r="E167" t="str">
            <v>AKRO 03/24</v>
          </cell>
          <cell r="F167" t="str">
            <v>AKROCHEM  CORPORATION</v>
          </cell>
          <cell r="G167" t="str">
            <v>Factice Akrofax 9970 White</v>
          </cell>
          <cell r="H167">
            <v>4613.5810000000001</v>
          </cell>
          <cell r="I167" t="str">
            <v/>
          </cell>
          <cell r="J167" t="str">
            <v>Facture</v>
          </cell>
        </row>
        <row r="168">
          <cell r="A168">
            <v>5</v>
          </cell>
          <cell r="B168">
            <v>45324</v>
          </cell>
          <cell r="C168" t="str">
            <v/>
          </cell>
          <cell r="D168" t="str">
            <v>FOUNITUREEMB</v>
          </cell>
          <cell r="E168" t="str">
            <v>AURORIUM 01/2024</v>
          </cell>
          <cell r="F168" t="str">
            <v>AURORIUM Netherlands BV</v>
          </cell>
          <cell r="G168" t="str">
            <v>FOURNITURE EMBALLAGES</v>
          </cell>
          <cell r="H168">
            <v>67</v>
          </cell>
          <cell r="I168" t="str">
            <v/>
          </cell>
          <cell r="J168" t="str">
            <v>Facture comptabilisée</v>
          </cell>
        </row>
        <row r="169">
          <cell r="A169">
            <v>5</v>
          </cell>
          <cell r="B169">
            <v>45324</v>
          </cell>
          <cell r="C169" t="str">
            <v/>
          </cell>
          <cell r="D169" t="str">
            <v>FUC06FUT</v>
          </cell>
          <cell r="E169" t="str">
            <v>89/2</v>
          </cell>
          <cell r="F169" t="str">
            <v>FUCHS LUBRIFIANT France SA</v>
          </cell>
          <cell r="G169" t="str">
            <v>PALETTE 4 FUTS GR199 A 184 KG NET (601997044)</v>
          </cell>
          <cell r="H169">
            <v>3680</v>
          </cell>
          <cell r="I169" t="str">
            <v/>
          </cell>
          <cell r="J169" t="str">
            <v>Bon de livraison</v>
          </cell>
        </row>
        <row r="170">
          <cell r="A170">
            <v>5</v>
          </cell>
          <cell r="B170">
            <v>45324</v>
          </cell>
          <cell r="C170" t="str">
            <v/>
          </cell>
          <cell r="D170" t="str">
            <v>FUC34JERRY</v>
          </cell>
          <cell r="E170" t="str">
            <v>89/2</v>
          </cell>
          <cell r="F170" t="str">
            <v>FUCHS LUBRIFIANT France SA</v>
          </cell>
          <cell r="G170" t="str">
            <v>JERRYCAN LBD F 89/2 A 10 KG (601997075)</v>
          </cell>
          <cell r="H170">
            <v>1930</v>
          </cell>
          <cell r="I170" t="str">
            <v/>
          </cell>
          <cell r="J170" t="str">
            <v>Bon de livraison</v>
          </cell>
        </row>
        <row r="171">
          <cell r="A171">
            <v>5</v>
          </cell>
          <cell r="B171">
            <v>45324</v>
          </cell>
          <cell r="C171" t="str">
            <v/>
          </cell>
          <cell r="D171" t="str">
            <v>MOFACT</v>
          </cell>
          <cell r="E171" t="str">
            <v>AURORIUM 01/2024</v>
          </cell>
          <cell r="F171" t="str">
            <v>AURORIUM Netherlands BV</v>
          </cell>
          <cell r="G171" t="str">
            <v>PRESTATION DE MAIN D'OEUVRE</v>
          </cell>
          <cell r="H171">
            <v>1</v>
          </cell>
          <cell r="I171" t="str">
            <v/>
          </cell>
          <cell r="J171" t="str">
            <v>Facture comptabilisée</v>
          </cell>
        </row>
        <row r="172">
          <cell r="A172">
            <v>5</v>
          </cell>
          <cell r="B172">
            <v>45324</v>
          </cell>
          <cell r="C172" t="str">
            <v/>
          </cell>
          <cell r="D172" t="str">
            <v>POL10FUT_PE</v>
          </cell>
          <cell r="E172" t="str">
            <v>AURORIUM 01/2024</v>
          </cell>
          <cell r="F172" t="str">
            <v>AURORIUM Netherlands BV</v>
          </cell>
          <cell r="G172" t="str">
            <v>PALETTE 4 FUT PE BONDE XIRAN 1440HE A 200 KG</v>
          </cell>
          <cell r="H172">
            <v>11000</v>
          </cell>
          <cell r="I172" t="str">
            <v/>
          </cell>
          <cell r="J172" t="str">
            <v>Facture comptabilisée</v>
          </cell>
        </row>
        <row r="173">
          <cell r="A173">
            <v>5</v>
          </cell>
          <cell r="B173">
            <v>45324</v>
          </cell>
          <cell r="C173" t="str">
            <v/>
          </cell>
          <cell r="D173" t="str">
            <v>POL10IBC</v>
          </cell>
          <cell r="E173" t="str">
            <v xml:space="preserve">1440HE T24-0076 </v>
          </cell>
          <cell r="F173" t="str">
            <v>AURORIUM Netherlands BV</v>
          </cell>
          <cell r="G173" t="str">
            <v>CONTAINER XIRAN 1440HE A 1000 KG</v>
          </cell>
          <cell r="H173">
            <v>1000</v>
          </cell>
          <cell r="I173" t="str">
            <v/>
          </cell>
          <cell r="J173" t="str">
            <v>Bon de livraison</v>
          </cell>
        </row>
        <row r="174">
          <cell r="A174">
            <v>5</v>
          </cell>
          <cell r="B174">
            <v>45324</v>
          </cell>
          <cell r="C174" t="str">
            <v/>
          </cell>
          <cell r="D174" t="str">
            <v>POL10IBC</v>
          </cell>
          <cell r="E174" t="str">
            <v>AURORIUM 01/2024</v>
          </cell>
          <cell r="F174" t="str">
            <v>AURORIUM Netherlands BV</v>
          </cell>
          <cell r="G174" t="str">
            <v>CONTAINER XIRAN 1440HE A 1000 KG</v>
          </cell>
          <cell r="H174">
            <v>7000</v>
          </cell>
          <cell r="I174" t="str">
            <v/>
          </cell>
          <cell r="J174" t="str">
            <v>Facture comptabilisée</v>
          </cell>
        </row>
        <row r="175">
          <cell r="A175">
            <v>5</v>
          </cell>
          <cell r="B175">
            <v>45324</v>
          </cell>
          <cell r="C175" t="str">
            <v>8h30</v>
          </cell>
          <cell r="D175" t="str">
            <v>VOA25KU</v>
          </cell>
          <cell r="E175" t="str">
            <v>SAFIC OP 544070</v>
          </cell>
          <cell r="F175" t="str">
            <v>SAFIC ALCAN SAS</v>
          </cell>
          <cell r="G175" t="str">
            <v>Factice Ambre \ Amber CHR</v>
          </cell>
          <cell r="H175">
            <v>150</v>
          </cell>
          <cell r="I175" t="str">
            <v/>
          </cell>
          <cell r="J175" t="str">
            <v>Facture</v>
          </cell>
        </row>
        <row r="176">
          <cell r="A176">
            <v>5</v>
          </cell>
          <cell r="B176">
            <v>45324</v>
          </cell>
          <cell r="C176" t="str">
            <v>8h30</v>
          </cell>
          <cell r="D176" t="str">
            <v>VOB05PL</v>
          </cell>
          <cell r="E176" t="str">
            <v>SAFIC OP 544070</v>
          </cell>
          <cell r="F176" t="str">
            <v>SAFIC ALCAN SAS</v>
          </cell>
          <cell r="G176" t="str">
            <v>Factice Brun \ Brown BS Sec</v>
          </cell>
          <cell r="H176">
            <v>600</v>
          </cell>
          <cell r="I176" t="str">
            <v/>
          </cell>
          <cell r="J176" t="str">
            <v>Facture</v>
          </cell>
        </row>
        <row r="177">
          <cell r="A177">
            <v>5</v>
          </cell>
          <cell r="B177">
            <v>45324</v>
          </cell>
          <cell r="C177" t="str">
            <v>8h30</v>
          </cell>
          <cell r="D177" t="str">
            <v>VOB14PL</v>
          </cell>
          <cell r="E177" t="str">
            <v>SAFIC OP 544070</v>
          </cell>
          <cell r="F177" t="str">
            <v>SAFIC ALCAN SAS</v>
          </cell>
          <cell r="G177" t="str">
            <v>Factice Brun \ Brown BO 1/2 Gras</v>
          </cell>
          <cell r="H177">
            <v>600</v>
          </cell>
          <cell r="I177" t="str">
            <v/>
          </cell>
          <cell r="J177" t="str">
            <v>Facture</v>
          </cell>
        </row>
        <row r="178">
          <cell r="A178">
            <v>5</v>
          </cell>
          <cell r="B178">
            <v>45324</v>
          </cell>
          <cell r="C178" t="str">
            <v>8h30</v>
          </cell>
          <cell r="D178" t="str">
            <v>VOW04PL</v>
          </cell>
          <cell r="E178" t="str">
            <v>SAFIC OP 544070</v>
          </cell>
          <cell r="F178" t="str">
            <v>SAFIC ALCAN SAS</v>
          </cell>
          <cell r="G178" t="str">
            <v>Factice Blanc \ White HO  20 KG</v>
          </cell>
          <cell r="H178">
            <v>2000</v>
          </cell>
          <cell r="I178" t="str">
            <v/>
          </cell>
          <cell r="J178" t="str">
            <v>Facture</v>
          </cell>
        </row>
        <row r="179">
          <cell r="A179">
            <v>5</v>
          </cell>
          <cell r="B179">
            <v>45325</v>
          </cell>
          <cell r="C179" t="str">
            <v/>
          </cell>
          <cell r="D179" t="str">
            <v>VOA08PA</v>
          </cell>
          <cell r="E179" t="str">
            <v xml:space="preserve">PO 4540352043 </v>
          </cell>
          <cell r="F179" t="str">
            <v>Rieter Components Germany GmbH</v>
          </cell>
          <cell r="G179" t="str">
            <v>Factice Ambre \ Amber D</v>
          </cell>
          <cell r="H179">
            <v>500</v>
          </cell>
          <cell r="I179" t="str">
            <v/>
          </cell>
          <cell r="J179" t="str">
            <v>Bon de commande</v>
          </cell>
        </row>
        <row r="180">
          <cell r="A180">
            <v>5</v>
          </cell>
          <cell r="B180">
            <v>45327</v>
          </cell>
          <cell r="C180" t="str">
            <v/>
          </cell>
          <cell r="D180" t="str">
            <v>POL02VRAC</v>
          </cell>
          <cell r="E180" t="str">
            <v>AURORIUM 01/2024</v>
          </cell>
          <cell r="F180" t="str">
            <v>AURORIUM Netherlands BV</v>
          </cell>
          <cell r="G180" t="str">
            <v>VRAC POUR CELANESE XIRAN 3000HNA (RC0013) EN KG</v>
          </cell>
          <cell r="H180">
            <v>19800</v>
          </cell>
          <cell r="I180" t="str">
            <v/>
          </cell>
          <cell r="J180" t="str">
            <v>Facture comptabilisée</v>
          </cell>
        </row>
        <row r="181">
          <cell r="A181">
            <v>5</v>
          </cell>
          <cell r="B181">
            <v>45335</v>
          </cell>
          <cell r="C181" t="str">
            <v/>
          </cell>
          <cell r="D181" t="str">
            <v>POL10IBC</v>
          </cell>
          <cell r="E181" t="str">
            <v>AURORIUM 01/2024</v>
          </cell>
          <cell r="F181" t="str">
            <v>AURORIUM Netherlands BV</v>
          </cell>
          <cell r="G181" t="str">
            <v>CONTAINER XIRAN 1440HE A 1000 KG</v>
          </cell>
          <cell r="H181">
            <v>5000</v>
          </cell>
          <cell r="I181" t="str">
            <v/>
          </cell>
          <cell r="J181" t="str">
            <v>Facture comptabilisée</v>
          </cell>
        </row>
        <row r="182">
          <cell r="A182">
            <v>5</v>
          </cell>
          <cell r="B182">
            <v>45335</v>
          </cell>
          <cell r="C182" t="str">
            <v/>
          </cell>
          <cell r="D182" t="str">
            <v>POL14_JERRY</v>
          </cell>
          <cell r="E182" t="str">
            <v xml:space="preserve">1440HE T24-0076 </v>
          </cell>
          <cell r="F182" t="str">
            <v>AURORIUM Netherlands BV</v>
          </cell>
          <cell r="G182" t="str">
            <v>JERRYCAN XIRAN 1000 HNA (RC0052) A 25 KG</v>
          </cell>
          <cell r="H182">
            <v>25</v>
          </cell>
          <cell r="I182" t="str">
            <v/>
          </cell>
          <cell r="J182" t="str">
            <v>Bon de livraison</v>
          </cell>
        </row>
        <row r="183">
          <cell r="A183" t="str">
            <v>Livraison - Semaine 5</v>
          </cell>
          <cell r="H183">
            <v>219835.58100000001</v>
          </cell>
        </row>
        <row r="185">
          <cell r="A185">
            <v>6</v>
          </cell>
          <cell r="B185">
            <v>45327</v>
          </cell>
          <cell r="C185" t="str">
            <v/>
          </cell>
          <cell r="D185" t="str">
            <v>MOL01IBC</v>
          </cell>
          <cell r="E185" t="str">
            <v>FBC 20722 KL9H</v>
          </cell>
          <cell r="F185" t="str">
            <v>MOLYDAL SA</v>
          </cell>
          <cell r="G185" t="str">
            <v>IBC KL9H A 1000KG NET</v>
          </cell>
          <cell r="H185">
            <v>8000</v>
          </cell>
          <cell r="I185" t="str">
            <v/>
          </cell>
          <cell r="J185" t="str">
            <v>Bon de livraison</v>
          </cell>
        </row>
        <row r="186">
          <cell r="A186">
            <v>6</v>
          </cell>
          <cell r="B186">
            <v>45327</v>
          </cell>
          <cell r="C186" t="str">
            <v/>
          </cell>
          <cell r="D186" t="str">
            <v>VAL10JERRY</v>
          </cell>
          <cell r="E186" t="str">
            <v>JERRY CSD</v>
          </cell>
          <cell r="F186" t="str">
            <v>VALOCHEM</v>
          </cell>
          <cell r="G186" t="str">
            <v xml:space="preserve">VALOSURF CSD EN JERRYCAN UN A 20 KG </v>
          </cell>
          <cell r="H186">
            <v>25</v>
          </cell>
          <cell r="I186" t="str">
            <v>UN 3267 LIQUIDE ORGANIQUE, CORROSIF,BASIQUE, N.S.A.,(Imidazoline,</v>
          </cell>
          <cell r="J186" t="str">
            <v>Bon de livraison</v>
          </cell>
        </row>
        <row r="187">
          <cell r="A187">
            <v>6</v>
          </cell>
          <cell r="B187">
            <v>45327</v>
          </cell>
          <cell r="C187" t="str">
            <v/>
          </cell>
          <cell r="D187" t="str">
            <v>VOA08PA</v>
          </cell>
          <cell r="E187" t="str">
            <v xml:space="preserve">PO00024348-1 </v>
          </cell>
          <cell r="F187" t="str">
            <v>PENNEL FLIPO SPRL</v>
          </cell>
          <cell r="G187" t="str">
            <v>Factice Ambre \ Amber D</v>
          </cell>
          <cell r="H187">
            <v>3500</v>
          </cell>
          <cell r="I187" t="str">
            <v/>
          </cell>
          <cell r="J187" t="str">
            <v>Facture comptabilisée</v>
          </cell>
        </row>
        <row r="188">
          <cell r="A188">
            <v>6</v>
          </cell>
          <cell r="B188">
            <v>45328</v>
          </cell>
          <cell r="C188" t="str">
            <v/>
          </cell>
          <cell r="D188" t="str">
            <v>MET02FUT</v>
          </cell>
          <cell r="E188" t="str">
            <v>31670 988E</v>
          </cell>
          <cell r="F188" t="str">
            <v>Metalloid Corporation</v>
          </cell>
          <cell r="G188" t="str">
            <v>PALETTE 4 FUT FER UN FW 988E A 154KG NET</v>
          </cell>
          <cell r="H188">
            <v>1540</v>
          </cell>
          <cell r="I188" t="str">
            <v/>
          </cell>
          <cell r="J188" t="str">
            <v>Facture comptabilisée</v>
          </cell>
        </row>
        <row r="189">
          <cell r="A189">
            <v>6</v>
          </cell>
          <cell r="B189">
            <v>45328</v>
          </cell>
          <cell r="C189" t="str">
            <v/>
          </cell>
          <cell r="D189" t="str">
            <v>MET08FUT</v>
          </cell>
          <cell r="E189" t="str">
            <v>31670 988E</v>
          </cell>
          <cell r="F189" t="str">
            <v>Metalloid Corporation</v>
          </cell>
          <cell r="G189" t="str">
            <v>PALETTE 4 FUTS FER UN FW 4200E A 165 KG NET/200L (12825)</v>
          </cell>
          <cell r="H189">
            <v>1980</v>
          </cell>
          <cell r="I189" t="str">
            <v/>
          </cell>
          <cell r="J189" t="str">
            <v>Facture comptabilisée</v>
          </cell>
        </row>
        <row r="190">
          <cell r="A190">
            <v>6</v>
          </cell>
          <cell r="B190">
            <v>45328</v>
          </cell>
          <cell r="C190" t="str">
            <v/>
          </cell>
          <cell r="D190" t="str">
            <v>MOFACT</v>
          </cell>
          <cell r="E190" t="str">
            <v>31670 988E</v>
          </cell>
          <cell r="F190" t="str">
            <v>Metalloid Corporation</v>
          </cell>
          <cell r="G190" t="str">
            <v>PRESTATION DE MAIN D'OEUVRE</v>
          </cell>
          <cell r="H190">
            <v>2</v>
          </cell>
          <cell r="I190" t="str">
            <v/>
          </cell>
          <cell r="J190" t="str">
            <v>Facture comptabilisée</v>
          </cell>
        </row>
        <row r="191">
          <cell r="A191">
            <v>6</v>
          </cell>
          <cell r="B191">
            <v>45328</v>
          </cell>
          <cell r="C191" t="str">
            <v/>
          </cell>
          <cell r="D191" t="str">
            <v>STOCKFACT</v>
          </cell>
          <cell r="E191" t="str">
            <v>31670 988E</v>
          </cell>
          <cell r="F191" t="str">
            <v>Metalloid Corporation</v>
          </cell>
          <cell r="G191" t="str">
            <v>PRESTATION STOCKAGE PRODUITS</v>
          </cell>
          <cell r="H191">
            <v>83</v>
          </cell>
          <cell r="I191" t="str">
            <v/>
          </cell>
          <cell r="J191" t="str">
            <v>Facture comptabilisée</v>
          </cell>
        </row>
        <row r="192">
          <cell r="A192">
            <v>6</v>
          </cell>
          <cell r="B192">
            <v>45328</v>
          </cell>
          <cell r="C192" t="str">
            <v/>
          </cell>
          <cell r="D192" t="str">
            <v>TAK16_FUT_200KG</v>
          </cell>
          <cell r="E192" t="str">
            <v>ENLEVEMENT 6/02</v>
          </cell>
          <cell r="F192" t="str">
            <v>TAKASAGO SARL EUROPE</v>
          </cell>
          <cell r="G192" t="str">
            <v>ELIXIRBOOST FUT PE A BONDE 200KG 684734</v>
          </cell>
          <cell r="H192">
            <v>400</v>
          </cell>
          <cell r="I192" t="str">
            <v>UN3082,Matière dangereuse du point de vue de l'environnement, liquide</v>
          </cell>
          <cell r="J192" t="str">
            <v>Bon de livraison</v>
          </cell>
        </row>
        <row r="193">
          <cell r="A193">
            <v>6</v>
          </cell>
          <cell r="B193">
            <v>45328</v>
          </cell>
          <cell r="C193" t="str">
            <v/>
          </cell>
          <cell r="D193" t="str">
            <v>TAK16_IBC_1000_KG</v>
          </cell>
          <cell r="E193" t="str">
            <v>ENLEVEMENT 6/02</v>
          </cell>
          <cell r="F193" t="str">
            <v>TAKASAGO SARL EUROPE</v>
          </cell>
          <cell r="G193" t="str">
            <v>ELIXIRBOOST IBC PAL PLAST 1000 KG 684734</v>
          </cell>
          <cell r="H193">
            <v>3000</v>
          </cell>
          <cell r="I193" t="str">
            <v>UN3082,Matière dangereuse du point de vue de l'environnement, liquide</v>
          </cell>
          <cell r="J193" t="str">
            <v>Bon de livraison</v>
          </cell>
        </row>
        <row r="194">
          <cell r="A194">
            <v>6</v>
          </cell>
          <cell r="B194">
            <v>45328</v>
          </cell>
          <cell r="C194" t="str">
            <v/>
          </cell>
          <cell r="D194" t="str">
            <v>TAK20_IBC</v>
          </cell>
          <cell r="E194" t="str">
            <v>ENLEVEMENT 6/02</v>
          </cell>
          <cell r="F194" t="str">
            <v>TAKASAGO SARL EUROPE</v>
          </cell>
          <cell r="G194" t="str">
            <v>CAPS 5G EXTRA BOOST (CAP333975A) IBC1000KG NET(685911en01-23)</v>
          </cell>
          <cell r="H194">
            <v>2000</v>
          </cell>
          <cell r="I194" t="str">
            <v>UN3082, MATIÈRE DANGEREUSE DUPOINT DE VUE DE L'ENVIRONNEMENT, LIQUIDE</v>
          </cell>
          <cell r="J194" t="str">
            <v>Bon de livraison</v>
          </cell>
        </row>
        <row r="195">
          <cell r="A195">
            <v>6</v>
          </cell>
          <cell r="B195">
            <v>45328</v>
          </cell>
          <cell r="C195" t="str">
            <v/>
          </cell>
          <cell r="D195" t="str">
            <v>TAK22_IBC</v>
          </cell>
          <cell r="E195" t="str">
            <v>ENLEVEMENT 6/02</v>
          </cell>
          <cell r="F195" t="str">
            <v>TAKASAGO SARL EUROPE</v>
          </cell>
          <cell r="G195" t="str">
            <v>TAKAPS 5G (BATMAN+OIL) 686908 IBC 930 KG NET</v>
          </cell>
          <cell r="H195">
            <v>12090</v>
          </cell>
          <cell r="I195" t="str">
            <v>UN3082,MATIÈRE DANGEREUSE DU POINT DE VUE DE ENVIRONNEMENT,LIQUIDE</v>
          </cell>
          <cell r="J195" t="str">
            <v>Bon de livraison</v>
          </cell>
        </row>
        <row r="196">
          <cell r="A196">
            <v>6</v>
          </cell>
          <cell r="B196">
            <v>45328</v>
          </cell>
          <cell r="C196" t="str">
            <v/>
          </cell>
          <cell r="D196" t="str">
            <v>VSP18IBC</v>
          </cell>
          <cell r="E196" t="str">
            <v>1812 IBC</v>
          </cell>
          <cell r="F196" t="str">
            <v>Dow Europe GmbH</v>
          </cell>
          <cell r="G196" t="str">
            <v>IBC QRXP1812 A 1200 KG NET</v>
          </cell>
          <cell r="H196">
            <v>1075</v>
          </cell>
          <cell r="I196" t="str">
            <v/>
          </cell>
          <cell r="J196" t="str">
            <v>Bon de commande</v>
          </cell>
        </row>
        <row r="197">
          <cell r="A197">
            <v>6</v>
          </cell>
          <cell r="B197">
            <v>45328</v>
          </cell>
          <cell r="C197" t="str">
            <v/>
          </cell>
          <cell r="D197" t="str">
            <v>VSP18IBC</v>
          </cell>
          <cell r="E197" t="str">
            <v>1812 IBC</v>
          </cell>
          <cell r="F197" t="str">
            <v>Dow Europe GmbH</v>
          </cell>
          <cell r="G197" t="str">
            <v>IBC QRXP1812 A 1200 KG NET</v>
          </cell>
          <cell r="H197">
            <v>22675</v>
          </cell>
          <cell r="I197" t="str">
            <v/>
          </cell>
          <cell r="J197" t="str">
            <v>Bon de livraison</v>
          </cell>
        </row>
        <row r="198">
          <cell r="A198">
            <v>6</v>
          </cell>
          <cell r="B198">
            <v>45329</v>
          </cell>
          <cell r="C198" t="str">
            <v/>
          </cell>
          <cell r="D198" t="str">
            <v>CHE86FUT</v>
          </cell>
          <cell r="E198" t="str">
            <v>SOR 12333</v>
          </cell>
          <cell r="F198" t="str">
            <v>SHRIEVE PRODUCTS INTERN. Ltd</v>
          </cell>
          <cell r="G198" t="str">
            <v>PAL 4 FUTS SHRIEVE DF30L SECHE A 180 KG</v>
          </cell>
          <cell r="H198">
            <v>21600</v>
          </cell>
          <cell r="I198" t="str">
            <v/>
          </cell>
          <cell r="J198" t="str">
            <v>Bon de livraison</v>
          </cell>
        </row>
        <row r="199">
          <cell r="A199">
            <v>6</v>
          </cell>
          <cell r="B199">
            <v>45329</v>
          </cell>
          <cell r="C199" t="str">
            <v/>
          </cell>
          <cell r="D199" t="str">
            <v>VOB66PL</v>
          </cell>
          <cell r="E199" t="str">
            <v>ETA1019855</v>
          </cell>
          <cell r="F199" t="str">
            <v>EFTEC AG</v>
          </cell>
          <cell r="G199" t="str">
            <v>Factice Brun \ Brown NLT</v>
          </cell>
          <cell r="H199">
            <v>8000</v>
          </cell>
          <cell r="I199" t="str">
            <v/>
          </cell>
          <cell r="J199" t="str">
            <v>Facture</v>
          </cell>
        </row>
        <row r="200">
          <cell r="A200">
            <v>6</v>
          </cell>
          <cell r="B200">
            <v>45330</v>
          </cell>
          <cell r="C200" t="str">
            <v/>
          </cell>
          <cell r="D200" t="str">
            <v>B2F01IBC</v>
          </cell>
          <cell r="E200" t="str">
            <v>MOWIOL CF136481</v>
          </cell>
          <cell r="F200" t="str">
            <v>HYDRACHIM</v>
          </cell>
          <cell r="G200" t="str">
            <v>IBC SOLUTION MOWIOL 15-99 A 14% A 950KG NET ($MP-00034)</v>
          </cell>
          <cell r="H200">
            <v>8440</v>
          </cell>
          <cell r="I200" t="str">
            <v/>
          </cell>
          <cell r="J200" t="str">
            <v>Facture</v>
          </cell>
        </row>
        <row r="201">
          <cell r="A201">
            <v>6</v>
          </cell>
          <cell r="B201">
            <v>45330</v>
          </cell>
          <cell r="C201" t="str">
            <v/>
          </cell>
          <cell r="D201" t="str">
            <v>CHE05IBC</v>
          </cell>
          <cell r="E201" t="str">
            <v>SOR 12426</v>
          </cell>
          <cell r="F201" t="str">
            <v>SHRIEVE PRODUCTS INTERN. Ltd</v>
          </cell>
          <cell r="G201" t="str">
            <v>IBC ZEROL 350 A 850 KG</v>
          </cell>
          <cell r="H201">
            <v>850</v>
          </cell>
          <cell r="I201" t="str">
            <v/>
          </cell>
          <cell r="J201" t="str">
            <v>Bon de livraison</v>
          </cell>
        </row>
        <row r="202">
          <cell r="A202">
            <v>6</v>
          </cell>
          <cell r="B202">
            <v>45330</v>
          </cell>
          <cell r="C202" t="str">
            <v/>
          </cell>
          <cell r="D202" t="str">
            <v>ELIM-DECH-EMBFACT</v>
          </cell>
          <cell r="E202" t="str">
            <v>cde PO203092033</v>
          </cell>
          <cell r="F202" t="str">
            <v>Azelis France sas</v>
          </cell>
          <cell r="G202" t="str">
            <v>ELIMINATION DECHETS EMBALLAGES</v>
          </cell>
          <cell r="H202">
            <v>1000</v>
          </cell>
          <cell r="I202" t="str">
            <v/>
          </cell>
          <cell r="J202" t="str">
            <v>Facture</v>
          </cell>
        </row>
        <row r="203">
          <cell r="A203">
            <v>6</v>
          </cell>
          <cell r="B203">
            <v>45330</v>
          </cell>
          <cell r="C203" t="str">
            <v/>
          </cell>
          <cell r="D203" t="str">
            <v>FOURNITUREMP</v>
          </cell>
          <cell r="E203" t="str">
            <v>cde PO203092033</v>
          </cell>
          <cell r="F203" t="str">
            <v>Azelis France sas</v>
          </cell>
          <cell r="G203" t="str">
            <v>Fourniture Matières Premières</v>
          </cell>
          <cell r="H203">
            <v>2042.741</v>
          </cell>
          <cell r="I203" t="str">
            <v/>
          </cell>
          <cell r="J203" t="str">
            <v>Facture</v>
          </cell>
        </row>
        <row r="204">
          <cell r="A204">
            <v>6</v>
          </cell>
          <cell r="B204">
            <v>45330</v>
          </cell>
          <cell r="C204" t="str">
            <v/>
          </cell>
          <cell r="D204" t="str">
            <v>PORT</v>
          </cell>
          <cell r="E204" t="str">
            <v>MOWIOL CF136481</v>
          </cell>
          <cell r="F204" t="str">
            <v>HYDRACHIM</v>
          </cell>
          <cell r="G204" t="str">
            <v>Port avancé Chimie</v>
          </cell>
          <cell r="H204">
            <v>1</v>
          </cell>
          <cell r="I204" t="str">
            <v/>
          </cell>
          <cell r="J204" t="str">
            <v>Facture</v>
          </cell>
        </row>
        <row r="205">
          <cell r="A205">
            <v>6</v>
          </cell>
          <cell r="B205">
            <v>45330</v>
          </cell>
          <cell r="C205" t="str">
            <v/>
          </cell>
          <cell r="D205" t="str">
            <v>PRO22_VRAC</v>
          </cell>
          <cell r="E205" t="str">
            <v>cde PO203092033</v>
          </cell>
          <cell r="F205" t="str">
            <v>Azelis France sas</v>
          </cell>
          <cell r="G205" t="str">
            <v>VRAC GLYCINATE DE SODIUM 55 %</v>
          </cell>
          <cell r="H205">
            <v>10000</v>
          </cell>
          <cell r="I205" t="str">
            <v>UN 3267, LIQUIDE ORGANIQUE, CORROSIF,BASIQUE,N.S.A. (Sodium Glycinate</v>
          </cell>
          <cell r="J205" t="str">
            <v>Facture</v>
          </cell>
        </row>
        <row r="206">
          <cell r="A206" t="str">
            <v>Livraison - Semaine 6</v>
          </cell>
          <cell r="H206">
            <v>108303.74099999999</v>
          </cell>
        </row>
        <row r="208">
          <cell r="A208">
            <v>7</v>
          </cell>
          <cell r="B208">
            <v>45334</v>
          </cell>
          <cell r="C208" t="str">
            <v/>
          </cell>
          <cell r="D208" t="str">
            <v>POL14_IBC_RECYCLE</v>
          </cell>
          <cell r="E208" t="str">
            <v>1000 HNA I012407</v>
          </cell>
          <cell r="F208" t="str">
            <v>AURORIUM Netherlands BV</v>
          </cell>
          <cell r="G208" t="str">
            <v>IBC XIRAN 1000HNA (RC0052) A 1000KG PAL BOIS</v>
          </cell>
          <cell r="H208">
            <v>2000</v>
          </cell>
          <cell r="I208" t="str">
            <v/>
          </cell>
          <cell r="J208" t="str">
            <v>Bon de livraison</v>
          </cell>
        </row>
        <row r="209">
          <cell r="A209">
            <v>7</v>
          </cell>
          <cell r="B209">
            <v>45334</v>
          </cell>
          <cell r="C209" t="str">
            <v/>
          </cell>
          <cell r="D209" t="str">
            <v>VSP28BB</v>
          </cell>
          <cell r="E209" t="str">
            <v>HYPOPHOSPHITE</v>
          </cell>
          <cell r="F209" t="str">
            <v>Dow Europe GmbH</v>
          </cell>
          <cell r="G209" t="str">
            <v>BIG BAG HYPOPHOSPHITE DE SOUDE CONCASSE A 1000 Kg</v>
          </cell>
          <cell r="H209">
            <v>6000</v>
          </cell>
          <cell r="I209" t="str">
            <v/>
          </cell>
          <cell r="J209" t="str">
            <v>Bon de livraison</v>
          </cell>
        </row>
        <row r="210">
          <cell r="A210">
            <v>7</v>
          </cell>
          <cell r="B210">
            <v>45334</v>
          </cell>
          <cell r="C210" t="str">
            <v/>
          </cell>
          <cell r="D210" t="str">
            <v>VSP28BB750KG</v>
          </cell>
          <cell r="E210" t="str">
            <v>HYPOPHOSPHITE</v>
          </cell>
          <cell r="F210" t="str">
            <v>Dow Europe GmbH</v>
          </cell>
          <cell r="G210" t="str">
            <v>BB HYPOPHOSPHITE DE SOUDE CONCASSE A 750 KG NET</v>
          </cell>
          <cell r="H210">
            <v>12000</v>
          </cell>
          <cell r="I210" t="str">
            <v/>
          </cell>
          <cell r="J210" t="str">
            <v>Bon de livraison</v>
          </cell>
        </row>
        <row r="211">
          <cell r="A211">
            <v>7</v>
          </cell>
          <cell r="B211">
            <v>45335</v>
          </cell>
          <cell r="C211" t="str">
            <v/>
          </cell>
          <cell r="D211" t="str">
            <v>MET02IBC</v>
          </cell>
          <cell r="E211" t="str">
            <v>988 24MOOE001</v>
          </cell>
          <cell r="F211" t="str">
            <v>Metalloid Corporation</v>
          </cell>
          <cell r="G211" t="str">
            <v>IBC UN FW 988E A 780KG NET</v>
          </cell>
          <cell r="H211">
            <v>1560</v>
          </cell>
          <cell r="I211" t="str">
            <v/>
          </cell>
          <cell r="J211" t="str">
            <v>Bon de livraison</v>
          </cell>
        </row>
        <row r="212">
          <cell r="A212">
            <v>7</v>
          </cell>
          <cell r="B212">
            <v>45335</v>
          </cell>
          <cell r="C212" t="str">
            <v/>
          </cell>
          <cell r="D212" t="str">
            <v>TAK09FUT_A_BONDE</v>
          </cell>
          <cell r="E212" t="str">
            <v>TAKA ENLVT 13/02</v>
          </cell>
          <cell r="F212" t="str">
            <v>TAKASAGO SARL EUROPE</v>
          </cell>
          <cell r="G212" t="str">
            <v xml:space="preserve"> ULTRA-BOOST FUT A BONDE 200 KG (683773)  PAROIS FINES </v>
          </cell>
          <cell r="H212">
            <v>800</v>
          </cell>
          <cell r="I212" t="str">
            <v xml:space="preserve">UN3082, MATIÈRE DANGEREUSE POUR LE MILIEU, LIQUIDE, N.S.A., </v>
          </cell>
          <cell r="J212" t="str">
            <v>Bon de livraison</v>
          </cell>
        </row>
        <row r="213">
          <cell r="A213">
            <v>7</v>
          </cell>
          <cell r="B213">
            <v>45335</v>
          </cell>
          <cell r="C213" t="str">
            <v/>
          </cell>
          <cell r="D213" t="str">
            <v>TAK19_FUT_A_BONDE</v>
          </cell>
          <cell r="E213" t="str">
            <v>TAKA ENLVT 13/02</v>
          </cell>
          <cell r="F213" t="str">
            <v>TAKASAGO SARL EUROPE</v>
          </cell>
          <cell r="G213" t="str">
            <v>VERBENA BLOSSOM EMULSION 2 (685495) FUT PE 200KG A BONDE</v>
          </cell>
          <cell r="H213">
            <v>800</v>
          </cell>
          <cell r="I213" t="str">
            <v/>
          </cell>
          <cell r="J213" t="str">
            <v>Bon de livraison</v>
          </cell>
        </row>
        <row r="214">
          <cell r="A214">
            <v>7</v>
          </cell>
          <cell r="B214">
            <v>45335</v>
          </cell>
          <cell r="C214" t="str">
            <v/>
          </cell>
          <cell r="D214" t="str">
            <v>TAK25_FUT_200KG</v>
          </cell>
          <cell r="E214" t="str">
            <v>TAKA ENLVT 13/02</v>
          </cell>
          <cell r="F214" t="str">
            <v>TAKASAGO SARL EUROPE</v>
          </cell>
          <cell r="G214" t="str">
            <v xml:space="preserve">BLUE BOOST US EPA FUT PE BONDE 200 KG 686680 </v>
          </cell>
          <cell r="H214">
            <v>10</v>
          </cell>
          <cell r="I214" t="str">
            <v>UN3082,Matière dangereuse du point de vue de l'environnement, liquide</v>
          </cell>
          <cell r="J214" t="str">
            <v>Bon de livraison</v>
          </cell>
        </row>
        <row r="215">
          <cell r="A215">
            <v>7</v>
          </cell>
          <cell r="B215">
            <v>45335</v>
          </cell>
          <cell r="C215" t="str">
            <v/>
          </cell>
          <cell r="D215" t="str">
            <v>VSP27BBMEL_SOC</v>
          </cell>
          <cell r="E215" t="str">
            <v>AKA5</v>
          </cell>
          <cell r="F215" t="str">
            <v>Dow Europe GmbH</v>
          </cell>
          <cell r="G215" t="str">
            <v>BIG BAG AKA5 A 1000KG CP1 (Mel SOC)</v>
          </cell>
          <cell r="H215">
            <v>10000</v>
          </cell>
          <cell r="I215" t="str">
            <v/>
          </cell>
          <cell r="J215" t="str">
            <v>Bon de livraison</v>
          </cell>
        </row>
        <row r="216">
          <cell r="A216">
            <v>7</v>
          </cell>
          <cell r="B216">
            <v>45336</v>
          </cell>
          <cell r="C216" t="str">
            <v/>
          </cell>
          <cell r="D216" t="str">
            <v>IM004</v>
          </cell>
          <cell r="E216" t="str">
            <v>ARQUAD 241082OP</v>
          </cell>
          <cell r="F216" t="str">
            <v>IMCD FRANCE SAS</v>
          </cell>
          <cell r="G216" t="str">
            <v>KATHON LXE en jerrycan de 20 Kg (LABO)</v>
          </cell>
          <cell r="H216">
            <v>17</v>
          </cell>
          <cell r="I216" t="str">
            <v>UN3265, LIQUIDE ORGANIQUE CORROSIF, ACIDE, N.S.A.(5-chloro-</v>
          </cell>
          <cell r="J216" t="str">
            <v>Bon de livraison</v>
          </cell>
        </row>
        <row r="217">
          <cell r="A217">
            <v>7</v>
          </cell>
          <cell r="B217">
            <v>45336</v>
          </cell>
          <cell r="C217" t="str">
            <v/>
          </cell>
          <cell r="D217" t="str">
            <v>IMC01</v>
          </cell>
          <cell r="E217" t="str">
            <v>ARQUAD 241082OP</v>
          </cell>
          <cell r="F217" t="str">
            <v>IMCD FRANCE SAS</v>
          </cell>
          <cell r="G217" t="str">
            <v>PALETTE 32 JERRYCANS UN ARQUAD O50 A 18 KG NET</v>
          </cell>
          <cell r="H217">
            <v>1911.8</v>
          </cell>
          <cell r="I217" t="str">
            <v>UN2924, LIQUIDE INFLAMMABLE, CORROSIF, N.S.A. (Alcool isopropylique,</v>
          </cell>
          <cell r="J217" t="str">
            <v>Bon de livraison</v>
          </cell>
        </row>
        <row r="218">
          <cell r="A218">
            <v>7</v>
          </cell>
          <cell r="B218">
            <v>45336</v>
          </cell>
          <cell r="C218" t="str">
            <v/>
          </cell>
          <cell r="D218" t="str">
            <v>PORT</v>
          </cell>
          <cell r="E218" t="str">
            <v>ARQUAD 241082OP</v>
          </cell>
          <cell r="F218" t="str">
            <v>IMCD FRANCE SAS</v>
          </cell>
          <cell r="G218" t="str">
            <v>Port avancé Chimie</v>
          </cell>
          <cell r="H218">
            <v>450</v>
          </cell>
          <cell r="I218" t="str">
            <v/>
          </cell>
          <cell r="J218" t="str">
            <v>Bon de livraison</v>
          </cell>
        </row>
        <row r="219">
          <cell r="A219">
            <v>7</v>
          </cell>
          <cell r="B219">
            <v>45336</v>
          </cell>
          <cell r="C219" t="str">
            <v/>
          </cell>
          <cell r="D219" t="str">
            <v>VOA01PA</v>
          </cell>
          <cell r="E219" t="str">
            <v>PO 3301268 KBR</v>
          </cell>
          <cell r="F219" t="str">
            <v>KBR INGENIEROS SA</v>
          </cell>
          <cell r="G219" t="str">
            <v xml:space="preserve">Factice Ambre \ Amber B </v>
          </cell>
          <cell r="H219">
            <v>1000</v>
          </cell>
          <cell r="I219" t="str">
            <v/>
          </cell>
          <cell r="J219" t="str">
            <v>Facture</v>
          </cell>
        </row>
        <row r="220">
          <cell r="A220">
            <v>7</v>
          </cell>
          <cell r="B220">
            <v>45336</v>
          </cell>
          <cell r="C220" t="str">
            <v/>
          </cell>
          <cell r="D220" t="str">
            <v>VOB31KL</v>
          </cell>
          <cell r="E220" t="str">
            <v>PO 3301268 KBR</v>
          </cell>
          <cell r="F220" t="str">
            <v>KBR INGENIEROS SA</v>
          </cell>
          <cell r="G220" t="str">
            <v>Factice Brun \ Brown ASK</v>
          </cell>
          <cell r="H220">
            <v>600</v>
          </cell>
          <cell r="I220" t="str">
            <v/>
          </cell>
          <cell r="J220" t="str">
            <v>Facture</v>
          </cell>
        </row>
        <row r="221">
          <cell r="A221">
            <v>7</v>
          </cell>
          <cell r="B221">
            <v>45336</v>
          </cell>
          <cell r="C221" t="str">
            <v/>
          </cell>
          <cell r="D221" t="str">
            <v>VSP35_SAC_10_KG</v>
          </cell>
          <cell r="E221" t="str">
            <v xml:space="preserve">SHP50 </v>
          </cell>
          <cell r="F221" t="str">
            <v>Dow Europe GmbH</v>
          </cell>
          <cell r="G221" t="str">
            <v>PALETTE 50 SACS SHP-50 CONDITIONNE A 10 Kg net</v>
          </cell>
          <cell r="H221">
            <v>5000</v>
          </cell>
          <cell r="I221" t="str">
            <v/>
          </cell>
          <cell r="J221" t="str">
            <v>Bon de livraison</v>
          </cell>
        </row>
        <row r="222">
          <cell r="A222">
            <v>7</v>
          </cell>
          <cell r="B222">
            <v>45336</v>
          </cell>
          <cell r="C222" t="str">
            <v/>
          </cell>
          <cell r="D222" t="str">
            <v>VSP52VRAC</v>
          </cell>
          <cell r="E222" t="str">
            <v>1084 VRAC 1</v>
          </cell>
          <cell r="F222" t="str">
            <v>Dow Europe GmbH</v>
          </cell>
          <cell r="G222" t="str">
            <v>VRAC LEUKOTAN 1084 EN KG</v>
          </cell>
          <cell r="H222">
            <v>23880</v>
          </cell>
          <cell r="I222" t="str">
            <v/>
          </cell>
          <cell r="J222" t="str">
            <v>Bon de livraison</v>
          </cell>
        </row>
        <row r="223">
          <cell r="A223">
            <v>7</v>
          </cell>
          <cell r="B223">
            <v>45336</v>
          </cell>
          <cell r="C223" t="str">
            <v/>
          </cell>
          <cell r="D223" t="str">
            <v>VSP52VRAC</v>
          </cell>
          <cell r="E223" t="str">
            <v>1084 VRAC 2</v>
          </cell>
          <cell r="F223" t="str">
            <v>Dow Europe GmbH</v>
          </cell>
          <cell r="G223" t="str">
            <v>VRAC LEUKOTAN 1084 EN KG</v>
          </cell>
          <cell r="H223">
            <v>23920</v>
          </cell>
          <cell r="I223" t="str">
            <v/>
          </cell>
          <cell r="J223" t="str">
            <v>Bon de livraison</v>
          </cell>
        </row>
        <row r="224">
          <cell r="A224">
            <v>7</v>
          </cell>
          <cell r="B224">
            <v>45337</v>
          </cell>
          <cell r="C224" t="str">
            <v/>
          </cell>
          <cell r="D224" t="str">
            <v>PORT_2</v>
          </cell>
          <cell r="E224" t="str">
            <v>AKRO 04/24</v>
          </cell>
          <cell r="F224" t="str">
            <v>AKROCHEM  CORPORATION</v>
          </cell>
          <cell r="G224" t="str">
            <v>port avancé factice</v>
          </cell>
          <cell r="H224">
            <v>1</v>
          </cell>
          <cell r="I224" t="str">
            <v/>
          </cell>
          <cell r="J224" t="str">
            <v>Facture</v>
          </cell>
        </row>
        <row r="225">
          <cell r="A225">
            <v>7</v>
          </cell>
          <cell r="B225">
            <v>45337</v>
          </cell>
          <cell r="C225" t="str">
            <v/>
          </cell>
          <cell r="D225" t="str">
            <v>SAF01_CARTON</v>
          </cell>
          <cell r="E225" t="str">
            <v>SAF 543051 OFALUB</v>
          </cell>
          <cell r="F225" t="str">
            <v>SAFIC ALCAN</v>
          </cell>
          <cell r="G225" t="str">
            <v>PALETTE 24 CARTONS OFALUB SEO EMOTTE A 25 KG NET</v>
          </cell>
          <cell r="H225">
            <v>9450</v>
          </cell>
          <cell r="I225" t="str">
            <v/>
          </cell>
          <cell r="J225" t="str">
            <v>Bon de commande</v>
          </cell>
        </row>
        <row r="226">
          <cell r="A226">
            <v>7</v>
          </cell>
          <cell r="B226">
            <v>45337</v>
          </cell>
          <cell r="C226" t="str">
            <v/>
          </cell>
          <cell r="D226" t="str">
            <v>VOA02KA.</v>
          </cell>
          <cell r="E226" t="str">
            <v>AKRO 04/24</v>
          </cell>
          <cell r="F226" t="str">
            <v>AKROCHEM  CORPORATION</v>
          </cell>
          <cell r="G226" t="str">
            <v>factice Akrofax BR</v>
          </cell>
          <cell r="H226">
            <v>4500</v>
          </cell>
          <cell r="I226" t="str">
            <v/>
          </cell>
          <cell r="J226" t="str">
            <v>Facture</v>
          </cell>
        </row>
        <row r="227">
          <cell r="A227">
            <v>7</v>
          </cell>
          <cell r="B227">
            <v>45337</v>
          </cell>
          <cell r="C227" t="str">
            <v/>
          </cell>
          <cell r="D227" t="str">
            <v>VOB14CK</v>
          </cell>
          <cell r="E227" t="str">
            <v>AKRO 04/24</v>
          </cell>
          <cell r="F227" t="str">
            <v>AKROCHEM  CORPORATION</v>
          </cell>
          <cell r="G227" t="str">
            <v>Factice Akrofax 173 Cake</v>
          </cell>
          <cell r="H227">
            <v>618.17600000000004</v>
          </cell>
          <cell r="I227" t="str">
            <v/>
          </cell>
          <cell r="J227" t="str">
            <v>Facture</v>
          </cell>
        </row>
        <row r="228">
          <cell r="A228">
            <v>7</v>
          </cell>
          <cell r="B228">
            <v>45337</v>
          </cell>
          <cell r="C228" t="str">
            <v/>
          </cell>
          <cell r="D228" t="str">
            <v>VOB16KB</v>
          </cell>
          <cell r="E228" t="str">
            <v>AKRO 04/24</v>
          </cell>
          <cell r="F228" t="str">
            <v>AKROCHEM  CORPORATION</v>
          </cell>
          <cell r="G228" t="str">
            <v>Factice Akrofax 900 C</v>
          </cell>
          <cell r="H228">
            <v>600</v>
          </cell>
          <cell r="I228" t="str">
            <v/>
          </cell>
          <cell r="J228" t="str">
            <v>Facture</v>
          </cell>
        </row>
        <row r="229">
          <cell r="A229">
            <v>7</v>
          </cell>
          <cell r="B229">
            <v>45337</v>
          </cell>
          <cell r="C229" t="str">
            <v/>
          </cell>
          <cell r="D229" t="str">
            <v>VOB22CK</v>
          </cell>
          <cell r="E229" t="str">
            <v>AKRO 04/24</v>
          </cell>
          <cell r="F229" t="str">
            <v>AKROCHEM  CORPORATION</v>
          </cell>
          <cell r="G229" t="str">
            <v>Factice Akrofax A Soft Cake</v>
          </cell>
          <cell r="H229">
            <v>0.17599999999999999</v>
          </cell>
          <cell r="I229" t="str">
            <v/>
          </cell>
          <cell r="J229" t="str">
            <v>Bon de commande</v>
          </cell>
        </row>
        <row r="230">
          <cell r="A230">
            <v>7</v>
          </cell>
          <cell r="B230">
            <v>45337</v>
          </cell>
          <cell r="C230" t="str">
            <v/>
          </cell>
          <cell r="D230" t="str">
            <v>VOB22CK</v>
          </cell>
          <cell r="E230" t="str">
            <v>AKRO 04/24</v>
          </cell>
          <cell r="F230" t="str">
            <v>AKROCHEM  CORPORATION</v>
          </cell>
          <cell r="G230" t="str">
            <v>Factice Akrofax A Soft Cake</v>
          </cell>
          <cell r="H230">
            <v>5563.5839999999998</v>
          </cell>
          <cell r="I230" t="str">
            <v/>
          </cell>
          <cell r="J230" t="str">
            <v>Facture</v>
          </cell>
        </row>
        <row r="231">
          <cell r="A231">
            <v>7</v>
          </cell>
          <cell r="B231">
            <v>45337</v>
          </cell>
          <cell r="C231" t="str">
            <v/>
          </cell>
          <cell r="D231" t="str">
            <v>VOW01KB</v>
          </cell>
          <cell r="E231" t="str">
            <v>AKRO 04/24</v>
          </cell>
          <cell r="F231" t="str">
            <v>AKROCHEM  CORPORATION</v>
          </cell>
          <cell r="G231" t="str">
            <v>Factice Akrofax 9970 White</v>
          </cell>
          <cell r="H231">
            <v>7499.91</v>
          </cell>
          <cell r="I231" t="str">
            <v/>
          </cell>
          <cell r="J231" t="str">
            <v>Facture</v>
          </cell>
        </row>
        <row r="232">
          <cell r="A232">
            <v>7</v>
          </cell>
          <cell r="B232">
            <v>45338</v>
          </cell>
          <cell r="C232" t="str">
            <v/>
          </cell>
          <cell r="D232" t="str">
            <v>GMX02IBC</v>
          </cell>
          <cell r="E232" t="str">
            <v xml:space="preserve">TRIGLYCERIDES </v>
          </cell>
          <cell r="F232" t="str">
            <v xml:space="preserve">GUERIN SAS </v>
          </cell>
          <cell r="G232" t="str">
            <v>100236 IBC TRIGLYCERIDE DJ/TRIGLICERIDOS DJ 1000KG</v>
          </cell>
          <cell r="H232">
            <v>3000</v>
          </cell>
          <cell r="I232" t="str">
            <v xml:space="preserve">UN2920,LIQUIDE CORROSIF,INFLAMMABLE,N.S.A.,(ACIDE FORMIQUE, ACIDE </v>
          </cell>
          <cell r="J232" t="str">
            <v>Bon de livraison</v>
          </cell>
        </row>
        <row r="233">
          <cell r="A233" t="str">
            <v>Livraison - Semaine 7</v>
          </cell>
          <cell r="H233">
            <v>121181.64599999999</v>
          </cell>
        </row>
        <row r="235">
          <cell r="A235">
            <v>8</v>
          </cell>
          <cell r="B235">
            <v>45341</v>
          </cell>
          <cell r="C235" t="str">
            <v/>
          </cell>
          <cell r="D235" t="str">
            <v>CHE06IBC</v>
          </cell>
          <cell r="E235" t="str">
            <v>SOR 12444 Z500</v>
          </cell>
          <cell r="F235" t="str">
            <v>SHRIEVE PRODUCTS INTERN. Ltd</v>
          </cell>
          <cell r="G235" t="str">
            <v>IBC ZEROL 500 A 850 KG</v>
          </cell>
          <cell r="H235">
            <v>5100</v>
          </cell>
          <cell r="I235" t="str">
            <v/>
          </cell>
          <cell r="J235" t="str">
            <v>Bon de livraison</v>
          </cell>
        </row>
        <row r="236">
          <cell r="A236">
            <v>8</v>
          </cell>
          <cell r="B236">
            <v>45341</v>
          </cell>
          <cell r="C236" t="str">
            <v/>
          </cell>
          <cell r="D236" t="str">
            <v>FUC06FUT</v>
          </cell>
          <cell r="E236" t="str">
            <v>GR 199/ 4</v>
          </cell>
          <cell r="F236" t="str">
            <v>FUCHS LUBRIFIANT France SA</v>
          </cell>
          <cell r="G236" t="str">
            <v>PALETTE 4 FUTS GR199 A 184 KG NET (601997044)</v>
          </cell>
          <cell r="H236">
            <v>2944</v>
          </cell>
          <cell r="I236" t="str">
            <v/>
          </cell>
          <cell r="J236" t="str">
            <v>Bon de livraison</v>
          </cell>
        </row>
        <row r="237">
          <cell r="A237">
            <v>8</v>
          </cell>
          <cell r="B237">
            <v>45341</v>
          </cell>
          <cell r="C237" t="str">
            <v/>
          </cell>
          <cell r="D237" t="str">
            <v>LES01_FUT_FER_E</v>
          </cell>
          <cell r="E237" t="str">
            <v>PO203092057 LH101</v>
          </cell>
          <cell r="F237" t="str">
            <v>Société Industrielle Lesaffre</v>
          </cell>
          <cell r="G237" t="str">
            <v xml:space="preserve">Palette 4 fut Fer LH 101 E a 180 Kg net </v>
          </cell>
          <cell r="H237">
            <v>180</v>
          </cell>
          <cell r="I237" t="str">
            <v/>
          </cell>
          <cell r="J237" t="str">
            <v>Bon de livraison</v>
          </cell>
        </row>
        <row r="238">
          <cell r="A238">
            <v>8</v>
          </cell>
          <cell r="B238">
            <v>45341</v>
          </cell>
          <cell r="C238" t="str">
            <v/>
          </cell>
          <cell r="D238" t="str">
            <v>VOB05PL</v>
          </cell>
          <cell r="E238" t="str">
            <v>SAFIC OP 4585</v>
          </cell>
          <cell r="F238" t="str">
            <v>SAFIC ALCAN CESKO S.R.O PRAGUE</v>
          </cell>
          <cell r="G238" t="str">
            <v>Factice Brun \ Brown BS Sec</v>
          </cell>
          <cell r="H238">
            <v>1000</v>
          </cell>
          <cell r="I238" t="str">
            <v/>
          </cell>
          <cell r="J238" t="str">
            <v>Bon de commande</v>
          </cell>
        </row>
        <row r="239">
          <cell r="A239">
            <v>8</v>
          </cell>
          <cell r="B239">
            <v>45341</v>
          </cell>
          <cell r="C239" t="str">
            <v/>
          </cell>
          <cell r="D239" t="str">
            <v>VOW04PL</v>
          </cell>
          <cell r="E239" t="str">
            <v>SAFIC OP 265143</v>
          </cell>
          <cell r="F239" t="str">
            <v>SAFIC ALCAN ESPECIALIDADES, S.A</v>
          </cell>
          <cell r="G239" t="str">
            <v>Factice Blanc \ White HO  20 KG</v>
          </cell>
          <cell r="H239">
            <v>600</v>
          </cell>
          <cell r="I239" t="str">
            <v/>
          </cell>
          <cell r="J239" t="str">
            <v>Facture</v>
          </cell>
        </row>
        <row r="240">
          <cell r="A240">
            <v>8</v>
          </cell>
          <cell r="B240">
            <v>45341</v>
          </cell>
          <cell r="C240" t="str">
            <v/>
          </cell>
          <cell r="D240" t="str">
            <v>VSP05VRAC</v>
          </cell>
          <cell r="E240" t="str">
            <v>TF150 E729O2C000</v>
          </cell>
          <cell r="F240" t="str">
            <v>Dow Europe GmbH</v>
          </cell>
          <cell r="G240" t="str">
            <v>VRAC AQUASET BI-700 EN KG</v>
          </cell>
          <cell r="H240">
            <v>24520</v>
          </cell>
          <cell r="I240" t="str">
            <v/>
          </cell>
          <cell r="J240" t="str">
            <v>Bon de livraison</v>
          </cell>
        </row>
        <row r="241">
          <cell r="A241">
            <v>8</v>
          </cell>
          <cell r="B241">
            <v>45342</v>
          </cell>
          <cell r="C241" t="str">
            <v/>
          </cell>
          <cell r="D241" t="str">
            <v>CHE04VRAC</v>
          </cell>
          <cell r="E241" t="str">
            <v>SOR 12391 ZER 250</v>
          </cell>
          <cell r="F241" t="str">
            <v>SHRIEVE PRODUCTS INTERN. Ltd</v>
          </cell>
          <cell r="G241" t="str">
            <v>VRAC ZEROL 250 EN KG</v>
          </cell>
          <cell r="H241">
            <v>22940</v>
          </cell>
          <cell r="I241" t="str">
            <v/>
          </cell>
          <cell r="J241" t="str">
            <v>Bon de livraison</v>
          </cell>
        </row>
        <row r="242">
          <cell r="A242">
            <v>8</v>
          </cell>
          <cell r="B242">
            <v>45342</v>
          </cell>
          <cell r="C242" t="str">
            <v/>
          </cell>
          <cell r="D242" t="str">
            <v>FOUNITUREEMB</v>
          </cell>
          <cell r="E242" t="str">
            <v>CEC VLM24-01</v>
          </cell>
          <cell r="F242" t="str">
            <v>VALOCHEM</v>
          </cell>
          <cell r="G242" t="str">
            <v>FOURNITURE EMBALLAGES</v>
          </cell>
          <cell r="H242">
            <v>3</v>
          </cell>
          <cell r="I242" t="str">
            <v/>
          </cell>
          <cell r="J242" t="str">
            <v>Bon de livraison</v>
          </cell>
        </row>
        <row r="243">
          <cell r="A243">
            <v>8</v>
          </cell>
          <cell r="B243">
            <v>45342</v>
          </cell>
          <cell r="C243" t="str">
            <v/>
          </cell>
          <cell r="D243" t="str">
            <v>FOUNITUREEMB</v>
          </cell>
          <cell r="E243" t="str">
            <v>CSD VLM24-02</v>
          </cell>
          <cell r="F243" t="str">
            <v>VALOCHEM</v>
          </cell>
          <cell r="G243" t="str">
            <v>FOURNITURE EMBALLAGES</v>
          </cell>
          <cell r="H243">
            <v>13</v>
          </cell>
          <cell r="I243" t="str">
            <v/>
          </cell>
          <cell r="J243" t="str">
            <v>Bon de commande</v>
          </cell>
        </row>
        <row r="244">
          <cell r="A244">
            <v>8</v>
          </cell>
          <cell r="B244">
            <v>45342</v>
          </cell>
          <cell r="C244" t="str">
            <v/>
          </cell>
          <cell r="D244" t="str">
            <v>MET02IBC</v>
          </cell>
          <cell r="E244" t="str">
            <v>Met 31687 Fw988</v>
          </cell>
          <cell r="F244" t="str">
            <v>Metalloid Corporation</v>
          </cell>
          <cell r="G244" t="str">
            <v>IBC UN FW 988E A 780KG NET</v>
          </cell>
          <cell r="H244">
            <v>3900</v>
          </cell>
          <cell r="I244" t="str">
            <v/>
          </cell>
          <cell r="J244" t="str">
            <v>Bon de commande</v>
          </cell>
        </row>
        <row r="245">
          <cell r="A245">
            <v>8</v>
          </cell>
          <cell r="B245">
            <v>45342</v>
          </cell>
          <cell r="C245" t="str">
            <v/>
          </cell>
          <cell r="D245" t="str">
            <v>TAK20_IBC</v>
          </cell>
          <cell r="E245" t="str">
            <v>TAKA DEPART 20/2</v>
          </cell>
          <cell r="F245" t="str">
            <v>TAKASAGO SARL EUROPE</v>
          </cell>
          <cell r="G245" t="str">
            <v>CAPS 5G EXTRA BOOST (CAP333975A) IBC1000KG NET(685911en01-23)</v>
          </cell>
          <cell r="H245">
            <v>6000</v>
          </cell>
          <cell r="I245" t="str">
            <v>UN3082, MATIÈRE DANGEREUSE DUPOINT DE VUE DE L'ENVIRONNEMENT, LIQUIDE</v>
          </cell>
          <cell r="J245" t="str">
            <v>Bon de livraison</v>
          </cell>
        </row>
        <row r="246">
          <cell r="A246">
            <v>8</v>
          </cell>
          <cell r="B246">
            <v>45342</v>
          </cell>
          <cell r="C246" t="str">
            <v/>
          </cell>
          <cell r="D246" t="str">
            <v>VAL10IBC</v>
          </cell>
          <cell r="E246" t="str">
            <v>CSD VLM24-02</v>
          </cell>
          <cell r="F246" t="str">
            <v>VALOCHEM</v>
          </cell>
          <cell r="G246" t="str">
            <v>VALOSURF CSD EN IBC UN 900 KG</v>
          </cell>
          <cell r="H246">
            <v>11700</v>
          </cell>
          <cell r="I246" t="str">
            <v>UN 3267 LIQUIDE ORGANIQUE, CORROSIF,BASIQUE, N.S.A.,(Imidazoline,</v>
          </cell>
          <cell r="J246" t="str">
            <v>Bon de commande</v>
          </cell>
        </row>
        <row r="247">
          <cell r="A247">
            <v>8</v>
          </cell>
          <cell r="B247">
            <v>45342</v>
          </cell>
          <cell r="C247" t="str">
            <v/>
          </cell>
          <cell r="D247" t="str">
            <v>VAL12IBC</v>
          </cell>
          <cell r="E247" t="str">
            <v>CEC VLM24-01</v>
          </cell>
          <cell r="F247" t="str">
            <v>VALOCHEM</v>
          </cell>
          <cell r="G247" t="str">
            <v>VALOSURF CEC EN IBC UN 900 KG NET</v>
          </cell>
          <cell r="H247">
            <v>900</v>
          </cell>
          <cell r="I247" t="str">
            <v>UN3267,LIQUIDE ORGANIQUE CORROSIF,BASIQUE,N.S.A.((Z)-N-9-octadecén</v>
          </cell>
          <cell r="J247" t="str">
            <v>Bon de livraison</v>
          </cell>
        </row>
        <row r="248">
          <cell r="A248">
            <v>8</v>
          </cell>
          <cell r="B248">
            <v>45342</v>
          </cell>
          <cell r="C248" t="str">
            <v/>
          </cell>
          <cell r="D248" t="str">
            <v>VOW04KL</v>
          </cell>
          <cell r="E248" t="str">
            <v>528684 OP</v>
          </cell>
          <cell r="F248" t="str">
            <v>SAFIC ALCAN SAS</v>
          </cell>
          <cell r="G248" t="str">
            <v>Factice Blanc \ White HO   20 KG</v>
          </cell>
          <cell r="H248">
            <v>380</v>
          </cell>
          <cell r="I248" t="str">
            <v/>
          </cell>
          <cell r="J248" t="str">
            <v>Facture</v>
          </cell>
        </row>
        <row r="249">
          <cell r="A249">
            <v>8</v>
          </cell>
          <cell r="B249">
            <v>45344</v>
          </cell>
          <cell r="C249" t="str">
            <v/>
          </cell>
          <cell r="D249" t="str">
            <v>ELIM-DECH-EMBFACT</v>
          </cell>
          <cell r="E249" t="str">
            <v>glycinate 22/2</v>
          </cell>
          <cell r="F249" t="str">
            <v>Azelis France sas</v>
          </cell>
          <cell r="G249" t="str">
            <v>ELIMINATION DECHETS EMBALLAGES</v>
          </cell>
          <cell r="H249">
            <v>1000</v>
          </cell>
          <cell r="I249" t="str">
            <v/>
          </cell>
          <cell r="J249" t="str">
            <v>Bon de commande</v>
          </cell>
        </row>
        <row r="250">
          <cell r="A250">
            <v>8</v>
          </cell>
          <cell r="B250">
            <v>45344</v>
          </cell>
          <cell r="C250" t="str">
            <v/>
          </cell>
          <cell r="D250" t="str">
            <v>FOURNITUREMP</v>
          </cell>
          <cell r="E250" t="str">
            <v>glycinate 22/2</v>
          </cell>
          <cell r="F250" t="str">
            <v>Azelis France sas</v>
          </cell>
          <cell r="G250" t="str">
            <v>Fourniture Matières Premières</v>
          </cell>
          <cell r="H250">
            <v>2276.4110000000001</v>
          </cell>
          <cell r="I250" t="str">
            <v/>
          </cell>
          <cell r="J250" t="str">
            <v>Bon de commande</v>
          </cell>
        </row>
        <row r="251">
          <cell r="A251">
            <v>8</v>
          </cell>
          <cell r="B251">
            <v>45344</v>
          </cell>
          <cell r="C251" t="str">
            <v/>
          </cell>
          <cell r="D251" t="str">
            <v>PRO22_VRAC</v>
          </cell>
          <cell r="E251" t="str">
            <v>glycinate 22/2</v>
          </cell>
          <cell r="F251" t="str">
            <v>Azelis France sas</v>
          </cell>
          <cell r="G251" t="str">
            <v>VRAC GLYCINATE DE SODIUM 55 %</v>
          </cell>
          <cell r="H251">
            <v>10000</v>
          </cell>
          <cell r="I251" t="str">
            <v>UN 3267, LIQUIDE ORGANIQUE, CORROSIF,BASIQUE,N.S.A. (Sodium Glycinate</v>
          </cell>
          <cell r="J251" t="str">
            <v>Bon de commande</v>
          </cell>
        </row>
        <row r="252">
          <cell r="A252">
            <v>8</v>
          </cell>
          <cell r="B252">
            <v>45344</v>
          </cell>
          <cell r="C252" t="str">
            <v/>
          </cell>
          <cell r="D252" t="str">
            <v>SAF01_CARTON</v>
          </cell>
          <cell r="E252" t="str">
            <v>SAF 543040 OFALUB</v>
          </cell>
          <cell r="F252" t="str">
            <v>SAFIC ALCAN</v>
          </cell>
          <cell r="G252" t="str">
            <v>PALETTE 24 CARTONS OFALUB SEO EMOTTE A 25 KG NET</v>
          </cell>
          <cell r="H252">
            <v>9600</v>
          </cell>
          <cell r="I252" t="str">
            <v/>
          </cell>
          <cell r="J252" t="str">
            <v>Bon de livraison</v>
          </cell>
        </row>
        <row r="253">
          <cell r="A253" t="str">
            <v>Livraison - Semaine 8</v>
          </cell>
          <cell r="H253">
            <v>103056.41099999999</v>
          </cell>
        </row>
        <row r="255">
          <cell r="A255">
            <v>9</v>
          </cell>
          <cell r="B255">
            <v>45348</v>
          </cell>
          <cell r="C255" t="str">
            <v/>
          </cell>
          <cell r="D255" t="str">
            <v>CHE05FUTSHR</v>
          </cell>
          <cell r="E255" t="str">
            <v>SOR 12446 Z350</v>
          </cell>
          <cell r="F255" t="str">
            <v>SHRIEVE PRODUCTS INTERN. Ltd</v>
          </cell>
          <cell r="G255" t="str">
            <v>PAL. 4 FUTS SHRIEVE ZEROL 350 A 180 KG</v>
          </cell>
          <cell r="H255">
            <v>3600</v>
          </cell>
          <cell r="I255" t="str">
            <v/>
          </cell>
          <cell r="J255" t="str">
            <v>Bon de commande</v>
          </cell>
        </row>
        <row r="256">
          <cell r="A256">
            <v>9</v>
          </cell>
          <cell r="B256">
            <v>45348</v>
          </cell>
          <cell r="C256" t="str">
            <v/>
          </cell>
          <cell r="D256" t="str">
            <v>POL02VRAC</v>
          </cell>
          <cell r="E256" t="str">
            <v>1012376 XI3000HNA</v>
          </cell>
          <cell r="F256" t="str">
            <v>AURORIUM Netherlands BV</v>
          </cell>
          <cell r="G256" t="str">
            <v>VRAC POUR CELANESE XIRAN 3000HNA (RC0013) EN KG</v>
          </cell>
          <cell r="H256">
            <v>18700</v>
          </cell>
          <cell r="I256" t="str">
            <v/>
          </cell>
          <cell r="J256" t="str">
            <v>Bon de commande</v>
          </cell>
        </row>
        <row r="257">
          <cell r="A257">
            <v>9</v>
          </cell>
          <cell r="B257">
            <v>45348</v>
          </cell>
          <cell r="C257" t="str">
            <v/>
          </cell>
          <cell r="D257" t="str">
            <v>VOW18KL</v>
          </cell>
          <cell r="E257" t="str">
            <v>SOU PO 24003V</v>
          </cell>
          <cell r="F257" t="str">
            <v>Sou Le Enterprise Co., Ltd</v>
          </cell>
          <cell r="G257" t="str">
            <v>Factice Blanc \ White LIV</v>
          </cell>
          <cell r="H257">
            <v>10000</v>
          </cell>
          <cell r="I257" t="str">
            <v/>
          </cell>
          <cell r="J257" t="str">
            <v>Bon de commande</v>
          </cell>
        </row>
        <row r="258">
          <cell r="A258">
            <v>9</v>
          </cell>
          <cell r="B258">
            <v>45350</v>
          </cell>
          <cell r="C258" t="str">
            <v/>
          </cell>
          <cell r="D258" t="str">
            <v>CHE03FUTSHR</v>
          </cell>
          <cell r="E258" t="str">
            <v xml:space="preserve">SOR 12429 </v>
          </cell>
          <cell r="F258" t="str">
            <v>SHRIEVE PRODUCTS INTERN. Ltd</v>
          </cell>
          <cell r="G258" t="str">
            <v>PAL. 4 FUTS SHRIEVE ZEROL 150 A 180 KG</v>
          </cell>
          <cell r="H258">
            <v>720</v>
          </cell>
          <cell r="I258" t="str">
            <v/>
          </cell>
          <cell r="J258" t="str">
            <v>Bon de livraison</v>
          </cell>
        </row>
        <row r="259">
          <cell r="A259">
            <v>9</v>
          </cell>
          <cell r="B259">
            <v>45351</v>
          </cell>
          <cell r="C259" t="str">
            <v/>
          </cell>
          <cell r="D259" t="str">
            <v>CHE06IBC</v>
          </cell>
          <cell r="E259" t="str">
            <v>SOR 12449</v>
          </cell>
          <cell r="F259" t="str">
            <v>SHRIEVE PRODUCTS INTERN. Ltd</v>
          </cell>
          <cell r="G259" t="str">
            <v>IBC ZEROL 500 A 850 KG</v>
          </cell>
          <cell r="H259">
            <v>4250</v>
          </cell>
          <cell r="I259" t="str">
            <v/>
          </cell>
          <cell r="J259" t="str">
            <v>Bon de livraison</v>
          </cell>
        </row>
        <row r="260">
          <cell r="A260">
            <v>9</v>
          </cell>
          <cell r="B260">
            <v>45351</v>
          </cell>
          <cell r="C260" t="str">
            <v/>
          </cell>
          <cell r="D260" t="str">
            <v>FUC07/MPD_IBC</v>
          </cell>
          <cell r="E260" t="str">
            <v>ZONAL 4501632032</v>
          </cell>
          <cell r="F260" t="str">
            <v>FUCHS LUBRIFIANT France SA</v>
          </cell>
          <cell r="G260" t="str">
            <v>CONTAINER ZONAL 2047S/MPD A 935 KG</v>
          </cell>
          <cell r="H260">
            <v>2805</v>
          </cell>
          <cell r="I260" t="str">
            <v/>
          </cell>
          <cell r="J260" t="str">
            <v>Bon de commande</v>
          </cell>
        </row>
        <row r="261">
          <cell r="A261">
            <v>9</v>
          </cell>
          <cell r="B261">
            <v>45351</v>
          </cell>
          <cell r="C261" t="str">
            <v/>
          </cell>
          <cell r="D261" t="str">
            <v>FUC10FUT_220_KG</v>
          </cell>
          <cell r="E261" t="str">
            <v>EC22SR 4501596141</v>
          </cell>
          <cell r="F261" t="str">
            <v>FUCHS LUBRIFIANT France SA</v>
          </cell>
          <cell r="G261" t="str">
            <v>PALETTE 4 FUTS EC 22 SR A 220 KG</v>
          </cell>
          <cell r="H261">
            <v>2200</v>
          </cell>
          <cell r="I261" t="str">
            <v/>
          </cell>
          <cell r="J261" t="str">
            <v>Bon de commande</v>
          </cell>
        </row>
        <row r="262">
          <cell r="A262">
            <v>9</v>
          </cell>
          <cell r="B262">
            <v>45351</v>
          </cell>
          <cell r="C262" t="str">
            <v/>
          </cell>
          <cell r="D262" t="str">
            <v>FUC10IBC</v>
          </cell>
          <cell r="E262" t="str">
            <v>EC22SR 4501596141</v>
          </cell>
          <cell r="F262" t="str">
            <v>FUCHS LUBRIFIANT France SA</v>
          </cell>
          <cell r="G262" t="str">
            <v>CONTAINER EC 22 SR A 1100 KG</v>
          </cell>
          <cell r="H262">
            <v>1100</v>
          </cell>
          <cell r="I262" t="str">
            <v/>
          </cell>
          <cell r="J262" t="str">
            <v>Bon de commande</v>
          </cell>
        </row>
        <row r="263">
          <cell r="A263">
            <v>9</v>
          </cell>
          <cell r="B263">
            <v>45351</v>
          </cell>
          <cell r="C263" t="str">
            <v/>
          </cell>
          <cell r="D263" t="str">
            <v>FUC27FUT</v>
          </cell>
          <cell r="E263" t="str">
            <v>F587 4501632019</v>
          </cell>
          <cell r="F263" t="str">
            <v>FUCHS LUBRIFIANT France SA</v>
          </cell>
          <cell r="G263" t="str">
            <v>PALETTE 4 FUTS LBD F587 A 240 KG (FDS V2.1 2023)</v>
          </cell>
          <cell r="H263">
            <v>11520</v>
          </cell>
          <cell r="I263" t="str">
            <v/>
          </cell>
          <cell r="J263" t="str">
            <v>Bon de commande</v>
          </cell>
        </row>
        <row r="264">
          <cell r="A264">
            <v>9</v>
          </cell>
          <cell r="B264">
            <v>45351</v>
          </cell>
          <cell r="C264" t="str">
            <v/>
          </cell>
          <cell r="D264" t="str">
            <v>ROB03CONT</v>
          </cell>
          <cell r="E264" t="str">
            <v>CC2024/115 AS-238</v>
          </cell>
          <cell r="F264" t="str">
            <v>Candela - Podutos Sinalização Rodoviária, Unip., Lda</v>
          </cell>
          <cell r="G264" t="str">
            <v>CONTAINER AS-238NF A 1000KG</v>
          </cell>
          <cell r="H264">
            <v>1000</v>
          </cell>
          <cell r="I264" t="str">
            <v/>
          </cell>
          <cell r="J264" t="str">
            <v>Bon de commande</v>
          </cell>
        </row>
        <row r="265">
          <cell r="A265">
            <v>9</v>
          </cell>
          <cell r="B265">
            <v>45351</v>
          </cell>
          <cell r="C265" t="str">
            <v/>
          </cell>
          <cell r="D265" t="str">
            <v>SAF01_CARTON</v>
          </cell>
          <cell r="E265" t="str">
            <v>SAF 543052 OFALUB</v>
          </cell>
          <cell r="F265" t="str">
            <v>SAFIC ALCAN</v>
          </cell>
          <cell r="G265" t="str">
            <v>PALETTE 24 CARTONS OFALUB SEO EMOTTE A 25 KG NET</v>
          </cell>
          <cell r="H265">
            <v>9600</v>
          </cell>
          <cell r="I265" t="str">
            <v/>
          </cell>
          <cell r="J265" t="str">
            <v>Bon de commande</v>
          </cell>
        </row>
        <row r="266">
          <cell r="A266">
            <v>9</v>
          </cell>
          <cell r="B266">
            <v>45352</v>
          </cell>
          <cell r="C266" t="str">
            <v/>
          </cell>
          <cell r="D266" t="str">
            <v>VOA08PA</v>
          </cell>
          <cell r="E266" t="str">
            <v>PO00024685-1 ORCA</v>
          </cell>
          <cell r="F266" t="str">
            <v>PENNEL FLIPO SPRL</v>
          </cell>
          <cell r="G266" t="str">
            <v>Factice Ambre \ Amber D</v>
          </cell>
          <cell r="H266">
            <v>3000</v>
          </cell>
          <cell r="I266" t="str">
            <v/>
          </cell>
          <cell r="J266" t="str">
            <v>Bon de commande</v>
          </cell>
        </row>
        <row r="267">
          <cell r="A267">
            <v>9</v>
          </cell>
          <cell r="B267">
            <v>45352</v>
          </cell>
          <cell r="C267" t="str">
            <v/>
          </cell>
          <cell r="D267" t="str">
            <v>VOA10KD</v>
          </cell>
          <cell r="E267" t="str">
            <v>PO WB LR 190224</v>
          </cell>
          <cell r="F267" t="str">
            <v>Wealth Bear International Limited</v>
          </cell>
          <cell r="G267" t="str">
            <v>Factice Blanc \ White 758 pour Asie Uniquement</v>
          </cell>
          <cell r="H267">
            <v>2000</v>
          </cell>
          <cell r="I267" t="str">
            <v/>
          </cell>
          <cell r="J267" t="str">
            <v>Bon de commande</v>
          </cell>
        </row>
        <row r="268">
          <cell r="A268">
            <v>9</v>
          </cell>
          <cell r="B268">
            <v>45352</v>
          </cell>
          <cell r="C268" t="str">
            <v/>
          </cell>
          <cell r="D268" t="str">
            <v>VOA30PA</v>
          </cell>
          <cell r="E268" t="str">
            <v>PO WB LR 190224</v>
          </cell>
          <cell r="F268" t="str">
            <v>Wealth Bear International Limited</v>
          </cell>
          <cell r="G268" t="str">
            <v>Factice Blanc/ White Bio-CO</v>
          </cell>
          <cell r="H268">
            <v>2000</v>
          </cell>
          <cell r="I268" t="str">
            <v/>
          </cell>
          <cell r="J268" t="str">
            <v>Bon de commande</v>
          </cell>
        </row>
        <row r="269">
          <cell r="A269">
            <v>9</v>
          </cell>
          <cell r="B269">
            <v>45352</v>
          </cell>
          <cell r="C269" t="str">
            <v/>
          </cell>
          <cell r="D269" t="str">
            <v>VOB22CK</v>
          </cell>
          <cell r="E269" t="str">
            <v>PO WB LR 190224</v>
          </cell>
          <cell r="F269" t="str">
            <v>Wealth Bear International Limited</v>
          </cell>
          <cell r="G269" t="str">
            <v>Factice Akrofax A Soft Cake</v>
          </cell>
          <cell r="H269">
            <v>500</v>
          </cell>
          <cell r="I269" t="str">
            <v/>
          </cell>
          <cell r="J269" t="str">
            <v>Bon de commande</v>
          </cell>
        </row>
        <row r="270">
          <cell r="A270">
            <v>9</v>
          </cell>
          <cell r="B270">
            <v>45352</v>
          </cell>
          <cell r="C270" t="str">
            <v/>
          </cell>
          <cell r="D270" t="str">
            <v>VOW01KL</v>
          </cell>
          <cell r="E270" t="str">
            <v>PO WB LR 190224</v>
          </cell>
          <cell r="F270" t="str">
            <v>Wealth Bear International Limited</v>
          </cell>
          <cell r="G270" t="str">
            <v>Factice Blanc \ White SPLK</v>
          </cell>
          <cell r="H270">
            <v>2000</v>
          </cell>
          <cell r="I270" t="str">
            <v/>
          </cell>
          <cell r="J270" t="str">
            <v>Bon de commande</v>
          </cell>
        </row>
        <row r="271">
          <cell r="A271">
            <v>9</v>
          </cell>
          <cell r="B271">
            <v>45352</v>
          </cell>
          <cell r="C271" t="str">
            <v/>
          </cell>
          <cell r="D271" t="str">
            <v>VOW16KREX</v>
          </cell>
          <cell r="E271" t="str">
            <v>PO WB LR 190224</v>
          </cell>
          <cell r="F271" t="str">
            <v>Wealth Bear International Limited</v>
          </cell>
          <cell r="G271" t="str">
            <v>Factice Blanc / White ESSAI CO1 en sacs de 25 KG</v>
          </cell>
          <cell r="H271">
            <v>500</v>
          </cell>
          <cell r="I271" t="str">
            <v/>
          </cell>
          <cell r="J271" t="str">
            <v>Bon de commande</v>
          </cell>
        </row>
        <row r="272">
          <cell r="A272">
            <v>9</v>
          </cell>
          <cell r="B272">
            <v>45352</v>
          </cell>
          <cell r="C272" t="str">
            <v/>
          </cell>
          <cell r="D272" t="str">
            <v>VOW20KREX</v>
          </cell>
          <cell r="E272" t="str">
            <v>PO WB LR 190224</v>
          </cell>
          <cell r="F272" t="str">
            <v>Wealth Bear International Limited</v>
          </cell>
          <cell r="G272" t="str">
            <v>Factice KREX Essai 27</v>
          </cell>
          <cell r="H272">
            <v>9000</v>
          </cell>
          <cell r="I272" t="str">
            <v/>
          </cell>
          <cell r="J272" t="str">
            <v>Bon de commande</v>
          </cell>
        </row>
        <row r="273">
          <cell r="A273" t="str">
            <v>Livraison - Semaine 9</v>
          </cell>
          <cell r="H273">
            <v>84495</v>
          </cell>
        </row>
        <row r="275">
          <cell r="A275">
            <v>10</v>
          </cell>
          <cell r="B275">
            <v>45355</v>
          </cell>
          <cell r="C275" t="str">
            <v/>
          </cell>
          <cell r="D275" t="str">
            <v>CHE03BIDONSHELL_PL</v>
          </cell>
          <cell r="E275" t="str">
            <v>SOR 12440 350 150</v>
          </cell>
          <cell r="F275" t="str">
            <v>SHRIEVE PRODUCTS INTERN. Ltd</v>
          </cell>
          <cell r="G275" t="str">
            <v>PAL. 32 BIDONS SHELL REF OIL S4 FR-V32 A 17.4 KG ART.550025698</v>
          </cell>
          <cell r="H275">
            <v>556.79999999999995</v>
          </cell>
          <cell r="I275" t="str">
            <v/>
          </cell>
          <cell r="J275" t="str">
            <v>Bon de commande</v>
          </cell>
        </row>
        <row r="276">
          <cell r="A276">
            <v>10</v>
          </cell>
          <cell r="B276">
            <v>45355</v>
          </cell>
          <cell r="C276" t="str">
            <v/>
          </cell>
          <cell r="D276" t="str">
            <v>CHE03BIDONSHELL_PL</v>
          </cell>
          <cell r="E276" t="str">
            <v>SOR 12441 ZEROL</v>
          </cell>
          <cell r="F276" t="str">
            <v>SHRIEVE PRODUCTS INTERN. Ltd</v>
          </cell>
          <cell r="G276" t="str">
            <v>PAL. 32 BIDONS SHELL REF OIL S4 FR-V32 A 17.4 KG ART.550025698</v>
          </cell>
          <cell r="H276">
            <v>556.79999999999995</v>
          </cell>
          <cell r="I276" t="str">
            <v/>
          </cell>
          <cell r="J276" t="str">
            <v>Bon de commande</v>
          </cell>
        </row>
        <row r="277">
          <cell r="A277">
            <v>10</v>
          </cell>
          <cell r="B277">
            <v>45355</v>
          </cell>
          <cell r="C277" t="str">
            <v/>
          </cell>
          <cell r="D277" t="str">
            <v>CHE04FUTSHELL-REF</v>
          </cell>
          <cell r="E277" t="str">
            <v>SOR 12441 ZEROL</v>
          </cell>
          <cell r="F277" t="str">
            <v>SHRIEVE PRODUCTS INTERN. Ltd</v>
          </cell>
          <cell r="G277" t="str">
            <v>PAL. 4 FUTS SHELL REF OIL S4 FR-V46 A 180.8 KG ART.550025700</v>
          </cell>
          <cell r="H277">
            <v>723.2</v>
          </cell>
          <cell r="I277" t="str">
            <v/>
          </cell>
          <cell r="J277" t="str">
            <v>Bon de commande</v>
          </cell>
        </row>
        <row r="278">
          <cell r="A278">
            <v>10</v>
          </cell>
          <cell r="B278">
            <v>45355</v>
          </cell>
          <cell r="C278" t="str">
            <v/>
          </cell>
          <cell r="D278" t="str">
            <v>CHE05BIDONSHELLPLA</v>
          </cell>
          <cell r="E278" t="str">
            <v>SOR 12440 350 150</v>
          </cell>
          <cell r="F278" t="str">
            <v>SHRIEVE PRODUCTS INTERN. Ltd</v>
          </cell>
          <cell r="G278" t="str">
            <v>PAL. 32 BIDONS SHELL REF OIL S4-FR-V68 A 17.3 KG ART.550025702</v>
          </cell>
          <cell r="H278">
            <v>2214.4</v>
          </cell>
          <cell r="I278" t="str">
            <v/>
          </cell>
          <cell r="J278" t="str">
            <v>Bon de commande</v>
          </cell>
        </row>
        <row r="279">
          <cell r="A279">
            <v>10</v>
          </cell>
          <cell r="B279">
            <v>45355</v>
          </cell>
          <cell r="C279" t="str">
            <v/>
          </cell>
          <cell r="D279" t="str">
            <v>CHE05BIDONSHELLPLA</v>
          </cell>
          <cell r="E279" t="str">
            <v>SOR 12441 ZEROL</v>
          </cell>
          <cell r="F279" t="str">
            <v>SHRIEVE PRODUCTS INTERN. Ltd</v>
          </cell>
          <cell r="G279" t="str">
            <v>PAL. 32 BIDONS SHELL REF OIL S4-FR-V68 A 17.3 KG ART.550025702</v>
          </cell>
          <cell r="H279">
            <v>4428.8</v>
          </cell>
          <cell r="I279" t="str">
            <v/>
          </cell>
          <cell r="J279" t="str">
            <v>Bon de commande</v>
          </cell>
        </row>
        <row r="280">
          <cell r="A280">
            <v>10</v>
          </cell>
          <cell r="B280">
            <v>45355</v>
          </cell>
          <cell r="C280" t="str">
            <v/>
          </cell>
          <cell r="D280" t="str">
            <v>CHE05FUTSHELL-REF</v>
          </cell>
          <cell r="E280" t="str">
            <v>SOR 12440 350 150</v>
          </cell>
          <cell r="F280" t="str">
            <v>SHRIEVE PRODUCTS INTERN. Ltd</v>
          </cell>
          <cell r="G280" t="str">
            <v>PAL. 4 FUTS SHELL REF OIL S4 FR-V68 A 180.8 KG ART.550025703</v>
          </cell>
          <cell r="H280">
            <v>1446.4</v>
          </cell>
          <cell r="I280" t="str">
            <v/>
          </cell>
          <cell r="J280" t="str">
            <v>Bon de commande</v>
          </cell>
        </row>
        <row r="281">
          <cell r="A281">
            <v>10</v>
          </cell>
          <cell r="B281">
            <v>45355</v>
          </cell>
          <cell r="C281" t="str">
            <v/>
          </cell>
          <cell r="D281" t="str">
            <v>CHE05FUTSHELL-REF</v>
          </cell>
          <cell r="E281" t="str">
            <v>SOR 12441 ZEROL</v>
          </cell>
          <cell r="F281" t="str">
            <v>SHRIEVE PRODUCTS INTERN. Ltd</v>
          </cell>
          <cell r="G281" t="str">
            <v>PAL. 4 FUTS SHELL REF OIL S4 FR-V68 A 180.8 KG ART.550025703</v>
          </cell>
          <cell r="H281">
            <v>2892.8</v>
          </cell>
          <cell r="I281" t="str">
            <v/>
          </cell>
          <cell r="J281" t="str">
            <v>Bon de commande</v>
          </cell>
        </row>
        <row r="282">
          <cell r="A282">
            <v>10</v>
          </cell>
          <cell r="B282">
            <v>45355</v>
          </cell>
          <cell r="C282" t="str">
            <v/>
          </cell>
          <cell r="D282" t="str">
            <v>CHE34VRAC</v>
          </cell>
          <cell r="E282" t="str">
            <v>SOR 12336 PRGL HP</v>
          </cell>
          <cell r="F282" t="str">
            <v>SHRIEVE PRODUCTS INTERN. Ltd</v>
          </cell>
          <cell r="G282" t="str">
            <v>VRAC PROGILINE HP EN KG</v>
          </cell>
          <cell r="H282">
            <v>23000</v>
          </cell>
          <cell r="I282" t="str">
            <v/>
          </cell>
          <cell r="J282" t="str">
            <v>Bon de commande</v>
          </cell>
        </row>
        <row r="283">
          <cell r="A283">
            <v>10</v>
          </cell>
          <cell r="B283">
            <v>45355</v>
          </cell>
          <cell r="C283" t="str">
            <v/>
          </cell>
          <cell r="D283" t="str">
            <v>SAF01_CARTON</v>
          </cell>
          <cell r="E283" t="str">
            <v>SAF 543832 OFALUB</v>
          </cell>
          <cell r="F283" t="str">
            <v>SAFIC ALCAN</v>
          </cell>
          <cell r="G283" t="str">
            <v>PALETTE 24 CARTONS OFALUB SEO EMOTTE A 25 KG NET</v>
          </cell>
          <cell r="H283">
            <v>9600</v>
          </cell>
          <cell r="I283" t="str">
            <v/>
          </cell>
          <cell r="J283" t="str">
            <v>Bon de commande</v>
          </cell>
        </row>
        <row r="284">
          <cell r="A284">
            <v>10</v>
          </cell>
          <cell r="B284">
            <v>45356</v>
          </cell>
          <cell r="C284" t="str">
            <v/>
          </cell>
          <cell r="D284" t="str">
            <v>MOL01IBC</v>
          </cell>
          <cell r="E284" t="str">
            <v>KL9H FBC 20853</v>
          </cell>
          <cell r="F284" t="str">
            <v>MOLYDAL SA</v>
          </cell>
          <cell r="G284" t="str">
            <v>IBC KL9H A 1000KG NET</v>
          </cell>
          <cell r="H284">
            <v>12000</v>
          </cell>
          <cell r="I284" t="str">
            <v/>
          </cell>
          <cell r="J284" t="str">
            <v>Bon de commande</v>
          </cell>
        </row>
        <row r="285">
          <cell r="A285">
            <v>10</v>
          </cell>
          <cell r="B285">
            <v>45357</v>
          </cell>
          <cell r="C285" t="str">
            <v/>
          </cell>
          <cell r="D285" t="str">
            <v>CHE03BIDONSHELL_PL</v>
          </cell>
          <cell r="E285" t="str">
            <v>SOR 12445 ZEROL</v>
          </cell>
          <cell r="F285" t="str">
            <v>SHRIEVE PRODUCTS INTERN. Ltd</v>
          </cell>
          <cell r="G285" t="str">
            <v>PAL. 32 BIDONS SHELL REF OIL S4 FR-V32 A 17.4 KG ART.550025698</v>
          </cell>
          <cell r="H285">
            <v>1113.5999999999999</v>
          </cell>
          <cell r="I285" t="str">
            <v/>
          </cell>
          <cell r="J285" t="str">
            <v>Bon de commande</v>
          </cell>
        </row>
        <row r="286">
          <cell r="A286">
            <v>10</v>
          </cell>
          <cell r="B286">
            <v>45357</v>
          </cell>
          <cell r="C286" t="str">
            <v/>
          </cell>
          <cell r="D286" t="str">
            <v>CHE04FUTSHELL-REF</v>
          </cell>
          <cell r="E286" t="str">
            <v>SOR 12445 ZEROL</v>
          </cell>
          <cell r="F286" t="str">
            <v>SHRIEVE PRODUCTS INTERN. Ltd</v>
          </cell>
          <cell r="G286" t="str">
            <v>PAL. 4 FUTS SHELL REF OIL S4 FR-V46 A 180.8 KG ART.550025700</v>
          </cell>
          <cell r="H286">
            <v>723.2</v>
          </cell>
          <cell r="I286" t="str">
            <v/>
          </cell>
          <cell r="J286" t="str">
            <v>Bon de commande</v>
          </cell>
        </row>
        <row r="287">
          <cell r="A287">
            <v>10</v>
          </cell>
          <cell r="B287">
            <v>45357</v>
          </cell>
          <cell r="C287" t="str">
            <v/>
          </cell>
          <cell r="D287" t="str">
            <v>CHE05BIDONSHELLPLA</v>
          </cell>
          <cell r="E287" t="str">
            <v>SOR 12445 ZEROL</v>
          </cell>
          <cell r="F287" t="str">
            <v>SHRIEVE PRODUCTS INTERN. Ltd</v>
          </cell>
          <cell r="G287" t="str">
            <v>PAL. 32 BIDONS SHELL REF OIL S4-FR-V68 A 17.3 KG ART.550025702</v>
          </cell>
          <cell r="H287">
            <v>1107.2</v>
          </cell>
          <cell r="I287" t="str">
            <v/>
          </cell>
          <cell r="J287" t="str">
            <v>Bon de commande</v>
          </cell>
        </row>
        <row r="288">
          <cell r="A288">
            <v>10</v>
          </cell>
          <cell r="B288">
            <v>45357</v>
          </cell>
          <cell r="C288" t="str">
            <v/>
          </cell>
          <cell r="D288" t="str">
            <v>CHE05FUTSHELL-REF</v>
          </cell>
          <cell r="E288" t="str">
            <v>SOR 12445 ZEROL</v>
          </cell>
          <cell r="F288" t="str">
            <v>SHRIEVE PRODUCTS INTERN. Ltd</v>
          </cell>
          <cell r="G288" t="str">
            <v>PAL. 4 FUTS SHELL REF OIL S4 FR-V68 A 180.8 KG ART.550025703</v>
          </cell>
          <cell r="H288">
            <v>723.2</v>
          </cell>
          <cell r="I288" t="str">
            <v/>
          </cell>
          <cell r="J288" t="str">
            <v>Bon de commande</v>
          </cell>
        </row>
        <row r="289">
          <cell r="A289">
            <v>10</v>
          </cell>
          <cell r="B289">
            <v>45358</v>
          </cell>
          <cell r="C289" t="str">
            <v/>
          </cell>
          <cell r="D289" t="str">
            <v>B2F01IBC</v>
          </cell>
          <cell r="E289" t="str">
            <v>CF137043 MOWIOL</v>
          </cell>
          <cell r="F289" t="str">
            <v>HYDRACHIM</v>
          </cell>
          <cell r="G289" t="str">
            <v>IBC SOLUTION MOWIOL 15-99 A 14% A 950KG NET ($MP-00034)</v>
          </cell>
          <cell r="H289">
            <v>8550</v>
          </cell>
          <cell r="I289" t="str">
            <v/>
          </cell>
          <cell r="J289" t="str">
            <v>Bon de commande</v>
          </cell>
        </row>
        <row r="290">
          <cell r="A290">
            <v>10</v>
          </cell>
          <cell r="B290">
            <v>45358</v>
          </cell>
          <cell r="C290" t="str">
            <v/>
          </cell>
          <cell r="D290" t="str">
            <v>PORT</v>
          </cell>
          <cell r="E290" t="str">
            <v>CF137043 MOWIOL</v>
          </cell>
          <cell r="F290" t="str">
            <v>HYDRACHIM</v>
          </cell>
          <cell r="G290" t="str">
            <v>Port avancé Chimie</v>
          </cell>
          <cell r="H290">
            <v>1</v>
          </cell>
          <cell r="I290" t="str">
            <v/>
          </cell>
          <cell r="J290" t="str">
            <v>Bon de commande</v>
          </cell>
        </row>
        <row r="291">
          <cell r="A291">
            <v>10</v>
          </cell>
          <cell r="B291">
            <v>45358</v>
          </cell>
          <cell r="C291" t="str">
            <v/>
          </cell>
          <cell r="D291" t="str">
            <v>VSP05CONT</v>
          </cell>
          <cell r="E291" t="str">
            <v>1736 E729O33000</v>
          </cell>
          <cell r="F291" t="str">
            <v>Dow Europe GmbH</v>
          </cell>
          <cell r="G291" t="str">
            <v>CONTAINER AQUASET BI-700 A 1250 KG</v>
          </cell>
          <cell r="H291">
            <v>10000</v>
          </cell>
          <cell r="I291" t="str">
            <v/>
          </cell>
          <cell r="J291" t="str">
            <v>Bon de commande</v>
          </cell>
        </row>
        <row r="292">
          <cell r="A292" t="str">
            <v>Livraison - Semaine 10</v>
          </cell>
          <cell r="H292">
            <v>79637.399999999994</v>
          </cell>
        </row>
        <row r="294">
          <cell r="A294">
            <v>11</v>
          </cell>
          <cell r="B294">
            <v>45362</v>
          </cell>
          <cell r="C294" t="str">
            <v/>
          </cell>
          <cell r="D294" t="str">
            <v>MET07IBC</v>
          </cell>
          <cell r="E294" t="str">
            <v>4457E 31800</v>
          </cell>
          <cell r="F294" t="str">
            <v>Metalloid Corporation</v>
          </cell>
          <cell r="G294" t="str">
            <v>IBC UN FW 4457E A 805 KG/1000L</v>
          </cell>
          <cell r="H294">
            <v>805</v>
          </cell>
          <cell r="I294" t="str">
            <v/>
          </cell>
          <cell r="J294" t="str">
            <v>Bon de commande</v>
          </cell>
        </row>
        <row r="295">
          <cell r="A295">
            <v>11</v>
          </cell>
          <cell r="B295">
            <v>45362</v>
          </cell>
          <cell r="C295" t="str">
            <v/>
          </cell>
          <cell r="D295" t="str">
            <v>POL11IBC</v>
          </cell>
          <cell r="E295" t="str">
            <v>1440HD I012521</v>
          </cell>
          <cell r="F295" t="str">
            <v>AURORIUM Netherlands BV</v>
          </cell>
          <cell r="G295" t="str">
            <v>CONTAINER XIRAN 1440HD A 1000 KG  RC0023</v>
          </cell>
          <cell r="H295">
            <v>17500</v>
          </cell>
          <cell r="I295" t="str">
            <v/>
          </cell>
          <cell r="J295" t="str">
            <v>Bon de commande</v>
          </cell>
        </row>
        <row r="296">
          <cell r="A296">
            <v>11</v>
          </cell>
          <cell r="B296">
            <v>45362</v>
          </cell>
          <cell r="C296" t="str">
            <v/>
          </cell>
          <cell r="D296" t="str">
            <v>VSP18IBC</v>
          </cell>
          <cell r="E296" t="str">
            <v>1812 E711O27012</v>
          </cell>
          <cell r="F296" t="str">
            <v>Dow Europe GmbH</v>
          </cell>
          <cell r="G296" t="str">
            <v>IBC QRXP1812 A 1200 KG NET</v>
          </cell>
          <cell r="H296">
            <v>24000</v>
          </cell>
          <cell r="I296" t="str">
            <v/>
          </cell>
          <cell r="J296" t="str">
            <v>Bon de commande</v>
          </cell>
        </row>
        <row r="297">
          <cell r="A297">
            <v>11</v>
          </cell>
          <cell r="B297">
            <v>45363</v>
          </cell>
          <cell r="C297" t="str">
            <v/>
          </cell>
          <cell r="D297" t="str">
            <v>CHE05FUTSHR</v>
          </cell>
          <cell r="E297" t="str">
            <v>SOR 12447 Z350</v>
          </cell>
          <cell r="F297" t="str">
            <v>SHRIEVE PRODUCTS INTERN. Ltd</v>
          </cell>
          <cell r="G297" t="str">
            <v>PAL. 4 FUTS SHRIEVE ZEROL 350 A 180 KG</v>
          </cell>
          <cell r="H297">
            <v>4320</v>
          </cell>
          <cell r="I297" t="str">
            <v/>
          </cell>
          <cell r="J297" t="str">
            <v>Bon de commande</v>
          </cell>
        </row>
        <row r="298">
          <cell r="A298">
            <v>11</v>
          </cell>
          <cell r="B298">
            <v>45364</v>
          </cell>
          <cell r="C298" t="str">
            <v/>
          </cell>
          <cell r="D298" t="str">
            <v>VOB66PL</v>
          </cell>
          <cell r="E298" t="str">
            <v>ETA 1020039 EFTEC</v>
          </cell>
          <cell r="F298" t="str">
            <v>EFTEC AG</v>
          </cell>
          <cell r="G298" t="str">
            <v>Factice Brun \ Brown NLT</v>
          </cell>
          <cell r="H298">
            <v>8000</v>
          </cell>
          <cell r="I298" t="str">
            <v/>
          </cell>
          <cell r="J298" t="str">
            <v>Bon de commande</v>
          </cell>
        </row>
        <row r="299">
          <cell r="A299" t="str">
            <v>Livraison - Semaine 11</v>
          </cell>
          <cell r="H299">
            <v>54625</v>
          </cell>
        </row>
        <row r="301">
          <cell r="A301">
            <v>12</v>
          </cell>
          <cell r="B301">
            <v>45369</v>
          </cell>
          <cell r="C301" t="str">
            <v/>
          </cell>
          <cell r="D301" t="str">
            <v>SAF01_CARTON</v>
          </cell>
          <cell r="E301" t="str">
            <v>SAF 543854 OFALUB</v>
          </cell>
          <cell r="F301" t="str">
            <v>SAFIC ALCAN</v>
          </cell>
          <cell r="G301" t="str">
            <v>PALETTE 24 CARTONS OFALUB SEO EMOTTE A 25 KG NET</v>
          </cell>
          <cell r="H301">
            <v>9600</v>
          </cell>
          <cell r="I301" t="str">
            <v/>
          </cell>
          <cell r="J301" t="str">
            <v>Bon de commande</v>
          </cell>
        </row>
        <row r="302">
          <cell r="A302">
            <v>12</v>
          </cell>
          <cell r="B302">
            <v>45371</v>
          </cell>
          <cell r="C302" t="str">
            <v/>
          </cell>
          <cell r="D302" t="str">
            <v>IMC03JERRY</v>
          </cell>
          <cell r="E302" t="str">
            <v>PTFE  23913OP</v>
          </cell>
          <cell r="F302" t="str">
            <v>IMCD FRANCE SAS</v>
          </cell>
          <cell r="G302" t="str">
            <v>PALETTE 20 JERRYCANS LUBRIFIANT PTFE DG/NG à 24,5 Kg net</v>
          </cell>
          <cell r="H302">
            <v>551</v>
          </cell>
          <cell r="I302" t="str">
            <v/>
          </cell>
          <cell r="J302" t="str">
            <v>Bon de commande</v>
          </cell>
        </row>
        <row r="303">
          <cell r="A303">
            <v>12</v>
          </cell>
          <cell r="B303">
            <v>45371</v>
          </cell>
          <cell r="C303" t="str">
            <v/>
          </cell>
          <cell r="D303" t="str">
            <v>PORT</v>
          </cell>
          <cell r="E303" t="str">
            <v>PTFE  23913OP</v>
          </cell>
          <cell r="F303" t="str">
            <v>IMCD FRANCE SAS</v>
          </cell>
          <cell r="G303" t="str">
            <v>Port avancé Chimie</v>
          </cell>
          <cell r="H303">
            <v>1</v>
          </cell>
          <cell r="I303" t="str">
            <v/>
          </cell>
          <cell r="J303" t="str">
            <v>Bon de commande</v>
          </cell>
        </row>
        <row r="304">
          <cell r="A304" t="str">
            <v>Livraison - Semaine 12</v>
          </cell>
          <cell r="H304">
            <v>10152</v>
          </cell>
        </row>
        <row r="306">
          <cell r="A306">
            <v>14</v>
          </cell>
          <cell r="B306">
            <v>45384</v>
          </cell>
          <cell r="C306" t="str">
            <v/>
          </cell>
          <cell r="D306" t="str">
            <v>CHE04VRAC</v>
          </cell>
          <cell r="E306" t="str">
            <v>SOR 12448 Z250</v>
          </cell>
          <cell r="F306" t="str">
            <v>SHRIEVE PRODUCTS INTERN. Ltd</v>
          </cell>
          <cell r="G306" t="str">
            <v>VRAC ZEROL 250 EN KG</v>
          </cell>
          <cell r="H306">
            <v>23000</v>
          </cell>
          <cell r="I306" t="str">
            <v/>
          </cell>
          <cell r="J306" t="str">
            <v>Bon de commande</v>
          </cell>
        </row>
        <row r="307">
          <cell r="A307" t="str">
            <v>Livraison - Semaine 14</v>
          </cell>
          <cell r="H307">
            <v>23000</v>
          </cell>
        </row>
        <row r="309">
          <cell r="A309">
            <v>15</v>
          </cell>
          <cell r="B309">
            <v>45390</v>
          </cell>
          <cell r="C309" t="str">
            <v/>
          </cell>
          <cell r="D309" t="str">
            <v>POL02CELASOUDE50</v>
          </cell>
          <cell r="E309" t="str">
            <v>L01419 XIRAN 3000</v>
          </cell>
          <cell r="F309" t="str">
            <v>AURORIUM Netherlands BV</v>
          </cell>
          <cell r="G309" t="str">
            <v>**XIRAN 3000HNA G10/CELANESE/FORMULE CV(RC0013)/SOUDE 50% en KG**</v>
          </cell>
          <cell r="H309">
            <v>18700</v>
          </cell>
          <cell r="I309" t="str">
            <v/>
          </cell>
          <cell r="J309" t="str">
            <v>Bon de commande</v>
          </cell>
        </row>
        <row r="310">
          <cell r="A310">
            <v>15</v>
          </cell>
          <cell r="B310">
            <v>45390</v>
          </cell>
          <cell r="C310" t="str">
            <v/>
          </cell>
          <cell r="D310" t="str">
            <v>SAF01_CARTON</v>
          </cell>
          <cell r="E310" t="str">
            <v>SAF 543853 OFALUB</v>
          </cell>
          <cell r="F310" t="str">
            <v>SAFIC ALCAN</v>
          </cell>
          <cell r="G310" t="str">
            <v>PALETTE 24 CARTONS OFALUB SEO EMOTTE A 25 KG NET</v>
          </cell>
          <cell r="H310">
            <v>9600</v>
          </cell>
          <cell r="I310" t="str">
            <v/>
          </cell>
          <cell r="J310" t="str">
            <v>Bon de commande</v>
          </cell>
        </row>
        <row r="311">
          <cell r="A311" t="str">
            <v>Livraison - Semaine 15</v>
          </cell>
          <cell r="H311">
            <v>28300</v>
          </cell>
        </row>
        <row r="313">
          <cell r="A313">
            <v>16</v>
          </cell>
          <cell r="B313">
            <v>45397</v>
          </cell>
          <cell r="C313" t="str">
            <v/>
          </cell>
          <cell r="D313" t="str">
            <v>VOA01PA</v>
          </cell>
          <cell r="E313" t="str">
            <v>SOU PO 23005K</v>
          </cell>
          <cell r="F313" t="str">
            <v>Sou Le Enterprise Co., Ltd</v>
          </cell>
          <cell r="G313" t="str">
            <v xml:space="preserve">Factice Ambre \ Amber B </v>
          </cell>
          <cell r="H313">
            <v>6000</v>
          </cell>
          <cell r="I313" t="str">
            <v/>
          </cell>
          <cell r="J313" t="str">
            <v>Facture</v>
          </cell>
        </row>
        <row r="314">
          <cell r="A314">
            <v>16</v>
          </cell>
          <cell r="B314">
            <v>45397</v>
          </cell>
          <cell r="C314" t="str">
            <v/>
          </cell>
          <cell r="D314" t="str">
            <v>VOB03PL</v>
          </cell>
          <cell r="E314" t="str">
            <v>SOU PO 23005K</v>
          </cell>
          <cell r="F314" t="str">
            <v>Sou Le Enterprise Co., Ltd</v>
          </cell>
          <cell r="G314" t="str">
            <v>Factice Brun \ Brown 911</v>
          </cell>
          <cell r="H314">
            <v>1000</v>
          </cell>
          <cell r="I314" t="str">
            <v/>
          </cell>
          <cell r="J314" t="str">
            <v>Facture</v>
          </cell>
        </row>
        <row r="315">
          <cell r="A315" t="str">
            <v>Livraison - Semaine 16</v>
          </cell>
          <cell r="H315">
            <v>7000</v>
          </cell>
        </row>
        <row r="317">
          <cell r="A317">
            <v>18</v>
          </cell>
          <cell r="B317">
            <v>45415</v>
          </cell>
          <cell r="C317" t="str">
            <v/>
          </cell>
          <cell r="D317" t="str">
            <v>MOL01IBC</v>
          </cell>
          <cell r="E317" t="str">
            <v>FBC20988 KL9HCO</v>
          </cell>
          <cell r="F317" t="str">
            <v>MOLYDAL SA</v>
          </cell>
          <cell r="G317" t="str">
            <v>IBC KL9H A 1000KG NET</v>
          </cell>
          <cell r="H317">
            <v>12000</v>
          </cell>
          <cell r="I317" t="str">
            <v/>
          </cell>
          <cell r="J317" t="str">
            <v>Bon de commande</v>
          </cell>
        </row>
        <row r="318">
          <cell r="A318" t="str">
            <v>Livraison - Semaine 18</v>
          </cell>
          <cell r="H318">
            <v>12000</v>
          </cell>
        </row>
        <row r="320">
          <cell r="A320">
            <v>27</v>
          </cell>
          <cell r="B320">
            <v>45112</v>
          </cell>
          <cell r="C320" t="str">
            <v/>
          </cell>
          <cell r="D320" t="str">
            <v>FUC01FUT</v>
          </cell>
          <cell r="E320" t="str">
            <v>fuchs 07/2023</v>
          </cell>
          <cell r="F320" t="str">
            <v>FUCHS LUBRIFIANT France SA</v>
          </cell>
          <cell r="G320" t="str">
            <v>PALETTE 4 FUTS FLOW AB1 A 220 KG</v>
          </cell>
          <cell r="H320">
            <v>0</v>
          </cell>
          <cell r="I320" t="str">
            <v/>
          </cell>
          <cell r="J320" t="str">
            <v>Facture avoir comptabilisée</v>
          </cell>
        </row>
        <row r="321">
          <cell r="A321">
            <v>27</v>
          </cell>
          <cell r="B321">
            <v>45474</v>
          </cell>
          <cell r="C321" t="str">
            <v/>
          </cell>
          <cell r="D321" t="str">
            <v>MOL01IBC</v>
          </cell>
          <cell r="E321" t="str">
            <v>FBC20753 KL9H</v>
          </cell>
          <cell r="F321" t="str">
            <v>MOLYDAL SA</v>
          </cell>
          <cell r="G321" t="str">
            <v>IBC KL9H A 1000KG NET</v>
          </cell>
          <cell r="H321">
            <v>8000</v>
          </cell>
          <cell r="I321" t="str">
            <v/>
          </cell>
          <cell r="J321" t="str">
            <v>Bon de commande</v>
          </cell>
        </row>
        <row r="322">
          <cell r="A322" t="str">
            <v>Livraison - Semaine 27</v>
          </cell>
          <cell r="H322">
            <v>8000</v>
          </cell>
        </row>
        <row r="324">
          <cell r="A324">
            <v>31</v>
          </cell>
          <cell r="B324">
            <v>45139</v>
          </cell>
          <cell r="C324" t="str">
            <v/>
          </cell>
          <cell r="D324" t="str">
            <v>VOB20PL</v>
          </cell>
          <cell r="E324" t="str">
            <v>SAFIC 528684</v>
          </cell>
          <cell r="F324" t="str">
            <v>SAFIC ALCAN</v>
          </cell>
          <cell r="G324" t="str">
            <v>Factice Brun \ Brown Neofax A</v>
          </cell>
          <cell r="H324">
            <v>-300</v>
          </cell>
          <cell r="I324" t="str">
            <v/>
          </cell>
          <cell r="J324" t="str">
            <v>Facture de retour</v>
          </cell>
        </row>
        <row r="325">
          <cell r="A325">
            <v>31</v>
          </cell>
          <cell r="B325">
            <v>45139</v>
          </cell>
          <cell r="C325" t="str">
            <v/>
          </cell>
          <cell r="D325" t="str">
            <v>VOW04KL</v>
          </cell>
          <cell r="E325" t="str">
            <v>SAFIC 528684</v>
          </cell>
          <cell r="F325" t="str">
            <v>SAFIC ALCAN</v>
          </cell>
          <cell r="G325" t="str">
            <v>Factice Blanc \ White HO   20 KG</v>
          </cell>
          <cell r="H325">
            <v>-380</v>
          </cell>
          <cell r="I325" t="str">
            <v/>
          </cell>
          <cell r="J325" t="str">
            <v>Facture de retour</v>
          </cell>
        </row>
        <row r="326">
          <cell r="A326" t="str">
            <v>Livraison - Semaine 31</v>
          </cell>
          <cell r="H326">
            <v>-680</v>
          </cell>
        </row>
        <row r="328">
          <cell r="A328">
            <v>44</v>
          </cell>
          <cell r="B328">
            <v>45229</v>
          </cell>
          <cell r="C328" t="str">
            <v/>
          </cell>
          <cell r="D328" t="str">
            <v>VOA01PA</v>
          </cell>
          <cell r="E328" t="str">
            <v>SAFIC OP 535627</v>
          </cell>
          <cell r="F328" t="str">
            <v>SAFIC ALCAN</v>
          </cell>
          <cell r="G328" t="str">
            <v xml:space="preserve">Factice Ambre \ Amber B </v>
          </cell>
          <cell r="H328">
            <v>-500</v>
          </cell>
          <cell r="I328" t="str">
            <v/>
          </cell>
          <cell r="J328" t="str">
            <v>Facture de retour</v>
          </cell>
        </row>
        <row r="329">
          <cell r="A329">
            <v>44</v>
          </cell>
          <cell r="B329">
            <v>45229</v>
          </cell>
          <cell r="C329" t="str">
            <v/>
          </cell>
          <cell r="D329" t="str">
            <v>VOA01PA</v>
          </cell>
          <cell r="E329" t="str">
            <v>SAFIC OP 535627</v>
          </cell>
          <cell r="F329" t="str">
            <v>SAFIC ALCAN</v>
          </cell>
          <cell r="G329" t="str">
            <v xml:space="preserve">Factice Ambre \ Amber B </v>
          </cell>
          <cell r="H329">
            <v>500</v>
          </cell>
          <cell r="I329" t="str">
            <v/>
          </cell>
          <cell r="J329" t="str">
            <v>Facture comptabilisée</v>
          </cell>
        </row>
        <row r="330">
          <cell r="A330">
            <v>44</v>
          </cell>
          <cell r="B330">
            <v>45229</v>
          </cell>
          <cell r="C330" t="str">
            <v/>
          </cell>
          <cell r="D330" t="str">
            <v>VOA02PA.</v>
          </cell>
          <cell r="E330" t="str">
            <v>SAFIC OP 535627</v>
          </cell>
          <cell r="F330" t="str">
            <v>SAFIC ALCAN</v>
          </cell>
          <cell r="G330" t="str">
            <v>Factice Ambre \ Amber BR</v>
          </cell>
          <cell r="H330">
            <v>-100</v>
          </cell>
          <cell r="I330" t="str">
            <v/>
          </cell>
          <cell r="J330" t="str">
            <v>Facture de retour</v>
          </cell>
        </row>
        <row r="331">
          <cell r="A331">
            <v>44</v>
          </cell>
          <cell r="B331">
            <v>45229</v>
          </cell>
          <cell r="C331" t="str">
            <v/>
          </cell>
          <cell r="D331" t="str">
            <v>VOA25KU</v>
          </cell>
          <cell r="E331" t="str">
            <v>SAFIC OP 535627</v>
          </cell>
          <cell r="F331" t="str">
            <v>SAFIC ALCAN</v>
          </cell>
          <cell r="G331" t="str">
            <v>Factice Ambre \ Amber CHR</v>
          </cell>
          <cell r="H331">
            <v>-100</v>
          </cell>
          <cell r="I331" t="str">
            <v/>
          </cell>
          <cell r="J331" t="str">
            <v>Facture de retour</v>
          </cell>
        </row>
        <row r="332">
          <cell r="A332">
            <v>44</v>
          </cell>
          <cell r="B332">
            <v>45229</v>
          </cell>
          <cell r="C332" t="str">
            <v/>
          </cell>
          <cell r="D332" t="str">
            <v>VOA25KU</v>
          </cell>
          <cell r="E332" t="str">
            <v>SAFIC OP 535627</v>
          </cell>
          <cell r="F332" t="str">
            <v>SAFIC ALCAN</v>
          </cell>
          <cell r="G332" t="str">
            <v>Factice Ambre \ Amber CHR</v>
          </cell>
          <cell r="H332">
            <v>100</v>
          </cell>
          <cell r="I332" t="str">
            <v/>
          </cell>
          <cell r="J332" t="str">
            <v>Facture comptabilisée</v>
          </cell>
        </row>
        <row r="333">
          <cell r="A333">
            <v>44</v>
          </cell>
          <cell r="B333">
            <v>45229</v>
          </cell>
          <cell r="C333" t="str">
            <v/>
          </cell>
          <cell r="D333" t="str">
            <v>VOB03PL</v>
          </cell>
          <cell r="E333" t="str">
            <v>SAFIC OP 535627</v>
          </cell>
          <cell r="F333" t="str">
            <v>SAFIC ALCAN</v>
          </cell>
          <cell r="G333" t="str">
            <v>Factice Brun \ Brown 911</v>
          </cell>
          <cell r="H333">
            <v>-25</v>
          </cell>
          <cell r="I333" t="str">
            <v/>
          </cell>
          <cell r="J333" t="str">
            <v>Facture de retour</v>
          </cell>
        </row>
        <row r="334">
          <cell r="A334">
            <v>44</v>
          </cell>
          <cell r="B334">
            <v>45229</v>
          </cell>
          <cell r="C334" t="str">
            <v/>
          </cell>
          <cell r="D334" t="str">
            <v>VOB03PL</v>
          </cell>
          <cell r="E334" t="str">
            <v>SAFIC OP 535627</v>
          </cell>
          <cell r="F334" t="str">
            <v>SAFIC ALCAN</v>
          </cell>
          <cell r="G334" t="str">
            <v>Factice Brun \ Brown 911</v>
          </cell>
          <cell r="H334">
            <v>25</v>
          </cell>
          <cell r="I334" t="str">
            <v/>
          </cell>
          <cell r="J334" t="str">
            <v>Facture comptabilisée</v>
          </cell>
        </row>
        <row r="335">
          <cell r="A335">
            <v>44</v>
          </cell>
          <cell r="B335">
            <v>45229</v>
          </cell>
          <cell r="C335" t="str">
            <v/>
          </cell>
          <cell r="D335" t="str">
            <v>VOB14PL</v>
          </cell>
          <cell r="E335" t="str">
            <v>SAFIC OP 535627</v>
          </cell>
          <cell r="F335" t="str">
            <v>SAFIC ALCAN</v>
          </cell>
          <cell r="G335" t="str">
            <v>Factice Brun \ Brown BO 1/2 Gras</v>
          </cell>
          <cell r="H335">
            <v>-500</v>
          </cell>
          <cell r="I335" t="str">
            <v/>
          </cell>
          <cell r="J335" t="str">
            <v>Facture de retour</v>
          </cell>
        </row>
        <row r="336">
          <cell r="A336">
            <v>44</v>
          </cell>
          <cell r="B336">
            <v>45229</v>
          </cell>
          <cell r="C336" t="str">
            <v/>
          </cell>
          <cell r="D336" t="str">
            <v>VOB20PL</v>
          </cell>
          <cell r="E336" t="str">
            <v>SAFIC OP 535627</v>
          </cell>
          <cell r="F336" t="str">
            <v>SAFIC ALCAN</v>
          </cell>
          <cell r="G336" t="str">
            <v>Factice Brun \ Brown Neofax A</v>
          </cell>
          <cell r="H336">
            <v>-300</v>
          </cell>
          <cell r="I336" t="str">
            <v/>
          </cell>
          <cell r="J336" t="str">
            <v>Facture de retour</v>
          </cell>
        </row>
        <row r="337">
          <cell r="A337">
            <v>44</v>
          </cell>
          <cell r="B337">
            <v>45229</v>
          </cell>
          <cell r="C337" t="str">
            <v/>
          </cell>
          <cell r="D337" t="str">
            <v>VOB30PL</v>
          </cell>
          <cell r="E337" t="str">
            <v>SAFIC OP 535627</v>
          </cell>
          <cell r="F337" t="str">
            <v>SAFIC ALCAN</v>
          </cell>
          <cell r="G337" t="str">
            <v>Factice Brun \ Brown AS</v>
          </cell>
          <cell r="H337">
            <v>-300</v>
          </cell>
          <cell r="I337" t="str">
            <v/>
          </cell>
          <cell r="J337" t="str">
            <v>Facture de retour</v>
          </cell>
        </row>
        <row r="338">
          <cell r="A338">
            <v>44</v>
          </cell>
          <cell r="B338">
            <v>45229</v>
          </cell>
          <cell r="C338" t="str">
            <v/>
          </cell>
          <cell r="D338" t="str">
            <v>VOB30PL</v>
          </cell>
          <cell r="E338" t="str">
            <v>SAFIC OP 535627</v>
          </cell>
          <cell r="F338" t="str">
            <v>SAFIC ALCAN</v>
          </cell>
          <cell r="G338" t="str">
            <v>Factice Brun \ Brown AS</v>
          </cell>
          <cell r="H338">
            <v>300</v>
          </cell>
          <cell r="I338" t="str">
            <v/>
          </cell>
          <cell r="J338" t="str">
            <v>Facture comptabilisée</v>
          </cell>
        </row>
        <row r="339">
          <cell r="A339">
            <v>44</v>
          </cell>
          <cell r="B339">
            <v>45229</v>
          </cell>
          <cell r="C339" t="str">
            <v/>
          </cell>
          <cell r="D339" t="str">
            <v>VOW04PL</v>
          </cell>
          <cell r="E339" t="str">
            <v>SAFIC OP 535627</v>
          </cell>
          <cell r="F339" t="str">
            <v>SAFIC ALCAN</v>
          </cell>
          <cell r="G339" t="str">
            <v>Factice Blanc \ White HO  20 KG</v>
          </cell>
          <cell r="H339">
            <v>-2000</v>
          </cell>
          <cell r="I339" t="str">
            <v/>
          </cell>
          <cell r="J339" t="str">
            <v>Facture de retour</v>
          </cell>
        </row>
        <row r="340">
          <cell r="A340">
            <v>44</v>
          </cell>
          <cell r="B340">
            <v>45229</v>
          </cell>
          <cell r="C340" t="str">
            <v/>
          </cell>
          <cell r="D340" t="str">
            <v>VOW04PL</v>
          </cell>
          <cell r="E340" t="str">
            <v>SAFIC OP 535627</v>
          </cell>
          <cell r="F340" t="str">
            <v>SAFIC ALCAN</v>
          </cell>
          <cell r="G340" t="str">
            <v>Factice Blanc \ White HO  20 KG</v>
          </cell>
          <cell r="H340">
            <v>1160</v>
          </cell>
          <cell r="I340" t="str">
            <v/>
          </cell>
          <cell r="J340" t="str">
            <v>Facture comptabilisée</v>
          </cell>
        </row>
        <row r="341">
          <cell r="A341" t="str">
            <v>Livraison - Semaine 44</v>
          </cell>
          <cell r="H341">
            <v>-1740</v>
          </cell>
        </row>
        <row r="343">
          <cell r="A343">
            <v>45</v>
          </cell>
          <cell r="B343">
            <v>45239</v>
          </cell>
          <cell r="C343" t="str">
            <v/>
          </cell>
          <cell r="D343" t="str">
            <v>VOB30PL</v>
          </cell>
          <cell r="E343" t="str">
            <v>BORFLEX 01/2024</v>
          </cell>
          <cell r="F343" t="str">
            <v>BORFLEX RUBBER</v>
          </cell>
          <cell r="G343" t="str">
            <v>Factice Brun \ Brown AS</v>
          </cell>
          <cell r="H343">
            <v>400</v>
          </cell>
          <cell r="I343" t="str">
            <v/>
          </cell>
          <cell r="J343" t="str">
            <v>Facture comptabilisée</v>
          </cell>
        </row>
        <row r="344">
          <cell r="A344" t="str">
            <v>Livraison - Semaine 45</v>
          </cell>
          <cell r="H344">
            <v>400</v>
          </cell>
        </row>
        <row r="346">
          <cell r="A346">
            <v>50</v>
          </cell>
          <cell r="B346">
            <v>45274</v>
          </cell>
          <cell r="C346" t="str">
            <v/>
          </cell>
          <cell r="D346" t="str">
            <v>MOFACT</v>
          </cell>
          <cell r="E346" t="str">
            <v>RFA 2023</v>
          </cell>
          <cell r="F346" t="str">
            <v>HYDRACHIM</v>
          </cell>
          <cell r="G346" t="str">
            <v>PRESTATION DE MAIN D'OEUVRE</v>
          </cell>
          <cell r="H346">
            <v>0</v>
          </cell>
          <cell r="I346" t="str">
            <v/>
          </cell>
          <cell r="J346" t="str">
            <v>Facture avoir</v>
          </cell>
        </row>
        <row r="347">
          <cell r="A347" t="str">
            <v>Livraison - Semaine 50</v>
          </cell>
          <cell r="H347">
            <v>0</v>
          </cell>
        </row>
        <row r="349">
          <cell r="A349">
            <v>51</v>
          </cell>
          <cell r="B349">
            <v>45278</v>
          </cell>
          <cell r="C349" t="str">
            <v/>
          </cell>
          <cell r="D349" t="str">
            <v>VOA01PA</v>
          </cell>
          <cell r="E349" t="str">
            <v>SOOD XSPO231128LR</v>
          </cell>
          <cell r="F349" t="str">
            <v xml:space="preserve">Shanghai SOOD Rubber&amp;Plastic </v>
          </cell>
          <cell r="G349" t="str">
            <v xml:space="preserve">Factice Ambre \ Amber B </v>
          </cell>
          <cell r="H349">
            <v>2000</v>
          </cell>
          <cell r="I349" t="str">
            <v/>
          </cell>
          <cell r="J349" t="str">
            <v>Facture comptabilisée</v>
          </cell>
        </row>
        <row r="350">
          <cell r="A350">
            <v>51</v>
          </cell>
          <cell r="B350">
            <v>45278</v>
          </cell>
          <cell r="C350" t="str">
            <v/>
          </cell>
          <cell r="D350" t="str">
            <v>VOB03PL</v>
          </cell>
          <cell r="E350" t="str">
            <v>SOOD XSPO231128LR</v>
          </cell>
          <cell r="F350" t="str">
            <v xml:space="preserve">Shanghai SOOD Rubber&amp;Plastic </v>
          </cell>
          <cell r="G350" t="str">
            <v>Factice Brun \ Brown 911</v>
          </cell>
          <cell r="H350">
            <v>800</v>
          </cell>
          <cell r="I350" t="str">
            <v/>
          </cell>
          <cell r="J350" t="str">
            <v>Facture comptabilisée</v>
          </cell>
        </row>
        <row r="351">
          <cell r="A351">
            <v>51</v>
          </cell>
          <cell r="B351">
            <v>45278</v>
          </cell>
          <cell r="C351" t="str">
            <v/>
          </cell>
          <cell r="D351" t="str">
            <v>VOB49PL</v>
          </cell>
          <cell r="E351" t="str">
            <v>SOOD XSPO231128LR</v>
          </cell>
          <cell r="F351" t="str">
            <v xml:space="preserve">Shanghai SOOD Rubber&amp;Plastic </v>
          </cell>
          <cell r="G351" t="str">
            <v>Factice Brun \ Brown FE</v>
          </cell>
          <cell r="H351">
            <v>7200</v>
          </cell>
          <cell r="I351" t="str">
            <v/>
          </cell>
          <cell r="J351" t="str">
            <v>Facture comptabilisée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B477E0-3BD7-4B1F-9C53-CC2FC659167F}">
  <sheetPr codeName="Feuil1" filterMode="1"/>
  <dimension ref="A1:K359"/>
  <sheetViews>
    <sheetView tabSelected="1" workbookViewId="0">
      <pane ySplit="5" topLeftCell="A6" activePane="bottomLeft" state="frozen"/>
      <selection pane="bottomLeft" activeCell="C2" sqref="C2"/>
    </sheetView>
  </sheetViews>
  <sheetFormatPr baseColWidth="10" defaultColWidth="11.44140625" defaultRowHeight="14.4" x14ac:dyDescent="0.3"/>
  <cols>
    <col min="1" max="1" width="11.44140625" style="1"/>
    <col min="2" max="2" width="18.5546875" style="1" bestFit="1" customWidth="1"/>
    <col min="3" max="3" width="14.44140625" style="2" bestFit="1" customWidth="1"/>
    <col min="4" max="4" width="7.6640625" style="1" bestFit="1" customWidth="1"/>
    <col min="5" max="5" width="18.33203125" style="1" bestFit="1" customWidth="1"/>
    <col min="6" max="6" width="21.5546875" style="1" bestFit="1" customWidth="1"/>
    <col min="7" max="7" width="50.5546875" style="1" bestFit="1" customWidth="1"/>
    <col min="8" max="8" width="76.5546875" style="1" bestFit="1" customWidth="1"/>
    <col min="9" max="9" width="15.109375" style="1" bestFit="1" customWidth="1"/>
    <col min="10" max="10" width="31.109375" style="1" customWidth="1"/>
    <col min="11" max="11" width="23.33203125" style="1" bestFit="1" customWidth="1"/>
    <col min="12" max="16384" width="11.44140625" style="1"/>
  </cols>
  <sheetData>
    <row r="1" spans="1:10" x14ac:dyDescent="0.3">
      <c r="A1" s="1" t="str">
        <f ca="1">_xlfn.CONCAT("S",B5)</f>
        <v>S12</v>
      </c>
      <c r="B1" s="1" t="s">
        <v>4</v>
      </c>
    </row>
    <row r="4" spans="1:10" x14ac:dyDescent="0.3">
      <c r="A4" s="4" t="s">
        <v>1</v>
      </c>
      <c r="B4" s="5">
        <f ca="1">TODAY()</f>
        <v>45369</v>
      </c>
    </row>
    <row r="5" spans="1:10" x14ac:dyDescent="0.3">
      <c r="A5" s="4" t="s">
        <v>0</v>
      </c>
      <c r="B5" s="6">
        <f ca="1">WEEKNUM(B4,1)</f>
        <v>12</v>
      </c>
    </row>
    <row r="6" spans="1:10" s="7" customFormat="1" x14ac:dyDescent="0.3">
      <c r="C6" s="8"/>
    </row>
    <row r="7" spans="1:10" x14ac:dyDescent="0.3">
      <c r="A7" s="1" t="s">
        <v>2</v>
      </c>
      <c r="B7" s="3" t="str">
        <f>[1]Feuil1!A9</f>
        <v>Semaine de livraison</v>
      </c>
      <c r="C7" s="2" t="str">
        <f>[1]Feuil1!B9</f>
        <v>Date de livraison</v>
      </c>
      <c r="D7" s="3" t="str">
        <f>[1]Feuil1!C9</f>
        <v>Entête 3</v>
      </c>
      <c r="E7" s="3" t="str">
        <f>[1]Feuil1!D9</f>
        <v>Référence Article</v>
      </c>
      <c r="F7" s="3" t="str">
        <f>[1]Feuil1!E9</f>
        <v>Référence</v>
      </c>
      <c r="G7" s="3" t="str">
        <f>[1]Feuil1!F9</f>
        <v>Intitulé Fournisseur</v>
      </c>
      <c r="H7" s="3" t="str">
        <f>[1]Feuil1!G9</f>
        <v>Désignation Article</v>
      </c>
      <c r="I7" s="3" t="str">
        <f>[1]Feuil1!H9</f>
        <v>Qté Commandées</v>
      </c>
      <c r="J7" s="3" t="str">
        <f>[1]Feuil1!I9</f>
        <v>CLASSIFICATION_RISQUE_TRANS_1</v>
      </c>
    </row>
    <row r="8" spans="1:10" x14ac:dyDescent="0.3">
      <c r="B8" s="3" t="str">
        <f>[1]Feuil1!A10</f>
        <v xml:space="preserve">S08                             </v>
      </c>
      <c r="C8" s="2">
        <f>[1]Feuil1!B10</f>
        <v>45342</v>
      </c>
      <c r="D8" s="3" t="str">
        <f>[1]Feuil1!C10</f>
        <v/>
      </c>
      <c r="E8" s="3" t="str">
        <f>[1]Feuil1!D10</f>
        <v>TA084</v>
      </c>
      <c r="F8" s="3" t="str">
        <f>[1]Feuil1!E10</f>
        <v>SOBATE TAKA</v>
      </c>
      <c r="G8" s="3" t="str">
        <f>[1]Feuil1!F10</f>
        <v>FOURNITURE MP CLIENTS</v>
      </c>
      <c r="H8" s="3" t="str">
        <f>[1]Feuil1!G10</f>
        <v>SORBATE DE POTASSIUM/ Microcare KS en carton de 25KG (ENCAPS0041) B5E</v>
      </c>
      <c r="I8" s="3">
        <f>[1]Feuil1!H10</f>
        <v>75</v>
      </c>
      <c r="J8" s="3"/>
    </row>
    <row r="9" spans="1:10" x14ac:dyDescent="0.3">
      <c r="B9" s="3" t="str">
        <f>[1]Feuil1!A11</f>
        <v xml:space="preserve">S09                             </v>
      </c>
      <c r="C9" s="3">
        <f>[1]Feuil1!B11</f>
        <v>45348</v>
      </c>
      <c r="D9" s="3" t="str">
        <f>[1]Feuil1!C11</f>
        <v/>
      </c>
      <c r="E9" s="3" t="str">
        <f>[1]Feuil1!D11</f>
        <v>FA073</v>
      </c>
      <c r="F9" s="3" t="str">
        <f>[1]Feuil1!E11</f>
        <v>carbonate de mg</v>
      </c>
      <c r="G9" s="3" t="str">
        <f>[1]Feuil1!F11</f>
        <v xml:space="preserve">GUYON SAS </v>
      </c>
      <c r="H9" s="3" t="str">
        <f>[1]Feuil1!G11</f>
        <v>Carbonate Magnésium extra léger technique sac 20Kg ou 25 kg</v>
      </c>
      <c r="I9" s="3">
        <f>[1]Feuil1!H11</f>
        <v>2400</v>
      </c>
      <c r="J9" s="3" t="str">
        <f>[1]Feuil1!I11</f>
        <v/>
      </c>
    </row>
    <row r="10" spans="1:10" x14ac:dyDescent="0.3">
      <c r="B10" s="3" t="str">
        <f>[1]Feuil1!A12</f>
        <v xml:space="preserve">S09                             </v>
      </c>
      <c r="C10" s="3">
        <f>[1]Feuil1!B12</f>
        <v>45348</v>
      </c>
      <c r="D10" s="3" t="str">
        <f>[1]Feuil1!C12</f>
        <v/>
      </c>
      <c r="E10" s="3" t="str">
        <f>[1]Feuil1!D12</f>
        <v>FA110</v>
      </c>
      <c r="F10" s="3" t="str">
        <f>[1]Feuil1!E12</f>
        <v>kay box 48</v>
      </c>
      <c r="G10" s="3" t="str">
        <f>[1]Feuil1!F12</f>
        <v>SEM SARL</v>
      </c>
      <c r="H10" s="3" t="str">
        <f>[1]Feuil1!G12</f>
        <v>KAY BOX 48 (Tare 19 kg) 1095*1095*940</v>
      </c>
      <c r="I10" s="3">
        <f>[1]Feuil1!H12</f>
        <v>400</v>
      </c>
      <c r="J10" s="3" t="str">
        <f>[1]Feuil1!I12</f>
        <v/>
      </c>
    </row>
    <row r="11" spans="1:10" x14ac:dyDescent="0.3">
      <c r="B11" s="3" t="str">
        <f>[1]Feuil1!A13</f>
        <v xml:space="preserve">S09                             </v>
      </c>
      <c r="C11" s="3">
        <f>[1]Feuil1!B13</f>
        <v>45352</v>
      </c>
      <c r="D11" s="3" t="str">
        <f>[1]Feuil1!C13</f>
        <v/>
      </c>
      <c r="E11" s="3" t="str">
        <f>[1]Feuil1!D13</f>
        <v>FA062</v>
      </c>
      <c r="F11" s="3" t="str">
        <f>[1]Feuil1!E13</f>
        <v>MONOCHLORURE</v>
      </c>
      <c r="G11" s="3" t="str">
        <f>[1]Feuil1!F13</f>
        <v xml:space="preserve">LANXESS Deutschland GmbH </v>
      </c>
      <c r="H11" s="3" t="str">
        <f>[1]Feuil1!G13</f>
        <v>Monochlorure de soufre (S2Cl2) (FUT) 300kg</v>
      </c>
      <c r="I11" s="3">
        <f>[1]Feuil1!H13</f>
        <v>3000</v>
      </c>
      <c r="J11" s="3" t="str">
        <f>[1]Feuil1!I13</f>
        <v xml:space="preserve">UN 3390, LIQUIDE TOXIQUE A L'INHALATION, CORROSIF, N.S.A.(DISULFUR </v>
      </c>
    </row>
    <row r="12" spans="1:10" x14ac:dyDescent="0.3">
      <c r="B12" s="3" t="str">
        <f>[1]Feuil1!A14</f>
        <v>Total</v>
      </c>
      <c r="C12" s="3">
        <f>[1]Feuil1!B14</f>
        <v>0</v>
      </c>
      <c r="D12" s="3">
        <f>[1]Feuil1!C14</f>
        <v>0</v>
      </c>
      <c r="E12" s="3">
        <f>[1]Feuil1!D14</f>
        <v>0</v>
      </c>
      <c r="F12" s="3">
        <f>[1]Feuil1!E14</f>
        <v>0</v>
      </c>
      <c r="G12" s="3">
        <f>[1]Feuil1!F14</f>
        <v>0</v>
      </c>
      <c r="H12" s="3">
        <f>[1]Feuil1!G14</f>
        <v>0</v>
      </c>
      <c r="I12" s="3">
        <f>[1]Feuil1!H14</f>
        <v>5875</v>
      </c>
      <c r="J12" s="3">
        <f>[1]Feuil1!I14</f>
        <v>0</v>
      </c>
    </row>
    <row r="13" spans="1:10" x14ac:dyDescent="0.3">
      <c r="B13" s="3"/>
    </row>
    <row r="18" spans="1:11" x14ac:dyDescent="0.3">
      <c r="A18" s="1" t="s">
        <v>3</v>
      </c>
      <c r="B18" s="3" t="str">
        <f>[2]Feuil1!A10</f>
        <v>Livraison - Semaine</v>
      </c>
      <c r="C18" s="3" t="str">
        <f>[2]Feuil1!B10</f>
        <v>Date de Livraison</v>
      </c>
      <c r="D18" s="3" t="str">
        <f>[2]Feuil1!C10</f>
        <v>Entête 3</v>
      </c>
      <c r="E18" s="3" t="str">
        <f>[2]Feuil1!D10</f>
        <v>Référence article</v>
      </c>
      <c r="F18" s="3" t="str">
        <f>[2]Feuil1!E10</f>
        <v>Référence</v>
      </c>
      <c r="G18" s="3" t="str">
        <f>[2]Feuil1!F10</f>
        <v>Intitulé Client</v>
      </c>
      <c r="H18" s="3" t="str">
        <f>[2]Feuil1!G10</f>
        <v>Désignation Article</v>
      </c>
      <c r="I18" s="3" t="str">
        <f>[2]Feuil1!H10</f>
        <v>Qté Commandées</v>
      </c>
      <c r="J18" s="3" t="str">
        <f>[2]Feuil1!I10</f>
        <v>CLASSIFICATION_RISQUE_TRANS_1</v>
      </c>
      <c r="K18" s="3" t="str">
        <f>[2]Feuil1!J10</f>
        <v>Type de document</v>
      </c>
    </row>
    <row r="19" spans="1:11" x14ac:dyDescent="0.3">
      <c r="B19" s="3">
        <f>[2]Feuil1!A11</f>
        <v>0</v>
      </c>
      <c r="C19" s="3">
        <f>[2]Feuil1!B11</f>
        <v>0</v>
      </c>
      <c r="D19" s="3">
        <f>[2]Feuil1!C11</f>
        <v>0</v>
      </c>
      <c r="E19" s="3">
        <f>[2]Feuil1!D11</f>
        <v>0</v>
      </c>
      <c r="F19" s="3">
        <f>[2]Feuil1!E11</f>
        <v>0</v>
      </c>
      <c r="G19" s="3">
        <f>[2]Feuil1!F11</f>
        <v>0</v>
      </c>
      <c r="H19" s="3">
        <f>[2]Feuil1!G11</f>
        <v>0</v>
      </c>
      <c r="I19" s="3">
        <f>[2]Feuil1!H11</f>
        <v>0</v>
      </c>
      <c r="J19" s="3">
        <f>[2]Feuil1!I11</f>
        <v>0</v>
      </c>
      <c r="K19" s="3">
        <f>[2]Feuil1!J11</f>
        <v>0</v>
      </c>
    </row>
    <row r="20" spans="1:11" x14ac:dyDescent="0.3">
      <c r="B20" s="3">
        <f>[2]Feuil1!A12</f>
        <v>1</v>
      </c>
      <c r="C20" s="3">
        <f>[2]Feuil1!B12</f>
        <v>0</v>
      </c>
      <c r="D20" s="3" t="str">
        <f>[2]Feuil1!C12</f>
        <v/>
      </c>
      <c r="E20" s="3" t="str">
        <f>[2]Feuil1!D12</f>
        <v>PORT_2</v>
      </c>
      <c r="F20" s="3" t="str">
        <f>[2]Feuil1!E12</f>
        <v>akro 02/24</v>
      </c>
      <c r="G20" s="3" t="str">
        <f>[2]Feuil1!F12</f>
        <v>AKROCHEM  CORPORATION</v>
      </c>
      <c r="H20" s="3" t="str">
        <f>[2]Feuil1!G12</f>
        <v>port avancé factice</v>
      </c>
      <c r="I20" s="3">
        <f>[2]Feuil1!H12</f>
        <v>1</v>
      </c>
      <c r="J20" s="3" t="str">
        <f>[2]Feuil1!I12</f>
        <v/>
      </c>
      <c r="K20" s="3" t="str">
        <f>[2]Feuil1!J12</f>
        <v>Facture comptabilisée</v>
      </c>
    </row>
    <row r="21" spans="1:11" x14ac:dyDescent="0.3">
      <c r="B21" s="3">
        <f>[2]Feuil1!A13</f>
        <v>1</v>
      </c>
      <c r="C21" s="3">
        <f>[2]Feuil1!B13</f>
        <v>0</v>
      </c>
      <c r="D21" s="3" t="str">
        <f>[2]Feuil1!C13</f>
        <v/>
      </c>
      <c r="E21" s="3" t="str">
        <f>[2]Feuil1!D13</f>
        <v>STOCKFACT</v>
      </c>
      <c r="F21" s="3" t="str">
        <f>[2]Feuil1!E13</f>
        <v>ANTICOR 01/2024</v>
      </c>
      <c r="G21" s="3" t="str">
        <f>[2]Feuil1!F13</f>
        <v>Anticor Chimie SASU</v>
      </c>
      <c r="H21" s="3" t="str">
        <f>[2]Feuil1!G13</f>
        <v>PRESTATION STOCKAGE PRODUITS</v>
      </c>
      <c r="I21" s="3">
        <f>[2]Feuil1!H13</f>
        <v>77</v>
      </c>
      <c r="J21" s="3" t="str">
        <f>[2]Feuil1!I13</f>
        <v/>
      </c>
      <c r="K21" s="3" t="str">
        <f>[2]Feuil1!J13</f>
        <v>Facture comptabilisée</v>
      </c>
    </row>
    <row r="22" spans="1:11" x14ac:dyDescent="0.3">
      <c r="B22" s="3">
        <f>[2]Feuil1!A14</f>
        <v>1</v>
      </c>
      <c r="C22" s="3">
        <f>[2]Feuil1!B14</f>
        <v>0</v>
      </c>
      <c r="D22" s="3" t="str">
        <f>[2]Feuil1!C14</f>
        <v/>
      </c>
      <c r="E22" s="3" t="str">
        <f>[2]Feuil1!D14</f>
        <v>STOCKFACT</v>
      </c>
      <c r="F22" s="3" t="str">
        <f>[2]Feuil1!E14</f>
        <v>VALOCHEM 01/2024</v>
      </c>
      <c r="G22" s="3" t="str">
        <f>[2]Feuil1!F14</f>
        <v>VALOCHEM</v>
      </c>
      <c r="H22" s="3" t="str">
        <f>[2]Feuil1!G14</f>
        <v>PRESTATION STOCKAGE PRODUITS</v>
      </c>
      <c r="I22" s="3">
        <f>[2]Feuil1!H14</f>
        <v>20</v>
      </c>
      <c r="J22" s="3" t="str">
        <f>[2]Feuil1!I14</f>
        <v/>
      </c>
      <c r="K22" s="3" t="str">
        <f>[2]Feuil1!J14</f>
        <v>Facture comptabilisée</v>
      </c>
    </row>
    <row r="23" spans="1:11" x14ac:dyDescent="0.3">
      <c r="B23" s="3">
        <f>[2]Feuil1!A15</f>
        <v>1</v>
      </c>
      <c r="C23" s="3">
        <f>[2]Feuil1!B15</f>
        <v>0</v>
      </c>
      <c r="D23" s="3" t="str">
        <f>[2]Feuil1!C15</f>
        <v/>
      </c>
      <c r="E23" s="3" t="str">
        <f>[2]Feuil1!D15</f>
        <v>VOA01KA</v>
      </c>
      <c r="F23" s="3" t="str">
        <f>[2]Feuil1!E15</f>
        <v>akro 02/24</v>
      </c>
      <c r="G23" s="3" t="str">
        <f>[2]Feuil1!F15</f>
        <v>AKROCHEM  CORPORATION</v>
      </c>
      <c r="H23" s="3" t="str">
        <f>[2]Feuil1!G15</f>
        <v>Factice Akrofax B</v>
      </c>
      <c r="I23" s="3">
        <f>[2]Feuil1!H15</f>
        <v>909.08</v>
      </c>
      <c r="J23" s="3" t="str">
        <f>[2]Feuil1!I15</f>
        <v/>
      </c>
      <c r="K23" s="3" t="str">
        <f>[2]Feuil1!J15</f>
        <v>Facture comptabilisée</v>
      </c>
    </row>
    <row r="24" spans="1:11" x14ac:dyDescent="0.3">
      <c r="B24" s="3">
        <f>[2]Feuil1!A16</f>
        <v>1</v>
      </c>
      <c r="C24" s="3">
        <f>[2]Feuil1!B16</f>
        <v>0</v>
      </c>
      <c r="D24" s="3" t="str">
        <f>[2]Feuil1!C16</f>
        <v/>
      </c>
      <c r="E24" s="3" t="str">
        <f>[2]Feuil1!D16</f>
        <v>VOA01PA</v>
      </c>
      <c r="F24" s="3" t="str">
        <f>[2]Feuil1!E16</f>
        <v>SAFIC OP 535627</v>
      </c>
      <c r="G24" s="3" t="str">
        <f>[2]Feuil1!F16</f>
        <v>SAFIC ALCAN SAS</v>
      </c>
      <c r="H24" s="3" t="str">
        <f>[2]Feuil1!G16</f>
        <v xml:space="preserve">Factice Ambre \ Amber B </v>
      </c>
      <c r="I24" s="3">
        <f>[2]Feuil1!H16</f>
        <v>500</v>
      </c>
      <c r="J24" s="3" t="str">
        <f>[2]Feuil1!I16</f>
        <v/>
      </c>
      <c r="K24" s="3" t="str">
        <f>[2]Feuil1!J16</f>
        <v>Facture</v>
      </c>
    </row>
    <row r="25" spans="1:11" x14ac:dyDescent="0.3">
      <c r="B25" s="3">
        <f>[2]Feuil1!A17</f>
        <v>1</v>
      </c>
      <c r="C25" s="3">
        <f>[2]Feuil1!B17</f>
        <v>0</v>
      </c>
      <c r="D25" s="3" t="str">
        <f>[2]Feuil1!C17</f>
        <v/>
      </c>
      <c r="E25" s="3" t="str">
        <f>[2]Feuil1!D17</f>
        <v>VOA02PA.</v>
      </c>
      <c r="F25" s="3" t="str">
        <f>[2]Feuil1!E17</f>
        <v>SAFIC OP 535627</v>
      </c>
      <c r="G25" s="3" t="str">
        <f>[2]Feuil1!F17</f>
        <v>SAFIC ALCAN SAS</v>
      </c>
      <c r="H25" s="3" t="str">
        <f>[2]Feuil1!G17</f>
        <v>Factice Ambre \ Amber BR</v>
      </c>
      <c r="I25" s="3">
        <f>[2]Feuil1!H17</f>
        <v>100</v>
      </c>
      <c r="J25" s="3" t="str">
        <f>[2]Feuil1!I17</f>
        <v/>
      </c>
      <c r="K25" s="3" t="str">
        <f>[2]Feuil1!J17</f>
        <v>Facture</v>
      </c>
    </row>
    <row r="26" spans="1:11" x14ac:dyDescent="0.3">
      <c r="B26" s="3">
        <f>[2]Feuil1!A18</f>
        <v>1</v>
      </c>
      <c r="C26" s="3">
        <f>[2]Feuil1!B18</f>
        <v>0</v>
      </c>
      <c r="D26" s="3" t="str">
        <f>[2]Feuil1!C18</f>
        <v/>
      </c>
      <c r="E26" s="3" t="str">
        <f>[2]Feuil1!D18</f>
        <v>VOA25KU</v>
      </c>
      <c r="F26" s="3" t="str">
        <f>[2]Feuil1!E18</f>
        <v>SAFIC OP 535627</v>
      </c>
      <c r="G26" s="3" t="str">
        <f>[2]Feuil1!F18</f>
        <v>SAFIC ALCAN SAS</v>
      </c>
      <c r="H26" s="3" t="str">
        <f>[2]Feuil1!G18</f>
        <v>Factice Ambre \ Amber CHR</v>
      </c>
      <c r="I26" s="3">
        <f>[2]Feuil1!H18</f>
        <v>100</v>
      </c>
      <c r="J26" s="3" t="str">
        <f>[2]Feuil1!I18</f>
        <v/>
      </c>
      <c r="K26" s="3" t="str">
        <f>[2]Feuil1!J18</f>
        <v>Facture</v>
      </c>
    </row>
    <row r="27" spans="1:11" x14ac:dyDescent="0.3">
      <c r="B27" s="3">
        <f>[2]Feuil1!A19</f>
        <v>1</v>
      </c>
      <c r="C27" s="3">
        <f>[2]Feuil1!B19</f>
        <v>0</v>
      </c>
      <c r="D27" s="3" t="str">
        <f>[2]Feuil1!C19</f>
        <v/>
      </c>
      <c r="E27" s="3" t="str">
        <f>[2]Feuil1!D19</f>
        <v>VOB03LG</v>
      </c>
      <c r="F27" s="3" t="str">
        <f>[2]Feuil1!E19</f>
        <v>akro 02/24</v>
      </c>
      <c r="G27" s="3" t="str">
        <f>[2]Feuil1!F19</f>
        <v>AKROCHEM  CORPORATION</v>
      </c>
      <c r="H27" s="3" t="str">
        <f>[2]Feuil1!G19</f>
        <v>Factice Akrofax 11 LG</v>
      </c>
      <c r="I27" s="3">
        <f>[2]Feuil1!H19</f>
        <v>1800</v>
      </c>
      <c r="J27" s="3" t="str">
        <f>[2]Feuil1!I19</f>
        <v/>
      </c>
      <c r="K27" s="3" t="str">
        <f>[2]Feuil1!J19</f>
        <v>Facture comptabilisée</v>
      </c>
    </row>
    <row r="28" spans="1:11" x14ac:dyDescent="0.3">
      <c r="B28" s="3">
        <f>[2]Feuil1!A20</f>
        <v>1</v>
      </c>
      <c r="C28" s="3">
        <f>[2]Feuil1!B20</f>
        <v>0</v>
      </c>
      <c r="D28" s="3" t="str">
        <f>[2]Feuil1!C20</f>
        <v/>
      </c>
      <c r="E28" s="3" t="str">
        <f>[2]Feuil1!D20</f>
        <v>VOB03PL</v>
      </c>
      <c r="F28" s="3" t="str">
        <f>[2]Feuil1!E20</f>
        <v>SAFIC OP 160263</v>
      </c>
      <c r="G28" s="3" t="str">
        <f>[2]Feuil1!F20</f>
        <v>SAFIC ALCAN UK Limited</v>
      </c>
      <c r="H28" s="3" t="str">
        <f>[2]Feuil1!G20</f>
        <v>Factice Brun \ Brown 911</v>
      </c>
      <c r="I28" s="3">
        <f>[2]Feuil1!H20</f>
        <v>2000</v>
      </c>
      <c r="J28" s="3" t="str">
        <f>[2]Feuil1!I20</f>
        <v/>
      </c>
      <c r="K28" s="3" t="str">
        <f>[2]Feuil1!J20</f>
        <v>Facture</v>
      </c>
    </row>
    <row r="29" spans="1:11" x14ac:dyDescent="0.3">
      <c r="B29" s="3">
        <f>[2]Feuil1!A21</f>
        <v>1</v>
      </c>
      <c r="C29" s="3">
        <f>[2]Feuil1!B21</f>
        <v>0</v>
      </c>
      <c r="D29" s="3" t="str">
        <f>[2]Feuil1!C21</f>
        <v/>
      </c>
      <c r="E29" s="3" t="str">
        <f>[2]Feuil1!D21</f>
        <v>VOB03PL</v>
      </c>
      <c r="F29" s="3" t="str">
        <f>[2]Feuil1!E21</f>
        <v>SAFIC OP 535627</v>
      </c>
      <c r="G29" s="3" t="str">
        <f>[2]Feuil1!F21</f>
        <v>SAFIC ALCAN SAS</v>
      </c>
      <c r="H29" s="3" t="str">
        <f>[2]Feuil1!G21</f>
        <v>Factice Brun \ Brown 911</v>
      </c>
      <c r="I29" s="3">
        <f>[2]Feuil1!H21</f>
        <v>25</v>
      </c>
      <c r="J29" s="3" t="str">
        <f>[2]Feuil1!I21</f>
        <v/>
      </c>
      <c r="K29" s="3" t="str">
        <f>[2]Feuil1!J21</f>
        <v>Facture</v>
      </c>
    </row>
    <row r="30" spans="1:11" x14ac:dyDescent="0.3">
      <c r="B30" s="3">
        <f>[2]Feuil1!A22</f>
        <v>1</v>
      </c>
      <c r="C30" s="3">
        <f>[2]Feuil1!B22</f>
        <v>0</v>
      </c>
      <c r="D30" s="3" t="str">
        <f>[2]Feuil1!C22</f>
        <v/>
      </c>
      <c r="E30" s="3" t="str">
        <f>[2]Feuil1!D22</f>
        <v>VOB05PL</v>
      </c>
      <c r="F30" s="3" t="str">
        <f>[2]Feuil1!E22</f>
        <v>SAFIC OP 160263</v>
      </c>
      <c r="G30" s="3" t="str">
        <f>[2]Feuil1!F22</f>
        <v>SAFIC ALCAN UK Limited</v>
      </c>
      <c r="H30" s="3" t="str">
        <f>[2]Feuil1!G22</f>
        <v>Factice Brun \ Brown BS Sec</v>
      </c>
      <c r="I30" s="3">
        <f>[2]Feuil1!H22</f>
        <v>3000</v>
      </c>
      <c r="J30" s="3" t="str">
        <f>[2]Feuil1!I22</f>
        <v/>
      </c>
      <c r="K30" s="3" t="str">
        <f>[2]Feuil1!J22</f>
        <v>Facture</v>
      </c>
    </row>
    <row r="31" spans="1:11" x14ac:dyDescent="0.3">
      <c r="B31" s="3">
        <f>[2]Feuil1!A23</f>
        <v>1</v>
      </c>
      <c r="C31" s="3">
        <f>[2]Feuil1!B23</f>
        <v>0</v>
      </c>
      <c r="D31" s="3" t="str">
        <f>[2]Feuil1!C23</f>
        <v/>
      </c>
      <c r="E31" s="3" t="str">
        <f>[2]Feuil1!D23</f>
        <v>VOB14KL</v>
      </c>
      <c r="F31" s="3" t="str">
        <f>[2]Feuil1!E23</f>
        <v>SAFIC OP 160263</v>
      </c>
      <c r="G31" s="3" t="str">
        <f>[2]Feuil1!F23</f>
        <v>SAFIC ALCAN UK Limited</v>
      </c>
      <c r="H31" s="3" t="str">
        <f>[2]Feuil1!G23</f>
        <v>Factice Brun \ Brown 820</v>
      </c>
      <c r="I31" s="3">
        <f>[2]Feuil1!H23</f>
        <v>2000</v>
      </c>
      <c r="J31" s="3" t="str">
        <f>[2]Feuil1!I23</f>
        <v/>
      </c>
      <c r="K31" s="3" t="str">
        <f>[2]Feuil1!J23</f>
        <v>Facture</v>
      </c>
    </row>
    <row r="32" spans="1:11" x14ac:dyDescent="0.3">
      <c r="B32" s="3">
        <f>[2]Feuil1!A24</f>
        <v>1</v>
      </c>
      <c r="C32" s="3">
        <f>[2]Feuil1!B24</f>
        <v>0</v>
      </c>
      <c r="D32" s="3" t="str">
        <f>[2]Feuil1!C24</f>
        <v/>
      </c>
      <c r="E32" s="3" t="str">
        <f>[2]Feuil1!D24</f>
        <v>VOB14PL</v>
      </c>
      <c r="F32" s="3" t="str">
        <f>[2]Feuil1!E24</f>
        <v>SAFIC OP 535627</v>
      </c>
      <c r="G32" s="3" t="str">
        <f>[2]Feuil1!F24</f>
        <v>SAFIC ALCAN SAS</v>
      </c>
      <c r="H32" s="3" t="str">
        <f>[2]Feuil1!G24</f>
        <v>Factice Brun \ Brown BO 1/2 Gras</v>
      </c>
      <c r="I32" s="3">
        <f>[2]Feuil1!H24</f>
        <v>500</v>
      </c>
      <c r="J32" s="3" t="str">
        <f>[2]Feuil1!I24</f>
        <v/>
      </c>
      <c r="K32" s="3" t="str">
        <f>[2]Feuil1!J24</f>
        <v>Facture</v>
      </c>
    </row>
    <row r="33" spans="2:11" x14ac:dyDescent="0.3">
      <c r="B33" s="3">
        <f>[2]Feuil1!A25</f>
        <v>1</v>
      </c>
      <c r="C33" s="3">
        <f>[2]Feuil1!B25</f>
        <v>0</v>
      </c>
      <c r="D33" s="3" t="str">
        <f>[2]Feuil1!C25</f>
        <v/>
      </c>
      <c r="E33" s="3" t="str">
        <f>[2]Feuil1!D25</f>
        <v>VOB16KB</v>
      </c>
      <c r="F33" s="3" t="str">
        <f>[2]Feuil1!E25</f>
        <v>akro 02/24</v>
      </c>
      <c r="G33" s="3" t="str">
        <f>[2]Feuil1!F25</f>
        <v>AKROCHEM  CORPORATION</v>
      </c>
      <c r="H33" s="3" t="str">
        <f>[2]Feuil1!G25</f>
        <v>Factice Akrofax 900 C</v>
      </c>
      <c r="I33" s="3">
        <f>[2]Feuil1!H25</f>
        <v>3600</v>
      </c>
      <c r="J33" s="3" t="str">
        <f>[2]Feuil1!I25</f>
        <v/>
      </c>
      <c r="K33" s="3" t="str">
        <f>[2]Feuil1!J25</f>
        <v>Facture comptabilisée</v>
      </c>
    </row>
    <row r="34" spans="2:11" x14ac:dyDescent="0.3">
      <c r="B34" s="3">
        <f>[2]Feuil1!A26</f>
        <v>1</v>
      </c>
      <c r="C34" s="3">
        <f>[2]Feuil1!B26</f>
        <v>0</v>
      </c>
      <c r="D34" s="3" t="str">
        <f>[2]Feuil1!C26</f>
        <v/>
      </c>
      <c r="E34" s="3" t="str">
        <f>[2]Feuil1!D26</f>
        <v>VOB20KB</v>
      </c>
      <c r="F34" s="3" t="str">
        <f>[2]Feuil1!E26</f>
        <v>akro 02/24</v>
      </c>
      <c r="G34" s="3" t="str">
        <f>[2]Feuil1!F26</f>
        <v>AKROCHEM  CORPORATION</v>
      </c>
      <c r="H34" s="3" t="str">
        <f>[2]Feuil1!G26</f>
        <v>Factice Akrofax A</v>
      </c>
      <c r="I34" s="3">
        <f>[2]Feuil1!H26</f>
        <v>2400</v>
      </c>
      <c r="J34" s="3" t="str">
        <f>[2]Feuil1!I26</f>
        <v/>
      </c>
      <c r="K34" s="3" t="str">
        <f>[2]Feuil1!J26</f>
        <v>Facture comptabilisée</v>
      </c>
    </row>
    <row r="35" spans="2:11" x14ac:dyDescent="0.3">
      <c r="B35" s="3">
        <f>[2]Feuil1!A27</f>
        <v>1</v>
      </c>
      <c r="C35" s="3">
        <f>[2]Feuil1!B27</f>
        <v>0</v>
      </c>
      <c r="D35" s="3" t="str">
        <f>[2]Feuil1!C27</f>
        <v/>
      </c>
      <c r="E35" s="3" t="str">
        <f>[2]Feuil1!D27</f>
        <v>VOB20PL</v>
      </c>
      <c r="F35" s="3" t="str">
        <f>[2]Feuil1!E27</f>
        <v>SAFIC OP 535627</v>
      </c>
      <c r="G35" s="3" t="str">
        <f>[2]Feuil1!F27</f>
        <v>SAFIC ALCAN SAS</v>
      </c>
      <c r="H35" s="3" t="str">
        <f>[2]Feuil1!G27</f>
        <v>Factice Brun \ Brown Neofax A</v>
      </c>
      <c r="I35" s="3">
        <f>[2]Feuil1!H27</f>
        <v>300</v>
      </c>
      <c r="J35" s="3" t="str">
        <f>[2]Feuil1!I27</f>
        <v/>
      </c>
      <c r="K35" s="3" t="str">
        <f>[2]Feuil1!J27</f>
        <v>Facture</v>
      </c>
    </row>
    <row r="36" spans="2:11" x14ac:dyDescent="0.3">
      <c r="B36" s="3">
        <f>[2]Feuil1!A28</f>
        <v>1</v>
      </c>
      <c r="C36" s="3">
        <f>[2]Feuil1!B28</f>
        <v>0</v>
      </c>
      <c r="D36" s="3" t="str">
        <f>[2]Feuil1!C28</f>
        <v/>
      </c>
      <c r="E36" s="3" t="str">
        <f>[2]Feuil1!D28</f>
        <v>VOB22KB</v>
      </c>
      <c r="F36" s="3" t="str">
        <f>[2]Feuil1!E28</f>
        <v>akro 02/24</v>
      </c>
      <c r="G36" s="3" t="str">
        <f>[2]Feuil1!F28</f>
        <v>AKROCHEM  CORPORATION</v>
      </c>
      <c r="H36" s="3" t="str">
        <f>[2]Feuil1!G28</f>
        <v>Factice Akrofax A Soft</v>
      </c>
      <c r="I36" s="3">
        <f>[2]Feuil1!H28</f>
        <v>1200</v>
      </c>
      <c r="J36" s="3" t="str">
        <f>[2]Feuil1!I28</f>
        <v/>
      </c>
      <c r="K36" s="3" t="str">
        <f>[2]Feuil1!J28</f>
        <v>Facture comptabilisée</v>
      </c>
    </row>
    <row r="37" spans="2:11" x14ac:dyDescent="0.3">
      <c r="B37" s="3">
        <f>[2]Feuil1!A29</f>
        <v>1</v>
      </c>
      <c r="C37" s="3">
        <f>[2]Feuil1!B29</f>
        <v>0</v>
      </c>
      <c r="D37" s="3" t="str">
        <f>[2]Feuil1!C29</f>
        <v/>
      </c>
      <c r="E37" s="3" t="str">
        <f>[2]Feuil1!D29</f>
        <v>VOB30PL</v>
      </c>
      <c r="F37" s="3" t="str">
        <f>[2]Feuil1!E29</f>
        <v>SAFIC OP 535627</v>
      </c>
      <c r="G37" s="3" t="str">
        <f>[2]Feuil1!F29</f>
        <v>SAFIC ALCAN SAS</v>
      </c>
      <c r="H37" s="3" t="str">
        <f>[2]Feuil1!G29</f>
        <v>Factice Brun \ Brown AS</v>
      </c>
      <c r="I37" s="3">
        <f>[2]Feuil1!H29</f>
        <v>300</v>
      </c>
      <c r="J37" s="3" t="str">
        <f>[2]Feuil1!I29</f>
        <v/>
      </c>
      <c r="K37" s="3" t="str">
        <f>[2]Feuil1!J29</f>
        <v>Facture</v>
      </c>
    </row>
    <row r="38" spans="2:11" x14ac:dyDescent="0.3">
      <c r="B38" s="3">
        <f>[2]Feuil1!A30</f>
        <v>1</v>
      </c>
      <c r="C38" s="3">
        <f>[2]Feuil1!B30</f>
        <v>0</v>
      </c>
      <c r="D38" s="3" t="str">
        <f>[2]Feuil1!C30</f>
        <v/>
      </c>
      <c r="E38" s="3" t="str">
        <f>[2]Feuil1!D30</f>
        <v>VOW01KB</v>
      </c>
      <c r="F38" s="3" t="str">
        <f>[2]Feuil1!E30</f>
        <v>akro 02/24</v>
      </c>
      <c r="G38" s="3" t="str">
        <f>[2]Feuil1!F30</f>
        <v>AKROCHEM  CORPORATION</v>
      </c>
      <c r="H38" s="3" t="str">
        <f>[2]Feuil1!G30</f>
        <v>Factice Akrofax 9970 White</v>
      </c>
      <c r="I38" s="3">
        <f>[2]Feuil1!H30</f>
        <v>8999.8919999999998</v>
      </c>
      <c r="J38" s="3" t="str">
        <f>[2]Feuil1!I30</f>
        <v/>
      </c>
      <c r="K38" s="3" t="str">
        <f>[2]Feuil1!J30</f>
        <v>Facture comptabilisée</v>
      </c>
    </row>
    <row r="39" spans="2:11" x14ac:dyDescent="0.3">
      <c r="B39" s="3">
        <f>[2]Feuil1!A31</f>
        <v>1</v>
      </c>
      <c r="C39" s="3">
        <f>[2]Feuil1!B31</f>
        <v>0</v>
      </c>
      <c r="D39" s="3" t="str">
        <f>[2]Feuil1!C31</f>
        <v/>
      </c>
      <c r="E39" s="3" t="str">
        <f>[2]Feuil1!D31</f>
        <v>VOW04PL</v>
      </c>
      <c r="F39" s="3" t="str">
        <f>[2]Feuil1!E31</f>
        <v>SAFIC OP 535627</v>
      </c>
      <c r="G39" s="3" t="str">
        <f>[2]Feuil1!F31</f>
        <v>SAFIC ALCAN SAS</v>
      </c>
      <c r="H39" s="3" t="str">
        <f>[2]Feuil1!G31</f>
        <v>Factice Blanc \ White HO  20 KG</v>
      </c>
      <c r="I39" s="3">
        <f>[2]Feuil1!H31</f>
        <v>2000</v>
      </c>
      <c r="J39" s="3" t="str">
        <f>[2]Feuil1!I31</f>
        <v/>
      </c>
      <c r="K39" s="3" t="str">
        <f>[2]Feuil1!J31</f>
        <v>Facture</v>
      </c>
    </row>
    <row r="40" spans="2:11" x14ac:dyDescent="0.3">
      <c r="B40" s="3">
        <f>[2]Feuil1!A32</f>
        <v>1</v>
      </c>
      <c r="C40" s="3">
        <f>[2]Feuil1!B32</f>
        <v>0</v>
      </c>
      <c r="D40" s="3" t="str">
        <f>[2]Feuil1!C32</f>
        <v/>
      </c>
      <c r="E40" s="3" t="str">
        <f>[2]Feuil1!D32</f>
        <v>VSP35_SAC_10_KG</v>
      </c>
      <c r="F40" s="3" t="str">
        <f>[2]Feuil1!E32</f>
        <v>SHP50+SHP60</v>
      </c>
      <c r="G40" s="3" t="str">
        <f>[2]Feuil1!F32</f>
        <v>Dow Europe GmbH</v>
      </c>
      <c r="H40" s="3" t="str">
        <f>[2]Feuil1!G32</f>
        <v>PALETTE 50 SACS SHP-50 CONDITIONNE A 10 Kg net</v>
      </c>
      <c r="I40" s="3">
        <f>[2]Feuil1!H32</f>
        <v>3000</v>
      </c>
      <c r="J40" s="3" t="str">
        <f>[2]Feuil1!I32</f>
        <v/>
      </c>
      <c r="K40" s="3" t="str">
        <f>[2]Feuil1!J32</f>
        <v>Bon de livraison</v>
      </c>
    </row>
    <row r="41" spans="2:11" x14ac:dyDescent="0.3">
      <c r="B41" s="3">
        <f>[2]Feuil1!A33</f>
        <v>1</v>
      </c>
      <c r="C41" s="3">
        <f>[2]Feuil1!B33</f>
        <v>0</v>
      </c>
      <c r="D41" s="3" t="str">
        <f>[2]Feuil1!C33</f>
        <v/>
      </c>
      <c r="E41" s="3" t="str">
        <f>[2]Feuil1!D33</f>
        <v>VSP35_SAC_SHP60</v>
      </c>
      <c r="F41" s="3" t="str">
        <f>[2]Feuil1!E33</f>
        <v>SHP50+SHP60</v>
      </c>
      <c r="G41" s="3" t="str">
        <f>[2]Feuil1!F33</f>
        <v>Dow Europe GmbH</v>
      </c>
      <c r="H41" s="3" t="str">
        <f>[2]Feuil1!G33</f>
        <v>PALETTE 50  SACS SHP-60 CONDITIONNE A 10 Kg net</v>
      </c>
      <c r="I41" s="3">
        <f>[2]Feuil1!H33</f>
        <v>4000</v>
      </c>
      <c r="J41" s="3" t="str">
        <f>[2]Feuil1!I33</f>
        <v/>
      </c>
      <c r="K41" s="3" t="str">
        <f>[2]Feuil1!J33</f>
        <v>Bon de livraison</v>
      </c>
    </row>
    <row r="42" spans="2:11" x14ac:dyDescent="0.3">
      <c r="B42" s="3">
        <f>[2]Feuil1!A34</f>
        <v>1</v>
      </c>
      <c r="C42" s="3">
        <f>[2]Feuil1!B34</f>
        <v>45295</v>
      </c>
      <c r="D42" s="3" t="str">
        <f>[2]Feuil1!C34</f>
        <v/>
      </c>
      <c r="E42" s="3" t="str">
        <f>[2]Feuil1!D34</f>
        <v>LES01FUT_FER</v>
      </c>
      <c r="F42" s="3" t="str">
        <f>[2]Feuil1!E34</f>
        <v>LESAFFRE 01/24 TR</v>
      </c>
      <c r="G42" s="3" t="str">
        <f>[2]Feuil1!F34</f>
        <v>Société Industrielle Lesaffre</v>
      </c>
      <c r="H42" s="3" t="str">
        <f>[2]Feuil1!G34</f>
        <v>PALETTE 4 FUT FER LH101 A 200 KG NET</v>
      </c>
      <c r="I42" s="3">
        <f>[2]Feuil1!H34</f>
        <v>14400</v>
      </c>
      <c r="J42" s="3" t="str">
        <f>[2]Feuil1!I34</f>
        <v/>
      </c>
      <c r="K42" s="3" t="str">
        <f>[2]Feuil1!J34</f>
        <v>Facture comptabilisée</v>
      </c>
    </row>
    <row r="43" spans="2:11" x14ac:dyDescent="0.3">
      <c r="B43" s="3">
        <f>[2]Feuil1!A35</f>
        <v>1</v>
      </c>
      <c r="C43" s="3">
        <f>[2]Feuil1!B35</f>
        <v>45295</v>
      </c>
      <c r="D43" s="3" t="str">
        <f>[2]Feuil1!C35</f>
        <v/>
      </c>
      <c r="E43" s="3" t="str">
        <f>[2]Feuil1!D35</f>
        <v>STOCKFACT</v>
      </c>
      <c r="F43" s="3" t="str">
        <f>[2]Feuil1!E35</f>
        <v>LESAFFRE 01/24 TR</v>
      </c>
      <c r="G43" s="3" t="str">
        <f>[2]Feuil1!F35</f>
        <v>Société Industrielle Lesaffre</v>
      </c>
      <c r="H43" s="3" t="str">
        <f>[2]Feuil1!G35</f>
        <v>PRESTATION STOCKAGE PRODUITS</v>
      </c>
      <c r="I43" s="3">
        <f>[2]Feuil1!H35</f>
        <v>28</v>
      </c>
      <c r="J43" s="3" t="str">
        <f>[2]Feuil1!I35</f>
        <v/>
      </c>
      <c r="K43" s="3" t="str">
        <f>[2]Feuil1!J35</f>
        <v>Facture comptabilisée</v>
      </c>
    </row>
    <row r="44" spans="2:11" x14ac:dyDescent="0.3">
      <c r="B44" s="3" t="str">
        <f>[2]Feuil1!A36</f>
        <v>Livraison - Semaine 1</v>
      </c>
      <c r="C44" s="3">
        <f>[2]Feuil1!B36</f>
        <v>0</v>
      </c>
      <c r="D44" s="3">
        <f>[2]Feuil1!C36</f>
        <v>0</v>
      </c>
      <c r="E44" s="3">
        <f>[2]Feuil1!D36</f>
        <v>0</v>
      </c>
      <c r="F44" s="3">
        <f>[2]Feuil1!E36</f>
        <v>0</v>
      </c>
      <c r="G44" s="3">
        <f>[2]Feuil1!F36</f>
        <v>0</v>
      </c>
      <c r="H44" s="3">
        <f>[2]Feuil1!G36</f>
        <v>0</v>
      </c>
      <c r="I44" s="3">
        <f>[2]Feuil1!H36</f>
        <v>51259.972000000002</v>
      </c>
      <c r="J44" s="3">
        <f>[2]Feuil1!I36</f>
        <v>0</v>
      </c>
      <c r="K44" s="3">
        <f>[2]Feuil1!J36</f>
        <v>0</v>
      </c>
    </row>
    <row r="45" spans="2:11" x14ac:dyDescent="0.3">
      <c r="B45" s="3">
        <f>[2]Feuil1!A37</f>
        <v>0</v>
      </c>
      <c r="C45" s="3">
        <f>[2]Feuil1!B37</f>
        <v>0</v>
      </c>
      <c r="D45" s="3">
        <f>[2]Feuil1!C37</f>
        <v>0</v>
      </c>
      <c r="E45" s="3">
        <f>[2]Feuil1!D37</f>
        <v>0</v>
      </c>
      <c r="F45" s="3">
        <f>[2]Feuil1!E37</f>
        <v>0</v>
      </c>
      <c r="G45" s="3">
        <f>[2]Feuil1!F37</f>
        <v>0</v>
      </c>
      <c r="H45" s="3">
        <f>[2]Feuil1!G37</f>
        <v>0</v>
      </c>
      <c r="I45" s="3">
        <f>[2]Feuil1!H37</f>
        <v>0</v>
      </c>
      <c r="J45" s="3">
        <f>[2]Feuil1!I37</f>
        <v>0</v>
      </c>
      <c r="K45" s="3">
        <f>[2]Feuil1!J37</f>
        <v>0</v>
      </c>
    </row>
    <row r="46" spans="2:11" x14ac:dyDescent="0.3">
      <c r="B46" s="3">
        <f>[2]Feuil1!A38</f>
        <v>2</v>
      </c>
      <c r="C46" s="3">
        <f>[2]Feuil1!B38</f>
        <v>45299</v>
      </c>
      <c r="D46" s="3" t="str">
        <f>[2]Feuil1!C38</f>
        <v/>
      </c>
      <c r="E46" s="3" t="str">
        <f>[2]Feuil1!D38</f>
        <v>CHE04</v>
      </c>
      <c r="F46" s="3" t="str">
        <f>[2]Feuil1!E38</f>
        <v>SHRIEVE 01/2024</v>
      </c>
      <c r="G46" s="3" t="str">
        <f>[2]Feuil1!F38</f>
        <v>SHRIEVE PRODUCTS INTERN. Ltd</v>
      </c>
      <c r="H46" s="3" t="str">
        <f>[2]Feuil1!G38</f>
        <v>****ZEROL 250  stocké en C15*****</v>
      </c>
      <c r="I46" s="3">
        <f>[2]Feuil1!H38</f>
        <v>45083</v>
      </c>
      <c r="J46" s="3" t="str">
        <f>[2]Feuil1!I38</f>
        <v/>
      </c>
      <c r="K46" s="3" t="str">
        <f>[2]Feuil1!J38</f>
        <v>Facture comptabilisée</v>
      </c>
    </row>
    <row r="47" spans="2:11" x14ac:dyDescent="0.3">
      <c r="B47" s="3">
        <f>[2]Feuil1!A39</f>
        <v>2</v>
      </c>
      <c r="C47" s="3">
        <f>[2]Feuil1!B39</f>
        <v>45299</v>
      </c>
      <c r="D47" s="3" t="str">
        <f>[2]Feuil1!C39</f>
        <v/>
      </c>
      <c r="E47" s="3" t="str">
        <f>[2]Feuil1!D39</f>
        <v>CHE04VRAC</v>
      </c>
      <c r="F47" s="3" t="str">
        <f>[2]Feuil1!E39</f>
        <v>SHRIEVE 01/2024</v>
      </c>
      <c r="G47" s="3" t="str">
        <f>[2]Feuil1!F39</f>
        <v>SHRIEVE PRODUCTS INTERN. Ltd</v>
      </c>
      <c r="H47" s="3" t="str">
        <f>[2]Feuil1!G39</f>
        <v>VRAC ZEROL 250 EN KG</v>
      </c>
      <c r="I47" s="3">
        <f>[2]Feuil1!H39</f>
        <v>22900</v>
      </c>
      <c r="J47" s="3" t="str">
        <f>[2]Feuil1!I39</f>
        <v/>
      </c>
      <c r="K47" s="3" t="str">
        <f>[2]Feuil1!J39</f>
        <v>Facture comptabilisée</v>
      </c>
    </row>
    <row r="48" spans="2:11" x14ac:dyDescent="0.3">
      <c r="B48" s="3">
        <f>[2]Feuil1!A40</f>
        <v>2</v>
      </c>
      <c r="C48" s="3">
        <f>[2]Feuil1!B40</f>
        <v>45299</v>
      </c>
      <c r="D48" s="3" t="str">
        <f>[2]Feuil1!C40</f>
        <v/>
      </c>
      <c r="E48" s="3" t="str">
        <f>[2]Feuil1!D40</f>
        <v>CHE05</v>
      </c>
      <c r="F48" s="3" t="str">
        <f>[2]Feuil1!E40</f>
        <v>SHRIEVE 01/2024</v>
      </c>
      <c r="G48" s="3" t="str">
        <f>[2]Feuil1!F40</f>
        <v>SHRIEVE PRODUCTS INTERN. Ltd</v>
      </c>
      <c r="H48" s="3" t="str">
        <f>[2]Feuil1!G40</f>
        <v>******ZEROL350BULK******</v>
      </c>
      <c r="I48" s="3">
        <f>[2]Feuil1!H40</f>
        <v>25245</v>
      </c>
      <c r="J48" s="3" t="str">
        <f>[2]Feuil1!I40</f>
        <v/>
      </c>
      <c r="K48" s="3" t="str">
        <f>[2]Feuil1!J40</f>
        <v>Facture comptabilisée</v>
      </c>
    </row>
    <row r="49" spans="2:11" x14ac:dyDescent="0.3">
      <c r="B49" s="3">
        <f>[2]Feuil1!A41</f>
        <v>2</v>
      </c>
      <c r="C49" s="3">
        <f>[2]Feuil1!B41</f>
        <v>45299</v>
      </c>
      <c r="D49" s="3" t="str">
        <f>[2]Feuil1!C41</f>
        <v/>
      </c>
      <c r="E49" s="3" t="str">
        <f>[2]Feuil1!D41</f>
        <v>CHE89</v>
      </c>
      <c r="F49" s="3" t="str">
        <f>[2]Feuil1!E41</f>
        <v>SHRIEVE 01/2024</v>
      </c>
      <c r="G49" s="3" t="str">
        <f>[2]Feuil1!F41</f>
        <v>SHRIEVE PRODUCTS INTERN. Ltd</v>
      </c>
      <c r="H49" s="3" t="str">
        <f>[2]Feuil1!G41</f>
        <v>*****ALKYLATE 8B  BULK ******</v>
      </c>
      <c r="I49" s="3">
        <f>[2]Feuil1!H41</f>
        <v>2175</v>
      </c>
      <c r="J49" s="3" t="str">
        <f>[2]Feuil1!I41</f>
        <v/>
      </c>
      <c r="K49" s="3" t="str">
        <f>[2]Feuil1!J41</f>
        <v>Facture comptabilisée</v>
      </c>
    </row>
    <row r="50" spans="2:11" x14ac:dyDescent="0.3">
      <c r="B50" s="3">
        <f>[2]Feuil1!A42</f>
        <v>2</v>
      </c>
      <c r="C50" s="3">
        <f>[2]Feuil1!B42</f>
        <v>45299</v>
      </c>
      <c r="D50" s="3" t="str">
        <f>[2]Feuil1!C42</f>
        <v/>
      </c>
      <c r="E50" s="3" t="str">
        <f>[2]Feuil1!D42</f>
        <v>FILMAGE</v>
      </c>
      <c r="F50" s="3" t="str">
        <f>[2]Feuil1!E42</f>
        <v>SHRIEVE 01/2024</v>
      </c>
      <c r="G50" s="3" t="str">
        <f>[2]Feuil1!F42</f>
        <v>SHRIEVE PRODUCTS INTERN. Ltd</v>
      </c>
      <c r="H50" s="3" t="str">
        <f>[2]Feuil1!G42</f>
        <v>FILMAGE DE PALETTES</v>
      </c>
      <c r="I50" s="3">
        <f>[2]Feuil1!H42</f>
        <v>95</v>
      </c>
      <c r="J50" s="3" t="str">
        <f>[2]Feuil1!I42</f>
        <v/>
      </c>
      <c r="K50" s="3" t="str">
        <f>[2]Feuil1!J42</f>
        <v>Facture comptabilisée</v>
      </c>
    </row>
    <row r="51" spans="2:11" x14ac:dyDescent="0.3">
      <c r="B51" s="3">
        <f>[2]Feuil1!A43</f>
        <v>2</v>
      </c>
      <c r="C51" s="3">
        <f>[2]Feuil1!B43</f>
        <v>45299</v>
      </c>
      <c r="D51" s="3" t="str">
        <f>[2]Feuil1!C43</f>
        <v/>
      </c>
      <c r="E51" s="3" t="str">
        <f>[2]Feuil1!D43</f>
        <v>FOUNITUREEMB</v>
      </c>
      <c r="F51" s="3" t="str">
        <f>[2]Feuil1!E43</f>
        <v>SHRIEVE 01/2024</v>
      </c>
      <c r="G51" s="3" t="str">
        <f>[2]Feuil1!F43</f>
        <v>SHRIEVE PRODUCTS INTERN. Ltd</v>
      </c>
      <c r="H51" s="3" t="str">
        <f>[2]Feuil1!G43</f>
        <v>FOURNITURE EMBALLAGES</v>
      </c>
      <c r="I51" s="3">
        <f>[2]Feuil1!H43</f>
        <v>16</v>
      </c>
      <c r="J51" s="3" t="str">
        <f>[2]Feuil1!I43</f>
        <v/>
      </c>
      <c r="K51" s="3" t="str">
        <f>[2]Feuil1!J43</f>
        <v>Facture comptabilisée</v>
      </c>
    </row>
    <row r="52" spans="2:11" x14ac:dyDescent="0.3">
      <c r="B52" s="3">
        <f>[2]Feuil1!A44</f>
        <v>2</v>
      </c>
      <c r="C52" s="3">
        <f>[2]Feuil1!B44</f>
        <v>45299</v>
      </c>
      <c r="D52" s="3" t="str">
        <f>[2]Feuil1!C44</f>
        <v/>
      </c>
      <c r="E52" s="3" t="str">
        <f>[2]Feuil1!D44</f>
        <v>MOFACT</v>
      </c>
      <c r="F52" s="3" t="str">
        <f>[2]Feuil1!E44</f>
        <v>SHRIEVE 01/2024</v>
      </c>
      <c r="G52" s="3" t="str">
        <f>[2]Feuil1!F44</f>
        <v>SHRIEVE PRODUCTS INTERN. Ltd</v>
      </c>
      <c r="H52" s="3" t="str">
        <f>[2]Feuil1!G44</f>
        <v>PRESTATION DE MAIN D'OEUVRE</v>
      </c>
      <c r="I52" s="3">
        <f>[2]Feuil1!H44</f>
        <v>12</v>
      </c>
      <c r="J52" s="3" t="str">
        <f>[2]Feuil1!I44</f>
        <v/>
      </c>
      <c r="K52" s="3" t="str">
        <f>[2]Feuil1!J44</f>
        <v>Facture comptabilisée</v>
      </c>
    </row>
    <row r="53" spans="2:11" x14ac:dyDescent="0.3">
      <c r="B53" s="3">
        <f>[2]Feuil1!A45</f>
        <v>2</v>
      </c>
      <c r="C53" s="3">
        <f>[2]Feuil1!B45</f>
        <v>45299</v>
      </c>
      <c r="D53" s="3" t="str">
        <f>[2]Feuil1!C45</f>
        <v/>
      </c>
      <c r="E53" s="3" t="str">
        <f>[2]Feuil1!D45</f>
        <v>PORT</v>
      </c>
      <c r="F53" s="3" t="str">
        <f>[2]Feuil1!E45</f>
        <v>SHRIEVE 01/2024</v>
      </c>
      <c r="G53" s="3" t="str">
        <f>[2]Feuil1!F45</f>
        <v>SHRIEVE PRODUCTS INTERN. Ltd</v>
      </c>
      <c r="H53" s="3" t="str">
        <f>[2]Feuil1!G45</f>
        <v>Port avancé Chimie</v>
      </c>
      <c r="I53" s="3">
        <f>[2]Feuil1!H45</f>
        <v>8</v>
      </c>
      <c r="J53" s="3" t="str">
        <f>[2]Feuil1!I45</f>
        <v/>
      </c>
      <c r="K53" s="3" t="str">
        <f>[2]Feuil1!J45</f>
        <v>Facture comptabilisée</v>
      </c>
    </row>
    <row r="54" spans="2:11" x14ac:dyDescent="0.3">
      <c r="B54" s="3">
        <f>[2]Feuil1!A46</f>
        <v>2</v>
      </c>
      <c r="C54" s="3">
        <f>[2]Feuil1!B46</f>
        <v>45299</v>
      </c>
      <c r="D54" s="3" t="str">
        <f>[2]Feuil1!C46</f>
        <v/>
      </c>
      <c r="E54" s="3" t="str">
        <f>[2]Feuil1!D46</f>
        <v>STOCKFACT</v>
      </c>
      <c r="F54" s="3" t="str">
        <f>[2]Feuil1!E46</f>
        <v>SHRIEVE 01/2024</v>
      </c>
      <c r="G54" s="3" t="str">
        <f>[2]Feuil1!F46</f>
        <v>SHRIEVE PRODUCTS INTERN. Ltd</v>
      </c>
      <c r="H54" s="3" t="str">
        <f>[2]Feuil1!G46</f>
        <v>PRESTATION STOCKAGE PRODUITS</v>
      </c>
      <c r="I54" s="3">
        <f>[2]Feuil1!H46</f>
        <v>58</v>
      </c>
      <c r="J54" s="3" t="str">
        <f>[2]Feuil1!I46</f>
        <v/>
      </c>
      <c r="K54" s="3" t="str">
        <f>[2]Feuil1!J46</f>
        <v>Facture comptabilisée</v>
      </c>
    </row>
    <row r="55" spans="2:11" x14ac:dyDescent="0.3">
      <c r="B55" s="3">
        <f>[2]Feuil1!A47</f>
        <v>2</v>
      </c>
      <c r="C55" s="3">
        <f>[2]Feuil1!B47</f>
        <v>45299</v>
      </c>
      <c r="D55" s="3" t="str">
        <f>[2]Feuil1!C47</f>
        <v/>
      </c>
      <c r="E55" s="3" t="str">
        <f>[2]Feuil1!D47</f>
        <v>VOA01PA</v>
      </c>
      <c r="F55" s="3" t="str">
        <f>[2]Feuil1!E47</f>
        <v>OP 157617 SAFIC</v>
      </c>
      <c r="G55" s="3" t="str">
        <f>[2]Feuil1!F47</f>
        <v>SAFIC ALCAN UK Limited</v>
      </c>
      <c r="H55" s="3" t="str">
        <f>[2]Feuil1!G47</f>
        <v xml:space="preserve">Factice Ambre \ Amber B </v>
      </c>
      <c r="I55" s="3">
        <f>[2]Feuil1!H47</f>
        <v>1200</v>
      </c>
      <c r="J55" s="3" t="str">
        <f>[2]Feuil1!I47</f>
        <v/>
      </c>
      <c r="K55" s="3" t="str">
        <f>[2]Feuil1!J47</f>
        <v>Facture comptabilisée</v>
      </c>
    </row>
    <row r="56" spans="2:11" x14ac:dyDescent="0.3">
      <c r="B56" s="3">
        <f>[2]Feuil1!A48</f>
        <v>2</v>
      </c>
      <c r="C56" s="3">
        <f>[2]Feuil1!B48</f>
        <v>45299</v>
      </c>
      <c r="D56" s="3" t="str">
        <f>[2]Feuil1!C48</f>
        <v/>
      </c>
      <c r="E56" s="3" t="str">
        <f>[2]Feuil1!D48</f>
        <v>VOA05PA</v>
      </c>
      <c r="F56" s="3" t="str">
        <f>[2]Feuil1!E48</f>
        <v>OP 157617 SAFIC</v>
      </c>
      <c r="G56" s="3" t="str">
        <f>[2]Feuil1!F48</f>
        <v>SAFIC ALCAN UK Limited</v>
      </c>
      <c r="H56" s="3" t="str">
        <f>[2]Feuil1!G48</f>
        <v>Factice Ambre \ Amber GB</v>
      </c>
      <c r="I56" s="3">
        <f>[2]Feuil1!H48</f>
        <v>100</v>
      </c>
      <c r="J56" s="3" t="str">
        <f>[2]Feuil1!I48</f>
        <v/>
      </c>
      <c r="K56" s="3" t="str">
        <f>[2]Feuil1!J48</f>
        <v>Facture comptabilisée</v>
      </c>
    </row>
    <row r="57" spans="2:11" x14ac:dyDescent="0.3">
      <c r="B57" s="3">
        <f>[2]Feuil1!A49</f>
        <v>2</v>
      </c>
      <c r="C57" s="3">
        <f>[2]Feuil1!B49</f>
        <v>45299</v>
      </c>
      <c r="D57" s="3" t="str">
        <f>[2]Feuil1!C49</f>
        <v/>
      </c>
      <c r="E57" s="3" t="str">
        <f>[2]Feuil1!D49</f>
        <v>VOA05PA</v>
      </c>
      <c r="F57" s="3" t="str">
        <f>[2]Feuil1!E49</f>
        <v>SAF IT OP 167557</v>
      </c>
      <c r="G57" s="3" t="str">
        <f>[2]Feuil1!F49</f>
        <v>SAFIC ALCAN ITALIA SPA</v>
      </c>
      <c r="H57" s="3" t="str">
        <f>[2]Feuil1!G49</f>
        <v>Factice Ambre \ Amber GB</v>
      </c>
      <c r="I57" s="3">
        <f>[2]Feuil1!H49</f>
        <v>300</v>
      </c>
      <c r="J57" s="3" t="str">
        <f>[2]Feuil1!I49</f>
        <v/>
      </c>
      <c r="K57" s="3" t="str">
        <f>[2]Feuil1!J49</f>
        <v>Facture comptabilisée</v>
      </c>
    </row>
    <row r="58" spans="2:11" x14ac:dyDescent="0.3">
      <c r="B58" s="3">
        <f>[2]Feuil1!A50</f>
        <v>2</v>
      </c>
      <c r="C58" s="3">
        <f>[2]Feuil1!B50</f>
        <v>45299</v>
      </c>
      <c r="D58" s="3" t="str">
        <f>[2]Feuil1!C50</f>
        <v/>
      </c>
      <c r="E58" s="3" t="str">
        <f>[2]Feuil1!D50</f>
        <v>VOB03PL</v>
      </c>
      <c r="F58" s="3" t="str">
        <f>[2]Feuil1!E50</f>
        <v>OP 157617 SAFIC</v>
      </c>
      <c r="G58" s="3" t="str">
        <f>[2]Feuil1!F50</f>
        <v>SAFIC ALCAN UK Limited</v>
      </c>
      <c r="H58" s="3" t="str">
        <f>[2]Feuil1!G50</f>
        <v>Factice Brun \ Brown 911</v>
      </c>
      <c r="I58" s="3">
        <f>[2]Feuil1!H50</f>
        <v>2000</v>
      </c>
      <c r="J58" s="3" t="str">
        <f>[2]Feuil1!I50</f>
        <v/>
      </c>
      <c r="K58" s="3" t="str">
        <f>[2]Feuil1!J50</f>
        <v>Facture comptabilisée</v>
      </c>
    </row>
    <row r="59" spans="2:11" x14ac:dyDescent="0.3">
      <c r="B59" s="3">
        <f>[2]Feuil1!A51</f>
        <v>2</v>
      </c>
      <c r="C59" s="3">
        <f>[2]Feuil1!B51</f>
        <v>45299</v>
      </c>
      <c r="D59" s="3" t="str">
        <f>[2]Feuil1!C51</f>
        <v/>
      </c>
      <c r="E59" s="3" t="str">
        <f>[2]Feuil1!D51</f>
        <v>VOB05KL</v>
      </c>
      <c r="F59" s="3" t="str">
        <f>[2]Feuil1!E51</f>
        <v>OP 157617 SAFIC</v>
      </c>
      <c r="G59" s="3" t="str">
        <f>[2]Feuil1!F51</f>
        <v>SAFIC ALCAN UK Limited</v>
      </c>
      <c r="H59" s="3" t="str">
        <f>[2]Feuil1!G51</f>
        <v>Factice Brun \ Brown BS Dry</v>
      </c>
      <c r="I59" s="3">
        <f>[2]Feuil1!H51</f>
        <v>2000</v>
      </c>
      <c r="J59" s="3" t="str">
        <f>[2]Feuil1!I51</f>
        <v/>
      </c>
      <c r="K59" s="3" t="str">
        <f>[2]Feuil1!J51</f>
        <v>Facture comptabilisée</v>
      </c>
    </row>
    <row r="60" spans="2:11" x14ac:dyDescent="0.3">
      <c r="B60" s="3">
        <f>[2]Feuil1!A52</f>
        <v>2</v>
      </c>
      <c r="C60" s="3">
        <f>[2]Feuil1!B52</f>
        <v>45299</v>
      </c>
      <c r="D60" s="3" t="str">
        <f>[2]Feuil1!C52</f>
        <v/>
      </c>
      <c r="E60" s="3" t="str">
        <f>[2]Feuil1!D52</f>
        <v>VOB14KD</v>
      </c>
      <c r="F60" s="3" t="str">
        <f>[2]Feuil1!E52</f>
        <v>SAF IT OP 167557</v>
      </c>
      <c r="G60" s="3" t="str">
        <f>[2]Feuil1!F52</f>
        <v>SAFIC ALCAN ITALIA SPA</v>
      </c>
      <c r="H60" s="3" t="str">
        <f>[2]Feuil1!G52</f>
        <v>Factice Brun \ Brown Commercial 223</v>
      </c>
      <c r="I60" s="3">
        <f>[2]Feuil1!H52</f>
        <v>300</v>
      </c>
      <c r="J60" s="3" t="str">
        <f>[2]Feuil1!I52</f>
        <v/>
      </c>
      <c r="K60" s="3" t="str">
        <f>[2]Feuil1!J52</f>
        <v>Facture comptabilisée</v>
      </c>
    </row>
    <row r="61" spans="2:11" x14ac:dyDescent="0.3">
      <c r="B61" s="3">
        <f>[2]Feuil1!A53</f>
        <v>2</v>
      </c>
      <c r="C61" s="3">
        <f>[2]Feuil1!B53</f>
        <v>45299</v>
      </c>
      <c r="D61" s="3" t="str">
        <f>[2]Feuil1!C53</f>
        <v/>
      </c>
      <c r="E61" s="3" t="str">
        <f>[2]Feuil1!D53</f>
        <v>VOB14KL</v>
      </c>
      <c r="F61" s="3" t="str">
        <f>[2]Feuil1!E53</f>
        <v>OP 157617 SAFIC</v>
      </c>
      <c r="G61" s="3" t="str">
        <f>[2]Feuil1!F53</f>
        <v>SAFIC ALCAN UK Limited</v>
      </c>
      <c r="H61" s="3" t="str">
        <f>[2]Feuil1!G53</f>
        <v>Factice Brun \ Brown 820</v>
      </c>
      <c r="I61" s="3">
        <f>[2]Feuil1!H53</f>
        <v>2000</v>
      </c>
      <c r="J61" s="3" t="str">
        <f>[2]Feuil1!I53</f>
        <v/>
      </c>
      <c r="K61" s="3" t="str">
        <f>[2]Feuil1!J53</f>
        <v>Facture comptabilisée</v>
      </c>
    </row>
    <row r="62" spans="2:11" x14ac:dyDescent="0.3">
      <c r="B62" s="3">
        <f>[2]Feuil1!A54</f>
        <v>2</v>
      </c>
      <c r="C62" s="3">
        <f>[2]Feuil1!B54</f>
        <v>45302</v>
      </c>
      <c r="D62" s="3" t="str">
        <f>[2]Feuil1!C54</f>
        <v/>
      </c>
      <c r="E62" s="3" t="str">
        <f>[2]Feuil1!D54</f>
        <v>B2F01IBC</v>
      </c>
      <c r="F62" s="3" t="str">
        <f>[2]Feuil1!E54</f>
        <v>HYDRACHIM 01/2024</v>
      </c>
      <c r="G62" s="3" t="str">
        <f>[2]Feuil1!F54</f>
        <v>HYDRACHIM</v>
      </c>
      <c r="H62" s="3" t="str">
        <f>[2]Feuil1!G54</f>
        <v>IBC SOLUTION MOWIOL 15-99 A 14% A 950KG NET ($MP-00034)</v>
      </c>
      <c r="I62" s="3">
        <f>[2]Feuil1!H54</f>
        <v>8550</v>
      </c>
      <c r="J62" s="3" t="str">
        <f>[2]Feuil1!I54</f>
        <v/>
      </c>
      <c r="K62" s="3" t="str">
        <f>[2]Feuil1!J54</f>
        <v>Facture comptabilisée</v>
      </c>
    </row>
    <row r="63" spans="2:11" x14ac:dyDescent="0.3">
      <c r="B63" s="3">
        <f>[2]Feuil1!A55</f>
        <v>2</v>
      </c>
      <c r="C63" s="3">
        <f>[2]Feuil1!B55</f>
        <v>45302</v>
      </c>
      <c r="D63" s="3" t="str">
        <f>[2]Feuil1!C55</f>
        <v/>
      </c>
      <c r="E63" s="3" t="str">
        <f>[2]Feuil1!D55</f>
        <v>PORT</v>
      </c>
      <c r="F63" s="3" t="str">
        <f>[2]Feuil1!E55</f>
        <v>HYDRACHIM 01/2024</v>
      </c>
      <c r="G63" s="3" t="str">
        <f>[2]Feuil1!F55</f>
        <v>HYDRACHIM</v>
      </c>
      <c r="H63" s="3" t="str">
        <f>[2]Feuil1!G55</f>
        <v>Port avancé Chimie</v>
      </c>
      <c r="I63" s="3">
        <f>[2]Feuil1!H55</f>
        <v>1</v>
      </c>
      <c r="J63" s="3" t="str">
        <f>[2]Feuil1!I55</f>
        <v/>
      </c>
      <c r="K63" s="3" t="str">
        <f>[2]Feuil1!J55</f>
        <v>Facture comptabilisée</v>
      </c>
    </row>
    <row r="64" spans="2:11" x14ac:dyDescent="0.3">
      <c r="B64" s="3">
        <f>[2]Feuil1!A56</f>
        <v>2</v>
      </c>
      <c r="C64" s="3">
        <f>[2]Feuil1!B56</f>
        <v>45303</v>
      </c>
      <c r="D64" s="3" t="str">
        <f>[2]Feuil1!C56</f>
        <v/>
      </c>
      <c r="E64" s="3" t="str">
        <f>[2]Feuil1!D56</f>
        <v>VOA01PA</v>
      </c>
      <c r="F64" s="3" t="str">
        <f>[2]Feuil1!E56</f>
        <v>SOU PO 23004K</v>
      </c>
      <c r="G64" s="3" t="str">
        <f>[2]Feuil1!F56</f>
        <v>Sou Le Enterprise Co., Ltd</v>
      </c>
      <c r="H64" s="3" t="str">
        <f>[2]Feuil1!G56</f>
        <v xml:space="preserve">Factice Ambre \ Amber B </v>
      </c>
      <c r="I64" s="3">
        <f>[2]Feuil1!H56</f>
        <v>1000</v>
      </c>
      <c r="J64" s="3" t="str">
        <f>[2]Feuil1!I56</f>
        <v/>
      </c>
      <c r="K64" s="3" t="str">
        <f>[2]Feuil1!J56</f>
        <v>Facture comptabilisée</v>
      </c>
    </row>
    <row r="65" spans="2:11" x14ac:dyDescent="0.3">
      <c r="B65" s="3">
        <f>[2]Feuil1!A57</f>
        <v>2</v>
      </c>
      <c r="C65" s="3">
        <f>[2]Feuil1!B57</f>
        <v>45303</v>
      </c>
      <c r="D65" s="3" t="str">
        <f>[2]Feuil1!C57</f>
        <v/>
      </c>
      <c r="E65" s="3" t="str">
        <f>[2]Feuil1!D57</f>
        <v>VOB31PL</v>
      </c>
      <c r="F65" s="3" t="str">
        <f>[2]Feuil1!E57</f>
        <v>PO 24001M</v>
      </c>
      <c r="G65" s="3" t="str">
        <f>[2]Feuil1!F57</f>
        <v>Sou Le Enterprise Co., Ltd</v>
      </c>
      <c r="H65" s="3" t="str">
        <f>[2]Feuil1!G57</f>
        <v>Factice Brun \ Brown ASK</v>
      </c>
      <c r="I65" s="3">
        <f>[2]Feuil1!H57</f>
        <v>2000</v>
      </c>
      <c r="J65" s="3" t="str">
        <f>[2]Feuil1!I57</f>
        <v/>
      </c>
      <c r="K65" s="3" t="str">
        <f>[2]Feuil1!J57</f>
        <v>Facture comptabilisée</v>
      </c>
    </row>
    <row r="66" spans="2:11" x14ac:dyDescent="0.3">
      <c r="B66" s="3">
        <f>[2]Feuil1!A58</f>
        <v>2</v>
      </c>
      <c r="C66" s="3">
        <f>[2]Feuil1!B58</f>
        <v>45303</v>
      </c>
      <c r="D66" s="3" t="str">
        <f>[2]Feuil1!C58</f>
        <v/>
      </c>
      <c r="E66" s="3" t="str">
        <f>[2]Feuil1!D58</f>
        <v>VOW17KL</v>
      </c>
      <c r="F66" s="3" t="str">
        <f>[2]Feuil1!E58</f>
        <v>PO 24001M</v>
      </c>
      <c r="G66" s="3" t="str">
        <f>[2]Feuil1!F58</f>
        <v>Sou Le Enterprise Co., Ltd</v>
      </c>
      <c r="H66" s="3" t="str">
        <f>[2]Feuil1!G58</f>
        <v>Factice Blanc \ White NHL</v>
      </c>
      <c r="I66" s="3">
        <f>[2]Feuil1!H58</f>
        <v>20</v>
      </c>
      <c r="J66" s="3" t="str">
        <f>[2]Feuil1!I58</f>
        <v/>
      </c>
      <c r="K66" s="3" t="str">
        <f>[2]Feuil1!J58</f>
        <v>Facture comptabilisée</v>
      </c>
    </row>
    <row r="67" spans="2:11" x14ac:dyDescent="0.3">
      <c r="B67" s="3">
        <f>[2]Feuil1!A59</f>
        <v>2</v>
      </c>
      <c r="C67" s="3">
        <f>[2]Feuil1!B59</f>
        <v>45306</v>
      </c>
      <c r="D67" s="3" t="str">
        <f>[2]Feuil1!C59</f>
        <v/>
      </c>
      <c r="E67" s="3" t="str">
        <f>[2]Feuil1!D59</f>
        <v>CHE03FUTSHR</v>
      </c>
      <c r="F67" s="3" t="str">
        <f>[2]Feuil1!E59</f>
        <v>SHRIEVE 01/2024</v>
      </c>
      <c r="G67" s="3" t="str">
        <f>[2]Feuil1!F59</f>
        <v>SHRIEVE PRODUCTS INTERN. Ltd</v>
      </c>
      <c r="H67" s="3" t="str">
        <f>[2]Feuil1!G59</f>
        <v>PAL. 4 FUTS SHRIEVE ZEROL 150 A 180 KG</v>
      </c>
      <c r="I67" s="3">
        <f>[2]Feuil1!H59</f>
        <v>2160</v>
      </c>
      <c r="J67" s="3" t="str">
        <f>[2]Feuil1!I59</f>
        <v/>
      </c>
      <c r="K67" s="3" t="str">
        <f>[2]Feuil1!J59</f>
        <v>Facture comptabilisée</v>
      </c>
    </row>
    <row r="68" spans="2:11" x14ac:dyDescent="0.3">
      <c r="B68" s="3">
        <f>[2]Feuil1!A60</f>
        <v>2</v>
      </c>
      <c r="C68" s="3">
        <f>[2]Feuil1!B60</f>
        <v>45307</v>
      </c>
      <c r="D68" s="3" t="str">
        <f>[2]Feuil1!C60</f>
        <v/>
      </c>
      <c r="E68" s="3" t="str">
        <f>[2]Feuil1!D60</f>
        <v>CHE89FUT</v>
      </c>
      <c r="F68" s="3" t="str">
        <f>[2]Feuil1!E60</f>
        <v>SHRIEVE 01/2024</v>
      </c>
      <c r="G68" s="3" t="str">
        <f>[2]Feuil1!F60</f>
        <v>SHRIEVE PRODUCTS INTERN. Ltd</v>
      </c>
      <c r="H68" s="3" t="str">
        <f>[2]Feuil1!G60</f>
        <v>PAL. 4 FUT SHRIEVE ALKYLATE 8B A 180 KG</v>
      </c>
      <c r="I68" s="3">
        <f>[2]Feuil1!H60</f>
        <v>180</v>
      </c>
      <c r="J68" s="3" t="str">
        <f>[2]Feuil1!I60</f>
        <v/>
      </c>
      <c r="K68" s="3" t="str">
        <f>[2]Feuil1!J60</f>
        <v>Facture comptabilisée</v>
      </c>
    </row>
    <row r="69" spans="2:11" x14ac:dyDescent="0.3">
      <c r="B69" s="3">
        <f>[2]Feuil1!A61</f>
        <v>2</v>
      </c>
      <c r="C69" s="3">
        <f>[2]Feuil1!B61</f>
        <v>45308</v>
      </c>
      <c r="D69" s="3" t="str">
        <f>[2]Feuil1!C61</f>
        <v/>
      </c>
      <c r="E69" s="3" t="str">
        <f>[2]Feuil1!D61</f>
        <v>CHE34VRAC</v>
      </c>
      <c r="F69" s="3" t="str">
        <f>[2]Feuil1!E61</f>
        <v>SHRIEVE 01/2024</v>
      </c>
      <c r="G69" s="3" t="str">
        <f>[2]Feuil1!F61</f>
        <v>SHRIEVE PRODUCTS INTERN. Ltd</v>
      </c>
      <c r="H69" s="3" t="str">
        <f>[2]Feuil1!G61</f>
        <v>VRAC PROGILINE HP EN KG</v>
      </c>
      <c r="I69" s="3">
        <f>[2]Feuil1!H61</f>
        <v>23760</v>
      </c>
      <c r="J69" s="3" t="str">
        <f>[2]Feuil1!I61</f>
        <v/>
      </c>
      <c r="K69" s="3" t="str">
        <f>[2]Feuil1!J61</f>
        <v>Facture comptabilisée</v>
      </c>
    </row>
    <row r="70" spans="2:11" x14ac:dyDescent="0.3">
      <c r="B70" s="3">
        <f>[2]Feuil1!A62</f>
        <v>2</v>
      </c>
      <c r="C70" s="3">
        <f>[2]Feuil1!B62</f>
        <v>45309</v>
      </c>
      <c r="D70" s="3" t="str">
        <f>[2]Feuil1!C62</f>
        <v/>
      </c>
      <c r="E70" s="3" t="str">
        <f>[2]Feuil1!D62</f>
        <v>CHE04VRAC</v>
      </c>
      <c r="F70" s="3" t="str">
        <f>[2]Feuil1!E62</f>
        <v>SHRIEVE 01/2024</v>
      </c>
      <c r="G70" s="3" t="str">
        <f>[2]Feuil1!F62</f>
        <v>SHRIEVE PRODUCTS INTERN. Ltd</v>
      </c>
      <c r="H70" s="3" t="str">
        <f>[2]Feuil1!G62</f>
        <v>VRAC ZEROL 250 EN KG</v>
      </c>
      <c r="I70" s="3">
        <f>[2]Feuil1!H62</f>
        <v>23040</v>
      </c>
      <c r="J70" s="3" t="str">
        <f>[2]Feuil1!I62</f>
        <v/>
      </c>
      <c r="K70" s="3" t="str">
        <f>[2]Feuil1!J62</f>
        <v>Facture comptabilisée</v>
      </c>
    </row>
    <row r="71" spans="2:11" x14ac:dyDescent="0.3">
      <c r="B71" s="3">
        <f>[2]Feuil1!A63</f>
        <v>2</v>
      </c>
      <c r="C71" s="3">
        <f>[2]Feuil1!B63</f>
        <v>45309</v>
      </c>
      <c r="D71" s="3" t="str">
        <f>[2]Feuil1!C63</f>
        <v/>
      </c>
      <c r="E71" s="3" t="str">
        <f>[2]Feuil1!D63</f>
        <v>CHE06IBC</v>
      </c>
      <c r="F71" s="3" t="str">
        <f>[2]Feuil1!E63</f>
        <v>SHRIEVE 01/2024</v>
      </c>
      <c r="G71" s="3" t="str">
        <f>[2]Feuil1!F63</f>
        <v>SHRIEVE PRODUCTS INTERN. Ltd</v>
      </c>
      <c r="H71" s="3" t="str">
        <f>[2]Feuil1!G63</f>
        <v>IBC ZEROL 500 A 850 KG</v>
      </c>
      <c r="I71" s="3">
        <f>[2]Feuil1!H63</f>
        <v>5100</v>
      </c>
      <c r="J71" s="3" t="str">
        <f>[2]Feuil1!I63</f>
        <v/>
      </c>
      <c r="K71" s="3" t="str">
        <f>[2]Feuil1!J63</f>
        <v>Facture comptabilisée</v>
      </c>
    </row>
    <row r="72" spans="2:11" x14ac:dyDescent="0.3">
      <c r="B72" s="3">
        <f>[2]Feuil1!A64</f>
        <v>2</v>
      </c>
      <c r="C72" s="3">
        <f>[2]Feuil1!B64</f>
        <v>45313</v>
      </c>
      <c r="D72" s="3" t="str">
        <f>[2]Feuil1!C64</f>
        <v/>
      </c>
      <c r="E72" s="3" t="str">
        <f>[2]Feuil1!D64</f>
        <v>CHE03BIDONSHELL_PL</v>
      </c>
      <c r="F72" s="3" t="str">
        <f>[2]Feuil1!E64</f>
        <v>SHRIEVE 01/2024</v>
      </c>
      <c r="G72" s="3" t="str">
        <f>[2]Feuil1!F64</f>
        <v>SHRIEVE PRODUCTS INTERN. Ltd</v>
      </c>
      <c r="H72" s="3" t="str">
        <f>[2]Feuil1!G64</f>
        <v>PAL. 32 BIDONS SHELL REF OIL S4 FR-V32 A 17.4 KG ART.550025698</v>
      </c>
      <c r="I72" s="3">
        <f>[2]Feuil1!H64</f>
        <v>3340.8</v>
      </c>
      <c r="J72" s="3" t="str">
        <f>[2]Feuil1!I64</f>
        <v/>
      </c>
      <c r="K72" s="3" t="str">
        <f>[2]Feuil1!J64</f>
        <v>Facture comptabilisée</v>
      </c>
    </row>
    <row r="73" spans="2:11" x14ac:dyDescent="0.3">
      <c r="B73" s="3">
        <f>[2]Feuil1!A65</f>
        <v>2</v>
      </c>
      <c r="C73" s="3">
        <f>[2]Feuil1!B65</f>
        <v>45313</v>
      </c>
      <c r="D73" s="3" t="str">
        <f>[2]Feuil1!C65</f>
        <v/>
      </c>
      <c r="E73" s="3" t="str">
        <f>[2]Feuil1!D65</f>
        <v>CHE04FUTSHELL-REF</v>
      </c>
      <c r="F73" s="3" t="str">
        <f>[2]Feuil1!E65</f>
        <v>SHRIEVE 01/2024</v>
      </c>
      <c r="G73" s="3" t="str">
        <f>[2]Feuil1!F65</f>
        <v>SHRIEVE PRODUCTS INTERN. Ltd</v>
      </c>
      <c r="H73" s="3" t="str">
        <f>[2]Feuil1!G65</f>
        <v>PAL. 4 FUTS SHELL REF OIL S4 FR-V46 A 180.8 KG ART.550025700</v>
      </c>
      <c r="I73" s="3">
        <f>[2]Feuil1!H65</f>
        <v>2169.6</v>
      </c>
      <c r="J73" s="3" t="str">
        <f>[2]Feuil1!I65</f>
        <v/>
      </c>
      <c r="K73" s="3" t="str">
        <f>[2]Feuil1!J65</f>
        <v>Facture comptabilisée</v>
      </c>
    </row>
    <row r="74" spans="2:11" x14ac:dyDescent="0.3">
      <c r="B74" s="3">
        <f>[2]Feuil1!A66</f>
        <v>2</v>
      </c>
      <c r="C74" s="3">
        <f>[2]Feuil1!B66</f>
        <v>45313</v>
      </c>
      <c r="D74" s="3" t="str">
        <f>[2]Feuil1!C66</f>
        <v/>
      </c>
      <c r="E74" s="3" t="str">
        <f>[2]Feuil1!D66</f>
        <v>CHE05BIDONSHELLPLA</v>
      </c>
      <c r="F74" s="3" t="str">
        <f>[2]Feuil1!E66</f>
        <v>SHRIEVE 01/2024</v>
      </c>
      <c r="G74" s="3" t="str">
        <f>[2]Feuil1!F66</f>
        <v>SHRIEVE PRODUCTS INTERN. Ltd</v>
      </c>
      <c r="H74" s="3" t="str">
        <f>[2]Feuil1!G66</f>
        <v>PAL. 32 BIDONS SHELL REF OIL S4-FR-V68 A 17.3 KG ART.550025702</v>
      </c>
      <c r="I74" s="3">
        <f>[2]Feuil1!H66</f>
        <v>22144</v>
      </c>
      <c r="J74" s="3" t="str">
        <f>[2]Feuil1!I66</f>
        <v/>
      </c>
      <c r="K74" s="3" t="str">
        <f>[2]Feuil1!J66</f>
        <v>Facture comptabilisée</v>
      </c>
    </row>
    <row r="75" spans="2:11" x14ac:dyDescent="0.3">
      <c r="B75" s="3">
        <f>[2]Feuil1!A67</f>
        <v>2</v>
      </c>
      <c r="C75" s="3">
        <f>[2]Feuil1!B67</f>
        <v>45313</v>
      </c>
      <c r="D75" s="3" t="str">
        <f>[2]Feuil1!C67</f>
        <v/>
      </c>
      <c r="E75" s="3" t="str">
        <f>[2]Feuil1!D67</f>
        <v>CHE05FUTSHELL-REF</v>
      </c>
      <c r="F75" s="3" t="str">
        <f>[2]Feuil1!E67</f>
        <v>SHRIEVE 01/2024</v>
      </c>
      <c r="G75" s="3" t="str">
        <f>[2]Feuil1!F67</f>
        <v>SHRIEVE PRODUCTS INTERN. Ltd</v>
      </c>
      <c r="H75" s="3" t="str">
        <f>[2]Feuil1!G67</f>
        <v>PAL. 4 FUTS SHELL REF OIL S4 FR-V68 A 180.8 KG ART.550025703</v>
      </c>
      <c r="I75" s="3">
        <f>[2]Feuil1!H67</f>
        <v>2892.8</v>
      </c>
      <c r="J75" s="3" t="str">
        <f>[2]Feuil1!I67</f>
        <v/>
      </c>
      <c r="K75" s="3" t="str">
        <f>[2]Feuil1!J67</f>
        <v>Facture comptabilisée</v>
      </c>
    </row>
    <row r="76" spans="2:11" x14ac:dyDescent="0.3">
      <c r="B76" s="3">
        <f>[2]Feuil1!A68</f>
        <v>2</v>
      </c>
      <c r="C76" s="3">
        <f>[2]Feuil1!B68</f>
        <v>45316</v>
      </c>
      <c r="D76" s="3" t="str">
        <f>[2]Feuil1!C68</f>
        <v/>
      </c>
      <c r="E76" s="3" t="str">
        <f>[2]Feuil1!D68</f>
        <v>B2F01IBC</v>
      </c>
      <c r="F76" s="3" t="str">
        <f>[2]Feuil1!E68</f>
        <v>HYDRACHIM 01/2024</v>
      </c>
      <c r="G76" s="3" t="str">
        <f>[2]Feuil1!F68</f>
        <v>HYDRACHIM</v>
      </c>
      <c r="H76" s="3" t="str">
        <f>[2]Feuil1!G68</f>
        <v>IBC SOLUTION MOWIOL 15-99 A 14% A 950KG NET ($MP-00034)</v>
      </c>
      <c r="I76" s="3">
        <f>[2]Feuil1!H68</f>
        <v>8550</v>
      </c>
      <c r="J76" s="3" t="str">
        <f>[2]Feuil1!I68</f>
        <v/>
      </c>
      <c r="K76" s="3" t="str">
        <f>[2]Feuil1!J68</f>
        <v>Facture comptabilisée</v>
      </c>
    </row>
    <row r="77" spans="2:11" x14ac:dyDescent="0.3">
      <c r="B77" s="3">
        <f>[2]Feuil1!A69</f>
        <v>2</v>
      </c>
      <c r="C77" s="3">
        <f>[2]Feuil1!B69</f>
        <v>45316</v>
      </c>
      <c r="D77" s="3" t="str">
        <f>[2]Feuil1!C69</f>
        <v/>
      </c>
      <c r="E77" s="3" t="str">
        <f>[2]Feuil1!D69</f>
        <v>PORT</v>
      </c>
      <c r="F77" s="3" t="str">
        <f>[2]Feuil1!E69</f>
        <v>HYDRACHIM 01/2024</v>
      </c>
      <c r="G77" s="3" t="str">
        <f>[2]Feuil1!F69</f>
        <v>HYDRACHIM</v>
      </c>
      <c r="H77" s="3" t="str">
        <f>[2]Feuil1!G69</f>
        <v>Port avancé Chimie</v>
      </c>
      <c r="I77" s="3">
        <f>[2]Feuil1!H69</f>
        <v>1</v>
      </c>
      <c r="J77" s="3" t="str">
        <f>[2]Feuil1!I69</f>
        <v/>
      </c>
      <c r="K77" s="3" t="str">
        <f>[2]Feuil1!J69</f>
        <v>Facture comptabilisée</v>
      </c>
    </row>
    <row r="78" spans="2:11" x14ac:dyDescent="0.3">
      <c r="B78" s="3">
        <f>[2]Feuil1!A70</f>
        <v>2</v>
      </c>
      <c r="C78" s="3">
        <f>[2]Feuil1!B70</f>
        <v>45320</v>
      </c>
      <c r="D78" s="3" t="str">
        <f>[2]Feuil1!C70</f>
        <v/>
      </c>
      <c r="E78" s="3" t="str">
        <f>[2]Feuil1!D70</f>
        <v>CHE05FUTSHR</v>
      </c>
      <c r="F78" s="3" t="str">
        <f>[2]Feuil1!E70</f>
        <v>SHRIEVE 01/2024</v>
      </c>
      <c r="G78" s="3" t="str">
        <f>[2]Feuil1!F70</f>
        <v>SHRIEVE PRODUCTS INTERN. Ltd</v>
      </c>
      <c r="H78" s="3" t="str">
        <f>[2]Feuil1!G70</f>
        <v>PAL. 4 FUTS SHRIEVE ZEROL 350 A 180 KG</v>
      </c>
      <c r="I78" s="3">
        <f>[2]Feuil1!H70</f>
        <v>15840</v>
      </c>
      <c r="J78" s="3" t="str">
        <f>[2]Feuil1!I70</f>
        <v/>
      </c>
      <c r="K78" s="3" t="str">
        <f>[2]Feuil1!J70</f>
        <v>Facture comptabilisée</v>
      </c>
    </row>
    <row r="79" spans="2:11" x14ac:dyDescent="0.3">
      <c r="B79" s="3">
        <f>[2]Feuil1!A71</f>
        <v>2</v>
      </c>
      <c r="C79" s="3">
        <f>[2]Feuil1!B71</f>
        <v>45321</v>
      </c>
      <c r="D79" s="3" t="str">
        <f>[2]Feuil1!C71</f>
        <v/>
      </c>
      <c r="E79" s="3" t="str">
        <f>[2]Feuil1!D71</f>
        <v>CHE03BIDONSHELL_PL</v>
      </c>
      <c r="F79" s="3" t="str">
        <f>[2]Feuil1!E71</f>
        <v>SHRIEVE 01/2024</v>
      </c>
      <c r="G79" s="3" t="str">
        <f>[2]Feuil1!F71</f>
        <v>SHRIEVE PRODUCTS INTERN. Ltd</v>
      </c>
      <c r="H79" s="3" t="str">
        <f>[2]Feuil1!G71</f>
        <v>PAL. 32 BIDONS SHELL REF OIL S4 FR-V32 A 17.4 KG ART.550025698</v>
      </c>
      <c r="I79" s="3">
        <f>[2]Feuil1!H71</f>
        <v>5011.2</v>
      </c>
      <c r="J79" s="3" t="str">
        <f>[2]Feuil1!I71</f>
        <v/>
      </c>
      <c r="K79" s="3" t="str">
        <f>[2]Feuil1!J71</f>
        <v>Facture comptabilisée</v>
      </c>
    </row>
    <row r="80" spans="2:11" x14ac:dyDescent="0.3">
      <c r="B80" s="3">
        <f>[2]Feuil1!A72</f>
        <v>2</v>
      </c>
      <c r="C80" s="3">
        <f>[2]Feuil1!B72</f>
        <v>45321</v>
      </c>
      <c r="D80" s="3" t="str">
        <f>[2]Feuil1!C72</f>
        <v/>
      </c>
      <c r="E80" s="3" t="str">
        <f>[2]Feuil1!D72</f>
        <v>CHE04BIDONSHELL-PL</v>
      </c>
      <c r="F80" s="3" t="str">
        <f>[2]Feuil1!E72</f>
        <v>SHRIEVE 01/2024</v>
      </c>
      <c r="G80" s="3" t="str">
        <f>[2]Feuil1!F72</f>
        <v>SHRIEVE PRODUCTS INTERN. Ltd</v>
      </c>
      <c r="H80" s="3" t="str">
        <f>[2]Feuil1!G72</f>
        <v>PAL. 32 BIDONS SHELL REF OIL S4 FR-V46 A 17.3 KG ART.550025701</v>
      </c>
      <c r="I80" s="3">
        <f>[2]Feuil1!H72</f>
        <v>553.6</v>
      </c>
      <c r="J80" s="3" t="str">
        <f>[2]Feuil1!I72</f>
        <v/>
      </c>
      <c r="K80" s="3" t="str">
        <f>[2]Feuil1!J72</f>
        <v>Facture comptabilisée</v>
      </c>
    </row>
    <row r="81" spans="2:11" x14ac:dyDescent="0.3">
      <c r="B81" s="3">
        <f>[2]Feuil1!A73</f>
        <v>2</v>
      </c>
      <c r="C81" s="3">
        <f>[2]Feuil1!B73</f>
        <v>45321</v>
      </c>
      <c r="D81" s="3" t="str">
        <f>[2]Feuil1!C73</f>
        <v/>
      </c>
      <c r="E81" s="3" t="str">
        <f>[2]Feuil1!D73</f>
        <v>CHE04FUTSHELL-REF</v>
      </c>
      <c r="F81" s="3" t="str">
        <f>[2]Feuil1!E73</f>
        <v>SHRIEVE 01/2024</v>
      </c>
      <c r="G81" s="3" t="str">
        <f>[2]Feuil1!F73</f>
        <v>SHRIEVE PRODUCTS INTERN. Ltd</v>
      </c>
      <c r="H81" s="3" t="str">
        <f>[2]Feuil1!G73</f>
        <v>PAL. 4 FUTS SHELL REF OIL S4 FR-V46 A 180.8 KG ART.550025700</v>
      </c>
      <c r="I81" s="3">
        <f>[2]Feuil1!H73</f>
        <v>723.2</v>
      </c>
      <c r="J81" s="3" t="str">
        <f>[2]Feuil1!I73</f>
        <v/>
      </c>
      <c r="K81" s="3" t="str">
        <f>[2]Feuil1!J73</f>
        <v>Facture comptabilisée</v>
      </c>
    </row>
    <row r="82" spans="2:11" x14ac:dyDescent="0.3">
      <c r="B82" s="3">
        <f>[2]Feuil1!A74</f>
        <v>2</v>
      </c>
      <c r="C82" s="3">
        <f>[2]Feuil1!B74</f>
        <v>45321</v>
      </c>
      <c r="D82" s="3" t="str">
        <f>[2]Feuil1!C74</f>
        <v/>
      </c>
      <c r="E82" s="3" t="str">
        <f>[2]Feuil1!D74</f>
        <v>CHE05FUTSHELL-REF</v>
      </c>
      <c r="F82" s="3" t="str">
        <f>[2]Feuil1!E74</f>
        <v>SHRIEVE 01/2024</v>
      </c>
      <c r="G82" s="3" t="str">
        <f>[2]Feuil1!F74</f>
        <v>SHRIEVE PRODUCTS INTERN. Ltd</v>
      </c>
      <c r="H82" s="3" t="str">
        <f>[2]Feuil1!G74</f>
        <v>PAL. 4 FUTS SHELL REF OIL S4 FR-V68 A 180.8 KG ART.550025703</v>
      </c>
      <c r="I82" s="3">
        <f>[2]Feuil1!H74</f>
        <v>1446.4</v>
      </c>
      <c r="J82" s="3" t="str">
        <f>[2]Feuil1!I74</f>
        <v/>
      </c>
      <c r="K82" s="3" t="str">
        <f>[2]Feuil1!J74</f>
        <v>Facture comptabilisée</v>
      </c>
    </row>
    <row r="83" spans="2:11" x14ac:dyDescent="0.3">
      <c r="B83" s="3">
        <f>[2]Feuil1!A75</f>
        <v>2</v>
      </c>
      <c r="C83" s="3">
        <f>[2]Feuil1!B75</f>
        <v>45321</v>
      </c>
      <c r="D83" s="3" t="str">
        <f>[2]Feuil1!C75</f>
        <v/>
      </c>
      <c r="E83" s="3" t="str">
        <f>[2]Feuil1!D75</f>
        <v>CHE89FUT</v>
      </c>
      <c r="F83" s="3" t="str">
        <f>[2]Feuil1!E75</f>
        <v>SHRIEVE 01/2024</v>
      </c>
      <c r="G83" s="3" t="str">
        <f>[2]Feuil1!F75</f>
        <v>SHRIEVE PRODUCTS INTERN. Ltd</v>
      </c>
      <c r="H83" s="3" t="str">
        <f>[2]Feuil1!G75</f>
        <v>PAL. 4 FUT SHRIEVE ALKYLATE 8B A 180 KG</v>
      </c>
      <c r="I83" s="3">
        <f>[2]Feuil1!H75</f>
        <v>1440</v>
      </c>
      <c r="J83" s="3" t="str">
        <f>[2]Feuil1!I75</f>
        <v/>
      </c>
      <c r="K83" s="3" t="str">
        <f>[2]Feuil1!J75</f>
        <v>Facture comptabilisée</v>
      </c>
    </row>
    <row r="84" spans="2:11" x14ac:dyDescent="0.3">
      <c r="B84" s="3" t="str">
        <f>[2]Feuil1!A76</f>
        <v>Livraison - Semaine 2</v>
      </c>
      <c r="C84" s="3">
        <f>[2]Feuil1!B76</f>
        <v>0</v>
      </c>
      <c r="D84" s="3">
        <f>[2]Feuil1!C76</f>
        <v>0</v>
      </c>
      <c r="E84" s="3">
        <f>[2]Feuil1!D76</f>
        <v>0</v>
      </c>
      <c r="F84" s="3">
        <f>[2]Feuil1!E76</f>
        <v>0</v>
      </c>
      <c r="G84" s="3">
        <f>[2]Feuil1!F76</f>
        <v>0</v>
      </c>
      <c r="H84" s="3">
        <f>[2]Feuil1!G76</f>
        <v>0</v>
      </c>
      <c r="I84" s="3">
        <f>[2]Feuil1!H76</f>
        <v>233415.6</v>
      </c>
      <c r="J84" s="3">
        <f>[2]Feuil1!I76</f>
        <v>0</v>
      </c>
      <c r="K84" s="3">
        <f>[2]Feuil1!J76</f>
        <v>0</v>
      </c>
    </row>
    <row r="85" spans="2:11" x14ac:dyDescent="0.3">
      <c r="B85" s="3">
        <f>[2]Feuil1!A77</f>
        <v>0</v>
      </c>
      <c r="C85" s="3">
        <f>[2]Feuil1!B77</f>
        <v>0</v>
      </c>
      <c r="D85" s="3">
        <f>[2]Feuil1!C77</f>
        <v>0</v>
      </c>
      <c r="E85" s="3">
        <f>[2]Feuil1!D77</f>
        <v>0</v>
      </c>
      <c r="F85" s="3">
        <f>[2]Feuil1!E77</f>
        <v>0</v>
      </c>
      <c r="G85" s="3">
        <f>[2]Feuil1!F77</f>
        <v>0</v>
      </c>
      <c r="H85" s="3">
        <f>[2]Feuil1!G77</f>
        <v>0</v>
      </c>
      <c r="I85" s="3">
        <f>[2]Feuil1!H77</f>
        <v>0</v>
      </c>
      <c r="J85" s="3">
        <f>[2]Feuil1!I77</f>
        <v>0</v>
      </c>
      <c r="K85" s="3">
        <f>[2]Feuil1!J77</f>
        <v>0</v>
      </c>
    </row>
    <row r="86" spans="2:11" x14ac:dyDescent="0.3">
      <c r="B86" s="3">
        <f>[2]Feuil1!A78</f>
        <v>3</v>
      </c>
      <c r="C86" s="3">
        <f>[2]Feuil1!B78</f>
        <v>45306</v>
      </c>
      <c r="D86" s="3" t="str">
        <f>[2]Feuil1!C78</f>
        <v/>
      </c>
      <c r="E86" s="3" t="str">
        <f>[2]Feuil1!D78</f>
        <v>FOUNITUREEMB</v>
      </c>
      <c r="F86" s="3" t="str">
        <f>[2]Feuil1!E78</f>
        <v>4500107598</v>
      </c>
      <c r="G86" s="3" t="str">
        <f>[2]Feuil1!F78</f>
        <v>TAKASAGO SARL EUROPE</v>
      </c>
      <c r="H86" s="3" t="str">
        <f>[2]Feuil1!G78</f>
        <v>FOURNITURE EMBALLAGES</v>
      </c>
      <c r="I86" s="3">
        <f>[2]Feuil1!H78</f>
        <v>13</v>
      </c>
      <c r="J86" s="3" t="str">
        <f>[2]Feuil1!I78</f>
        <v/>
      </c>
      <c r="K86" s="3" t="str">
        <f>[2]Feuil1!J78</f>
        <v>Facture comptabilisée</v>
      </c>
    </row>
    <row r="87" spans="2:11" x14ac:dyDescent="0.3">
      <c r="B87" s="3">
        <f>[2]Feuil1!A79</f>
        <v>3</v>
      </c>
      <c r="C87" s="3">
        <f>[2]Feuil1!B79</f>
        <v>45306</v>
      </c>
      <c r="D87" s="3" t="str">
        <f>[2]Feuil1!C79</f>
        <v/>
      </c>
      <c r="E87" s="3" t="str">
        <f>[2]Feuil1!D79</f>
        <v>FRAIS_MAT</v>
      </c>
      <c r="F87" s="3" t="str">
        <f>[2]Feuil1!E79</f>
        <v>4500107598</v>
      </c>
      <c r="G87" s="3" t="str">
        <f>[2]Feuil1!F79</f>
        <v>TAKASAGO SARL EUROPE</v>
      </c>
      <c r="H87" s="3" t="str">
        <f>[2]Feuil1!G79</f>
        <v>FRAIS OCCASIONNE POUR MODIFICATION MATERIEL</v>
      </c>
      <c r="I87" s="3">
        <f>[2]Feuil1!H79</f>
        <v>1</v>
      </c>
      <c r="J87" s="3" t="str">
        <f>[2]Feuil1!I79</f>
        <v/>
      </c>
      <c r="K87" s="3" t="str">
        <f>[2]Feuil1!J79</f>
        <v>Facture comptabilisée</v>
      </c>
    </row>
    <row r="88" spans="2:11" x14ac:dyDescent="0.3">
      <c r="B88" s="3">
        <f>[2]Feuil1!A80</f>
        <v>3</v>
      </c>
      <c r="C88" s="3">
        <f>[2]Feuil1!B80</f>
        <v>45306</v>
      </c>
      <c r="D88" s="3" t="str">
        <f>[2]Feuil1!C80</f>
        <v/>
      </c>
      <c r="E88" s="3" t="str">
        <f>[2]Feuil1!D80</f>
        <v>SCO02IBC</v>
      </c>
      <c r="F88" s="3" t="str">
        <f>[2]Feuil1!E80</f>
        <v>AS300 15/1/24</v>
      </c>
      <c r="G88" s="3" t="str">
        <f>[2]Feuil1!F80</f>
        <v>Anticor Chimie SASU</v>
      </c>
      <c r="H88" s="3" t="str">
        <f>[2]Feuil1!G80</f>
        <v>AS-300 EN IBC UN 31HA1 A 1095 KG NET</v>
      </c>
      <c r="I88" s="3">
        <f>[2]Feuil1!H80</f>
        <v>4380</v>
      </c>
      <c r="J88" s="3" t="str">
        <f>[2]Feuil1!I80</f>
        <v xml:space="preserve">UN3265, LIQUIDE ORGANIQUE CORROSIF, ACIDE, N.S.A., </v>
      </c>
      <c r="K88" s="3" t="str">
        <f>[2]Feuil1!J80</f>
        <v>Bon de livraison</v>
      </c>
    </row>
    <row r="89" spans="2:11" x14ac:dyDescent="0.3">
      <c r="B89" s="3">
        <f>[2]Feuil1!A81</f>
        <v>3</v>
      </c>
      <c r="C89" s="3">
        <f>[2]Feuil1!B81</f>
        <v>45306</v>
      </c>
      <c r="D89" s="3" t="str">
        <f>[2]Feuil1!C81</f>
        <v/>
      </c>
      <c r="E89" s="3" t="str">
        <f>[2]Feuil1!D81</f>
        <v>TAK16_IBC1000_FACT</v>
      </c>
      <c r="F89" s="3" t="str">
        <f>[2]Feuil1!E81</f>
        <v>4500107598</v>
      </c>
      <c r="G89" s="3" t="str">
        <f>[2]Feuil1!F81</f>
        <v>TAKASAGO SARL EUROPE</v>
      </c>
      <c r="H89" s="3" t="str">
        <f>[2]Feuil1!G81</f>
        <v>ELIXIRBOOST IBC PAL PLAST 1000 KG 684734</v>
      </c>
      <c r="I89" s="3">
        <f>[2]Feuil1!H81</f>
        <v>5060</v>
      </c>
      <c r="J89" s="3" t="str">
        <f>[2]Feuil1!I81</f>
        <v/>
      </c>
      <c r="K89" s="3" t="str">
        <f>[2]Feuil1!J81</f>
        <v>Facture comptabilisée</v>
      </c>
    </row>
    <row r="90" spans="2:11" x14ac:dyDescent="0.3">
      <c r="B90" s="3">
        <f>[2]Feuil1!A82</f>
        <v>3</v>
      </c>
      <c r="C90" s="3">
        <f>[2]Feuil1!B82</f>
        <v>45306</v>
      </c>
      <c r="D90" s="3" t="str">
        <f>[2]Feuil1!C82</f>
        <v/>
      </c>
      <c r="E90" s="3" t="str">
        <f>[2]Feuil1!D82</f>
        <v>VOW17KL</v>
      </c>
      <c r="F90" s="3" t="str">
        <f>[2]Feuil1!E82</f>
        <v>NRO 14425</v>
      </c>
      <c r="G90" s="3" t="str">
        <f>[2]Feuil1!F82</f>
        <v>CORPORACION DE INDUSTRIAS PLASTICAS S.A.</v>
      </c>
      <c r="H90" s="3" t="str">
        <f>[2]Feuil1!G82</f>
        <v>Factice Blanc \ White NHL</v>
      </c>
      <c r="I90" s="3">
        <f>[2]Feuil1!H82</f>
        <v>1800</v>
      </c>
      <c r="J90" s="3" t="str">
        <f>[2]Feuil1!I82</f>
        <v/>
      </c>
      <c r="K90" s="3" t="str">
        <f>[2]Feuil1!J82</f>
        <v>Facture comptabilisée</v>
      </c>
    </row>
    <row r="91" spans="2:11" x14ac:dyDescent="0.3">
      <c r="B91" s="3">
        <f>[2]Feuil1!A83</f>
        <v>3</v>
      </c>
      <c r="C91" s="3">
        <f>[2]Feuil1!B83</f>
        <v>45306</v>
      </c>
      <c r="D91" s="3" t="str">
        <f>[2]Feuil1!C83</f>
        <v/>
      </c>
      <c r="E91" s="3" t="str">
        <f>[2]Feuil1!D83</f>
        <v>VSP18IBC</v>
      </c>
      <c r="F91" s="3" t="str">
        <f>[2]Feuil1!E83</f>
        <v>QRXP1812 IBC</v>
      </c>
      <c r="G91" s="3" t="str">
        <f>[2]Feuil1!F83</f>
        <v>Dow Europe GmbH</v>
      </c>
      <c r="H91" s="3" t="str">
        <f>[2]Feuil1!G83</f>
        <v>IBC QRXP1812 A 1200 KG NET</v>
      </c>
      <c r="I91" s="3">
        <f>[2]Feuil1!H83</f>
        <v>20400</v>
      </c>
      <c r="J91" s="3" t="str">
        <f>[2]Feuil1!I83</f>
        <v/>
      </c>
      <c r="K91" s="3" t="str">
        <f>[2]Feuil1!J83</f>
        <v>Bon de livraison</v>
      </c>
    </row>
    <row r="92" spans="2:11" x14ac:dyDescent="0.3">
      <c r="B92" s="3">
        <f>[2]Feuil1!A84</f>
        <v>3</v>
      </c>
      <c r="C92" s="3">
        <f>[2]Feuil1!B84</f>
        <v>45307</v>
      </c>
      <c r="D92" s="3" t="str">
        <f>[2]Feuil1!C84</f>
        <v/>
      </c>
      <c r="E92" s="3" t="str">
        <f>[2]Feuil1!D84</f>
        <v>ELIM-DECH-EMBFACT</v>
      </c>
      <c r="F92" s="3" t="str">
        <f>[2]Feuil1!E84</f>
        <v>commande PO203090</v>
      </c>
      <c r="G92" s="3" t="str">
        <f>[2]Feuil1!F84</f>
        <v>Azelis France sas</v>
      </c>
      <c r="H92" s="3" t="str">
        <f>[2]Feuil1!G84</f>
        <v>ELIMINATION DECHETS EMBALLAGES</v>
      </c>
      <c r="I92" s="3">
        <f>[2]Feuil1!H84</f>
        <v>1000</v>
      </c>
      <c r="J92" s="3" t="str">
        <f>[2]Feuil1!I84</f>
        <v/>
      </c>
      <c r="K92" s="3" t="str">
        <f>[2]Feuil1!J84</f>
        <v>Facture comptabilisée</v>
      </c>
    </row>
    <row r="93" spans="2:11" x14ac:dyDescent="0.3">
      <c r="B93" s="3">
        <f>[2]Feuil1!A85</f>
        <v>3</v>
      </c>
      <c r="C93" s="3">
        <f>[2]Feuil1!B85</f>
        <v>45307</v>
      </c>
      <c r="D93" s="3" t="str">
        <f>[2]Feuil1!C85</f>
        <v/>
      </c>
      <c r="E93" s="3" t="str">
        <f>[2]Feuil1!D85</f>
        <v>FOURNITUREMP</v>
      </c>
      <c r="F93" s="3" t="str">
        <f>[2]Feuil1!E85</f>
        <v>commande PO203090</v>
      </c>
      <c r="G93" s="3" t="str">
        <f>[2]Feuil1!F85</f>
        <v>Azelis France sas</v>
      </c>
      <c r="H93" s="3" t="str">
        <f>[2]Feuil1!G85</f>
        <v>Fourniture Matières Premières</v>
      </c>
      <c r="I93" s="3">
        <f>[2]Feuil1!H85</f>
        <v>2042.741</v>
      </c>
      <c r="J93" s="3" t="str">
        <f>[2]Feuil1!I85</f>
        <v/>
      </c>
      <c r="K93" s="3" t="str">
        <f>[2]Feuil1!J85</f>
        <v>Facture comptabilisée</v>
      </c>
    </row>
    <row r="94" spans="2:11" x14ac:dyDescent="0.3">
      <c r="B94" s="3">
        <f>[2]Feuil1!A86</f>
        <v>3</v>
      </c>
      <c r="C94" s="3">
        <f>[2]Feuil1!B86</f>
        <v>45307</v>
      </c>
      <c r="D94" s="3" t="str">
        <f>[2]Feuil1!C86</f>
        <v/>
      </c>
      <c r="E94" s="3" t="str">
        <f>[2]Feuil1!D86</f>
        <v>PRO22_VRAC</v>
      </c>
      <c r="F94" s="3" t="str">
        <f>[2]Feuil1!E86</f>
        <v>commande PO203090</v>
      </c>
      <c r="G94" s="3" t="str">
        <f>[2]Feuil1!F86</f>
        <v>Azelis France sas</v>
      </c>
      <c r="H94" s="3" t="str">
        <f>[2]Feuil1!G86</f>
        <v>VRAC GLYCINATE DE SODIUM 55 %</v>
      </c>
      <c r="I94" s="3">
        <f>[2]Feuil1!H86</f>
        <v>9940</v>
      </c>
      <c r="J94" s="3" t="str">
        <f>[2]Feuil1!I86</f>
        <v>UN 3267, LIQUIDE ORGANIQUE, CORROSIF,BASIQUE,N.S.A. (Sodium Glycinate</v>
      </c>
      <c r="K94" s="3" t="str">
        <f>[2]Feuil1!J86</f>
        <v>Facture comptabilisée</v>
      </c>
    </row>
    <row r="95" spans="2:11" x14ac:dyDescent="0.3">
      <c r="B95" s="3">
        <f>[2]Feuil1!A87</f>
        <v>3</v>
      </c>
      <c r="C95" s="3">
        <f>[2]Feuil1!B87</f>
        <v>45307</v>
      </c>
      <c r="D95" s="3" t="str">
        <f>[2]Feuil1!C87</f>
        <v/>
      </c>
      <c r="E95" s="3" t="str">
        <f>[2]Feuil1!D87</f>
        <v>TAK09FUT_A_BONDE</v>
      </c>
      <c r="F95" s="3" t="str">
        <f>[2]Feuil1!E87</f>
        <v>ENLMT TAKA 160124</v>
      </c>
      <c r="G95" s="3" t="str">
        <f>[2]Feuil1!F87</f>
        <v>TAKASAGO SARL EUROPE</v>
      </c>
      <c r="H95" s="3" t="str">
        <f>[2]Feuil1!G87</f>
        <v xml:space="preserve"> ULTRA-BOOST FUT A BONDE 200 KG (683773)  PAROIS FINES </v>
      </c>
      <c r="I95" s="3">
        <f>[2]Feuil1!H87</f>
        <v>1581</v>
      </c>
      <c r="J95" s="3" t="str">
        <f>[2]Feuil1!I87</f>
        <v xml:space="preserve">UN3082, MATIÈRE DANGEREUSE POUR LE MILIEU, LIQUIDE, N.S.A., </v>
      </c>
      <c r="K95" s="3" t="str">
        <f>[2]Feuil1!J87</f>
        <v>Bon de livraison</v>
      </c>
    </row>
    <row r="96" spans="2:11" x14ac:dyDescent="0.3">
      <c r="B96" s="3">
        <f>[2]Feuil1!A88</f>
        <v>3</v>
      </c>
      <c r="C96" s="3">
        <f>[2]Feuil1!B88</f>
        <v>45307</v>
      </c>
      <c r="D96" s="3" t="str">
        <f>[2]Feuil1!C88</f>
        <v/>
      </c>
      <c r="E96" s="3" t="str">
        <f>[2]Feuil1!D88</f>
        <v>TAK13IBC_1000KG</v>
      </c>
      <c r="F96" s="3" t="str">
        <f>[2]Feuil1!E88</f>
        <v>ENLMT TAKA 160124</v>
      </c>
      <c r="G96" s="3" t="str">
        <f>[2]Feuil1!F88</f>
        <v>TAKASAGO SARL EUROPE</v>
      </c>
      <c r="H96" s="3" t="str">
        <f>[2]Feuil1!G88</f>
        <v>FRUITYBOOST G IBC 1000 KG (684469)</v>
      </c>
      <c r="I96" s="3">
        <f>[2]Feuil1!H88</f>
        <v>9000</v>
      </c>
      <c r="J96" s="3" t="str">
        <f>[2]Feuil1!I88</f>
        <v>UN3082,MATIÈRE DANGEREUSE DUPOINT DE VUE DE L'ENVIRONNEMENT, LIQUIDE</v>
      </c>
      <c r="K96" s="3" t="str">
        <f>[2]Feuil1!J88</f>
        <v>Bon de livraison</v>
      </c>
    </row>
    <row r="97" spans="2:11" x14ac:dyDescent="0.3">
      <c r="B97" s="3">
        <f>[2]Feuil1!A89</f>
        <v>3</v>
      </c>
      <c r="C97" s="3">
        <f>[2]Feuil1!B89</f>
        <v>45307</v>
      </c>
      <c r="D97" s="3" t="str">
        <f>[2]Feuil1!C89</f>
        <v/>
      </c>
      <c r="E97" s="3" t="str">
        <f>[2]Feuil1!D89</f>
        <v>TAK16_FUT_200KG</v>
      </c>
      <c r="F97" s="3" t="str">
        <f>[2]Feuil1!E89</f>
        <v>ENLMT TAKA 160124</v>
      </c>
      <c r="G97" s="3" t="str">
        <f>[2]Feuil1!F89</f>
        <v>TAKASAGO SARL EUROPE</v>
      </c>
      <c r="H97" s="3" t="str">
        <f>[2]Feuil1!G89</f>
        <v>ELIXIRBOOST FUT PE A BONDE 200KG 684734</v>
      </c>
      <c r="I97" s="3">
        <f>[2]Feuil1!H89</f>
        <v>600</v>
      </c>
      <c r="J97" s="3" t="str">
        <f>[2]Feuil1!I89</f>
        <v>UN3082,Matière dangereuse du point de vue de l'environnement, liquide</v>
      </c>
      <c r="K97" s="3" t="str">
        <f>[2]Feuil1!J89</f>
        <v>Bon de livraison</v>
      </c>
    </row>
    <row r="98" spans="2:11" x14ac:dyDescent="0.3">
      <c r="B98" s="3">
        <f>[2]Feuil1!A90</f>
        <v>3</v>
      </c>
      <c r="C98" s="3">
        <f>[2]Feuil1!B90</f>
        <v>45307</v>
      </c>
      <c r="D98" s="3" t="str">
        <f>[2]Feuil1!C90</f>
        <v/>
      </c>
      <c r="E98" s="3" t="str">
        <f>[2]Feuil1!D90</f>
        <v>TAK20_IBC</v>
      </c>
      <c r="F98" s="3" t="str">
        <f>[2]Feuil1!E90</f>
        <v>ENLMT TAKA 160124</v>
      </c>
      <c r="G98" s="3" t="str">
        <f>[2]Feuil1!F90</f>
        <v>TAKASAGO SARL EUROPE</v>
      </c>
      <c r="H98" s="3" t="str">
        <f>[2]Feuil1!G90</f>
        <v>CAPS 5G EXTRA BOOST (CAP333975A) IBC1000KG NET(685911en01-23)</v>
      </c>
      <c r="I98" s="3">
        <f>[2]Feuil1!H90</f>
        <v>1000</v>
      </c>
      <c r="J98" s="3" t="str">
        <f>[2]Feuil1!I90</f>
        <v>UN3082, MATIÈRE DANGEREUSE DUPOINT DE VUE DE L'ENVIRONNEMENT, LIQUIDE</v>
      </c>
      <c r="K98" s="3" t="str">
        <f>[2]Feuil1!J90</f>
        <v>Bon de livraison</v>
      </c>
    </row>
    <row r="99" spans="2:11" x14ac:dyDescent="0.3">
      <c r="B99" s="3">
        <f>[2]Feuil1!A91</f>
        <v>3</v>
      </c>
      <c r="C99" s="3">
        <f>[2]Feuil1!B91</f>
        <v>45308</v>
      </c>
      <c r="D99" s="3" t="str">
        <f>[2]Feuil1!C91</f>
        <v/>
      </c>
      <c r="E99" s="3" t="str">
        <f>[2]Feuil1!D91</f>
        <v>FOURNITUREMP</v>
      </c>
      <c r="F99" s="3" t="str">
        <f>[2]Feuil1!E91</f>
        <v>qrxf 1736</v>
      </c>
      <c r="G99" s="3" t="str">
        <f>[2]Feuil1!F91</f>
        <v>Dow Europe GmbH</v>
      </c>
      <c r="H99" s="3" t="str">
        <f>[2]Feuil1!G91</f>
        <v>Fourniture Matières Premières</v>
      </c>
      <c r="I99" s="3">
        <f>[2]Feuil1!H91</f>
        <v>1234</v>
      </c>
      <c r="J99" s="3" t="str">
        <f>[2]Feuil1!I91</f>
        <v/>
      </c>
      <c r="K99" s="3" t="str">
        <f>[2]Feuil1!J91</f>
        <v>Facture comptabilisée</v>
      </c>
    </row>
    <row r="100" spans="2:11" x14ac:dyDescent="0.3">
      <c r="B100" s="3">
        <f>[2]Feuil1!A92</f>
        <v>3</v>
      </c>
      <c r="C100" s="3">
        <f>[2]Feuil1!B92</f>
        <v>45308</v>
      </c>
      <c r="D100" s="3" t="str">
        <f>[2]Feuil1!C92</f>
        <v/>
      </c>
      <c r="E100" s="3" t="str">
        <f>[2]Feuil1!D92</f>
        <v>VSP05VRAC_1</v>
      </c>
      <c r="F100" s="3" t="str">
        <f>[2]Feuil1!E92</f>
        <v>qrxf 1736</v>
      </c>
      <c r="G100" s="3" t="str">
        <f>[2]Feuil1!F92</f>
        <v>Dow Europe GmbH</v>
      </c>
      <c r="H100" s="3" t="str">
        <f>[2]Feuil1!G92</f>
        <v>VRAC AQUASET QRXP1736 EN KG</v>
      </c>
      <c r="I100" s="3">
        <f>[2]Feuil1!H92</f>
        <v>24400</v>
      </c>
      <c r="J100" s="3" t="str">
        <f>[2]Feuil1!I92</f>
        <v/>
      </c>
      <c r="K100" s="3" t="str">
        <f>[2]Feuil1!J92</f>
        <v>Facture comptabilisée</v>
      </c>
    </row>
    <row r="101" spans="2:11" x14ac:dyDescent="0.3">
      <c r="B101" s="3">
        <f>[2]Feuil1!A93</f>
        <v>3</v>
      </c>
      <c r="C101" s="3">
        <f>[2]Feuil1!B93</f>
        <v>45309</v>
      </c>
      <c r="D101" s="3" t="str">
        <f>[2]Feuil1!C93</f>
        <v/>
      </c>
      <c r="E101" s="3" t="str">
        <f>[2]Feuil1!D93</f>
        <v>63554</v>
      </c>
      <c r="F101" s="3" t="str">
        <f>[2]Feuil1!E93</f>
        <v>elvmt 18/1 vsp</v>
      </c>
      <c r="G101" s="3" t="str">
        <f>[2]Feuil1!F93</f>
        <v>Dow Europe GmbH</v>
      </c>
      <c r="H101" s="3" t="str">
        <f>[2]Feuil1!G93</f>
        <v>ACUMER 2200 (Z7T03)</v>
      </c>
      <c r="I101" s="3">
        <f>[2]Feuil1!H93</f>
        <v>1250</v>
      </c>
      <c r="J101" s="3" t="str">
        <f>[2]Feuil1!I93</f>
        <v/>
      </c>
      <c r="K101" s="3" t="str">
        <f>[2]Feuil1!J93</f>
        <v>Bon de livraison</v>
      </c>
    </row>
    <row r="102" spans="2:11" x14ac:dyDescent="0.3">
      <c r="B102" s="3">
        <f>[2]Feuil1!A94</f>
        <v>3</v>
      </c>
      <c r="C102" s="3">
        <f>[2]Feuil1!B94</f>
        <v>45309</v>
      </c>
      <c r="D102" s="3" t="str">
        <f>[2]Feuil1!C94</f>
        <v/>
      </c>
      <c r="E102" s="3" t="str">
        <f>[2]Feuil1!D94</f>
        <v>CCC01</v>
      </c>
      <c r="F102" s="3" t="str">
        <f>[2]Feuil1!E94</f>
        <v>8500435261</v>
      </c>
      <c r="G102" s="3" t="str">
        <f>[2]Feuil1!F94</f>
        <v>ARKEMA</v>
      </c>
      <c r="H102" s="3" t="str">
        <f>[2]Feuil1!G94</f>
        <v>PALETTE 25 SACS CRAYVALLAC EF30P A 20 KG</v>
      </c>
      <c r="I102" s="3">
        <f>[2]Feuil1!H94</f>
        <v>5360</v>
      </c>
      <c r="J102" s="3" t="str">
        <f>[2]Feuil1!I94</f>
        <v/>
      </c>
      <c r="K102" s="3" t="str">
        <f>[2]Feuil1!J94</f>
        <v>Facture comptabilisée</v>
      </c>
    </row>
    <row r="103" spans="2:11" x14ac:dyDescent="0.3">
      <c r="B103" s="3">
        <f>[2]Feuil1!A95</f>
        <v>3</v>
      </c>
      <c r="C103" s="3">
        <f>[2]Feuil1!B95</f>
        <v>45309</v>
      </c>
      <c r="D103" s="3" t="str">
        <f>[2]Feuil1!C95</f>
        <v/>
      </c>
      <c r="E103" s="3" t="str">
        <f>[2]Feuil1!D95</f>
        <v>FOUNITUREEMB</v>
      </c>
      <c r="F103" s="3" t="str">
        <f>[2]Feuil1!E95</f>
        <v>8500435261</v>
      </c>
      <c r="G103" s="3" t="str">
        <f>[2]Feuil1!F95</f>
        <v>ARKEMA</v>
      </c>
      <c r="H103" s="3" t="str">
        <f>[2]Feuil1!G95</f>
        <v>FOURNITURE EMBALLAGES</v>
      </c>
      <c r="I103" s="3">
        <f>[2]Feuil1!H95</f>
        <v>279</v>
      </c>
      <c r="J103" s="3" t="str">
        <f>[2]Feuil1!I95</f>
        <v/>
      </c>
      <c r="K103" s="3" t="str">
        <f>[2]Feuil1!J95</f>
        <v>Facture comptabilisée</v>
      </c>
    </row>
    <row r="104" spans="2:11" x14ac:dyDescent="0.3">
      <c r="B104" s="3">
        <f>[2]Feuil1!A96</f>
        <v>3</v>
      </c>
      <c r="C104" s="3">
        <f>[2]Feuil1!B96</f>
        <v>45309</v>
      </c>
      <c r="D104" s="3" t="str">
        <f>[2]Feuil1!C96</f>
        <v/>
      </c>
      <c r="E104" s="3" t="str">
        <f>[2]Feuil1!D96</f>
        <v>LES01_FUT_FER_E</v>
      </c>
      <c r="F104" s="3" t="str">
        <f>[2]Feuil1!E96</f>
        <v>ENL 18/1/24 LH101</v>
      </c>
      <c r="G104" s="3" t="str">
        <f>[2]Feuil1!F96</f>
        <v>Société Industrielle Lesaffre</v>
      </c>
      <c r="H104" s="3" t="str">
        <f>[2]Feuil1!G96</f>
        <v xml:space="preserve">Palette 4 fut Fer LH 101 E a 180 Kg net </v>
      </c>
      <c r="I104" s="3">
        <f>[2]Feuil1!H96</f>
        <v>360</v>
      </c>
      <c r="J104" s="3" t="str">
        <f>[2]Feuil1!I96</f>
        <v/>
      </c>
      <c r="K104" s="3" t="str">
        <f>[2]Feuil1!J96</f>
        <v>Bon de livraison</v>
      </c>
    </row>
    <row r="105" spans="2:11" x14ac:dyDescent="0.3">
      <c r="B105" s="3">
        <f>[2]Feuil1!A97</f>
        <v>3</v>
      </c>
      <c r="C105" s="3">
        <f>[2]Feuil1!B97</f>
        <v>45309</v>
      </c>
      <c r="D105" s="3" t="str">
        <f>[2]Feuil1!C97</f>
        <v/>
      </c>
      <c r="E105" s="3" t="str">
        <f>[2]Feuil1!D97</f>
        <v>MOL01FUT</v>
      </c>
      <c r="F105" s="3" t="str">
        <f>[2]Feuil1!E97</f>
        <v>MOLYDAL 01/2024</v>
      </c>
      <c r="G105" s="3" t="str">
        <f>[2]Feuil1!F97</f>
        <v>MOLYDAL SA</v>
      </c>
      <c r="H105" s="3" t="str">
        <f>[2]Feuil1!G97</f>
        <v>PALETTE DE 4 FUTS KL9H A 200KG NET</v>
      </c>
      <c r="I105" s="3">
        <f>[2]Feuil1!H97</f>
        <v>8000</v>
      </c>
      <c r="J105" s="3" t="str">
        <f>[2]Feuil1!I97</f>
        <v/>
      </c>
      <c r="K105" s="3" t="str">
        <f>[2]Feuil1!J97</f>
        <v>Facture comptabilisée</v>
      </c>
    </row>
    <row r="106" spans="2:11" x14ac:dyDescent="0.3">
      <c r="B106" s="3">
        <f>[2]Feuil1!A98</f>
        <v>3</v>
      </c>
      <c r="C106" s="3">
        <f>[2]Feuil1!B98</f>
        <v>45309</v>
      </c>
      <c r="D106" s="3" t="str">
        <f>[2]Feuil1!C98</f>
        <v/>
      </c>
      <c r="E106" s="3" t="str">
        <f>[2]Feuil1!D98</f>
        <v>MOL01IBC</v>
      </c>
      <c r="F106" s="3" t="str">
        <f>[2]Feuil1!E98</f>
        <v>MOLYDAL 01/2024</v>
      </c>
      <c r="G106" s="3" t="str">
        <f>[2]Feuil1!F98</f>
        <v>MOLYDAL SA</v>
      </c>
      <c r="H106" s="3" t="str">
        <f>[2]Feuil1!G98</f>
        <v>IBC KL9H A 1000KG NET</v>
      </c>
      <c r="I106" s="3">
        <f>[2]Feuil1!H98</f>
        <v>4000</v>
      </c>
      <c r="J106" s="3" t="str">
        <f>[2]Feuil1!I98</f>
        <v/>
      </c>
      <c r="K106" s="3" t="str">
        <f>[2]Feuil1!J98</f>
        <v>Facture comptabilisée</v>
      </c>
    </row>
    <row r="107" spans="2:11" x14ac:dyDescent="0.3">
      <c r="B107" s="3">
        <f>[2]Feuil1!A99</f>
        <v>3</v>
      </c>
      <c r="C107" s="3">
        <f>[2]Feuil1!B99</f>
        <v>45309</v>
      </c>
      <c r="D107" s="3" t="str">
        <f>[2]Feuil1!C99</f>
        <v/>
      </c>
      <c r="E107" s="3" t="str">
        <f>[2]Feuil1!D99</f>
        <v>MOL03IBC</v>
      </c>
      <c r="F107" s="3" t="str">
        <f>[2]Feuil1!E99</f>
        <v>MOLYDAL 01/2024</v>
      </c>
      <c r="G107" s="3" t="str">
        <f>[2]Feuil1!F99</f>
        <v>MOLYDAL SA</v>
      </c>
      <c r="H107" s="3" t="str">
        <f>[2]Feuil1!G99</f>
        <v>IBC KLW10 A 1000KG NET/1000L</v>
      </c>
      <c r="I107" s="3">
        <f>[2]Feuil1!H99</f>
        <v>16000</v>
      </c>
      <c r="J107" s="3" t="str">
        <f>[2]Feuil1!I99</f>
        <v/>
      </c>
      <c r="K107" s="3" t="str">
        <f>[2]Feuil1!J99</f>
        <v>Facture comptabilisée</v>
      </c>
    </row>
    <row r="108" spans="2:11" x14ac:dyDescent="0.3">
      <c r="B108" s="3">
        <f>[2]Feuil1!A100</f>
        <v>3</v>
      </c>
      <c r="C108" s="3">
        <f>[2]Feuil1!B100</f>
        <v>45309</v>
      </c>
      <c r="D108" s="3" t="str">
        <f>[2]Feuil1!C100</f>
        <v/>
      </c>
      <c r="E108" s="3" t="str">
        <f>[2]Feuil1!D100</f>
        <v>VOB03PL</v>
      </c>
      <c r="F108" s="3" t="str">
        <f>[2]Feuil1!E100</f>
        <v>10/16.01.2024</v>
      </c>
      <c r="G108" s="3" t="str">
        <f>[2]Feuil1!F100</f>
        <v>SAFIC ALCAN ROUMANIA SRL</v>
      </c>
      <c r="H108" s="3" t="str">
        <f>[2]Feuil1!G100</f>
        <v>Factice Brun \ Brown 911</v>
      </c>
      <c r="I108" s="3">
        <f>[2]Feuil1!H100</f>
        <v>2000</v>
      </c>
      <c r="J108" s="3" t="str">
        <f>[2]Feuil1!I100</f>
        <v/>
      </c>
      <c r="K108" s="3" t="str">
        <f>[2]Feuil1!J100</f>
        <v>Facture comptabilisée</v>
      </c>
    </row>
    <row r="109" spans="2:11" x14ac:dyDescent="0.3">
      <c r="B109" s="3">
        <f>[2]Feuil1!A101</f>
        <v>3</v>
      </c>
      <c r="C109" s="3">
        <f>[2]Feuil1!B101</f>
        <v>45309</v>
      </c>
      <c r="D109" s="3" t="str">
        <f>[2]Feuil1!C101</f>
        <v/>
      </c>
      <c r="E109" s="3" t="str">
        <f>[2]Feuil1!D101</f>
        <v>VS021</v>
      </c>
      <c r="F109" s="3" t="str">
        <f>[2]Feuil1!E101</f>
        <v>elvmt 18/1 vsp</v>
      </c>
      <c r="G109" s="3" t="str">
        <f>[2]Feuil1!F101</f>
        <v>Dow Europe GmbH</v>
      </c>
      <c r="H109" s="3" t="str">
        <f>[2]Feuil1!G101</f>
        <v>HYPOPHOSPHITE_DE SOUDE 100%  MONOHYDRATE</v>
      </c>
      <c r="I109" s="3">
        <f>[2]Feuil1!H101</f>
        <v>500</v>
      </c>
      <c r="J109" s="3" t="str">
        <f>[2]Feuil1!I101</f>
        <v/>
      </c>
      <c r="K109" s="3" t="str">
        <f>[2]Feuil1!J101</f>
        <v>Bon de livraison</v>
      </c>
    </row>
    <row r="110" spans="2:11" x14ac:dyDescent="0.3">
      <c r="B110" s="3">
        <f>[2]Feuil1!A102</f>
        <v>3</v>
      </c>
      <c r="C110" s="3">
        <f>[2]Feuil1!B102</f>
        <v>45309</v>
      </c>
      <c r="D110" s="3" t="str">
        <f>[2]Feuil1!C102</f>
        <v/>
      </c>
      <c r="E110" s="3" t="str">
        <f>[2]Feuil1!D102</f>
        <v>VSP28BB750KG</v>
      </c>
      <c r="F110" s="3" t="str">
        <f>[2]Feuil1!E102</f>
        <v>elvmt 18/1 vsp</v>
      </c>
      <c r="G110" s="3" t="str">
        <f>[2]Feuil1!F102</f>
        <v>Dow Europe GmbH</v>
      </c>
      <c r="H110" s="3" t="str">
        <f>[2]Feuil1!G102</f>
        <v>BB HYPOPHOSPHITE DE SOUDE CONCASSE A 750 KG NET</v>
      </c>
      <c r="I110" s="3">
        <f>[2]Feuil1!H102</f>
        <v>750</v>
      </c>
      <c r="J110" s="3" t="str">
        <f>[2]Feuil1!I102</f>
        <v/>
      </c>
      <c r="K110" s="3" t="str">
        <f>[2]Feuil1!J102</f>
        <v>Bon de livraison</v>
      </c>
    </row>
    <row r="111" spans="2:11" x14ac:dyDescent="0.3">
      <c r="B111" s="3">
        <f>[2]Feuil1!A103</f>
        <v>3</v>
      </c>
      <c r="C111" s="3">
        <f>[2]Feuil1!B103</f>
        <v>45309</v>
      </c>
      <c r="D111" s="3" t="str">
        <f>[2]Feuil1!C103</f>
        <v/>
      </c>
      <c r="E111" s="3" t="str">
        <f>[2]Feuil1!D103</f>
        <v>VSP45IBC</v>
      </c>
      <c r="F111" s="3" t="str">
        <f>[2]Feuil1!E103</f>
        <v>elvmt 18/1 vsp</v>
      </c>
      <c r="G111" s="3" t="str">
        <f>[2]Feuil1!F103</f>
        <v>Dow Europe GmbH</v>
      </c>
      <c r="H111" s="3" t="str">
        <f>[2]Feuil1!G103</f>
        <v>IBC ACUSOL 916 A 1200 KG</v>
      </c>
      <c r="I111" s="3">
        <f>[2]Feuil1!H103</f>
        <v>1200</v>
      </c>
      <c r="J111" s="3" t="str">
        <f>[2]Feuil1!I103</f>
        <v/>
      </c>
      <c r="K111" s="3" t="str">
        <f>[2]Feuil1!J103</f>
        <v>Bon de livraison</v>
      </c>
    </row>
    <row r="112" spans="2:11" x14ac:dyDescent="0.3">
      <c r="B112" s="3">
        <f>[2]Feuil1!A104</f>
        <v>3</v>
      </c>
      <c r="C112" s="3">
        <f>[2]Feuil1!B104</f>
        <v>45309</v>
      </c>
      <c r="D112" s="3" t="str">
        <f>[2]Feuil1!C104</f>
        <v/>
      </c>
      <c r="E112" s="3" t="str">
        <f>[2]Feuil1!D104</f>
        <v>VSP50IBC</v>
      </c>
      <c r="F112" s="3" t="str">
        <f>[2]Feuil1!E104</f>
        <v>elvmt 18/1 vsp</v>
      </c>
      <c r="G112" s="3" t="str">
        <f>[2]Feuil1!F104</f>
        <v>Dow Europe GmbH</v>
      </c>
      <c r="H112" s="3" t="str">
        <f>[2]Feuil1!G104</f>
        <v>IBC UN JM-106 (AQUASET 200) A 1180 KG NET</v>
      </c>
      <c r="I112" s="3">
        <f>[2]Feuil1!H104</f>
        <v>826</v>
      </c>
      <c r="J112" s="3" t="str">
        <f>[2]Feuil1!I104</f>
        <v>UN3265, LIQUIDE ORGANIQUE CORROSIF, ACIDE, N.S.A (Sel de l'acide</v>
      </c>
      <c r="K112" s="3" t="str">
        <f>[2]Feuil1!J104</f>
        <v>Bon de livraison</v>
      </c>
    </row>
    <row r="113" spans="2:11" x14ac:dyDescent="0.3">
      <c r="B113" s="3">
        <f>[2]Feuil1!A105</f>
        <v>3</v>
      </c>
      <c r="C113" s="3">
        <f>[2]Feuil1!B105</f>
        <v>45310</v>
      </c>
      <c r="D113" s="3" t="str">
        <f>[2]Feuil1!C105</f>
        <v/>
      </c>
      <c r="E113" s="3" t="str">
        <f>[2]Feuil1!D105</f>
        <v>VOB66PL</v>
      </c>
      <c r="F113" s="3" t="str">
        <f>[2]Feuil1!E105</f>
        <v>ETA 1019829</v>
      </c>
      <c r="G113" s="3" t="str">
        <f>[2]Feuil1!F105</f>
        <v>EFTEC AG</v>
      </c>
      <c r="H113" s="3" t="str">
        <f>[2]Feuil1!G105</f>
        <v>Factice Brun \ Brown NLT</v>
      </c>
      <c r="I113" s="3">
        <f>[2]Feuil1!H105</f>
        <v>8000</v>
      </c>
      <c r="J113" s="3" t="str">
        <f>[2]Feuil1!I105</f>
        <v/>
      </c>
      <c r="K113" s="3" t="str">
        <f>[2]Feuil1!J105</f>
        <v>Facture comptabilisée</v>
      </c>
    </row>
    <row r="114" spans="2:11" x14ac:dyDescent="0.3">
      <c r="B114" s="3">
        <f>[2]Feuil1!A106</f>
        <v>3</v>
      </c>
      <c r="C114" s="3">
        <f>[2]Feuil1!B106</f>
        <v>45320</v>
      </c>
      <c r="D114" s="3" t="str">
        <f>[2]Feuil1!C106</f>
        <v/>
      </c>
      <c r="E114" s="3" t="str">
        <f>[2]Feuil1!D106</f>
        <v>MOL01IBC</v>
      </c>
      <c r="F114" s="3" t="str">
        <f>[2]Feuil1!E106</f>
        <v>MOLYDAL 01/2024</v>
      </c>
      <c r="G114" s="3" t="str">
        <f>[2]Feuil1!F106</f>
        <v>MOLYDAL SA</v>
      </c>
      <c r="H114" s="3" t="str">
        <f>[2]Feuil1!G106</f>
        <v>IBC KL9H A 1000KG NET</v>
      </c>
      <c r="I114" s="3">
        <f>[2]Feuil1!H106</f>
        <v>1000</v>
      </c>
      <c r="J114" s="3" t="str">
        <f>[2]Feuil1!I106</f>
        <v/>
      </c>
      <c r="K114" s="3" t="str">
        <f>[2]Feuil1!J106</f>
        <v>Facture comptabilisée</v>
      </c>
    </row>
    <row r="115" spans="2:11" x14ac:dyDescent="0.3">
      <c r="B115" s="3">
        <f>[2]Feuil1!A107</f>
        <v>3</v>
      </c>
      <c r="C115" s="3">
        <f>[2]Feuil1!B107</f>
        <v>45320</v>
      </c>
      <c r="D115" s="3" t="str">
        <f>[2]Feuil1!C107</f>
        <v/>
      </c>
      <c r="E115" s="3" t="str">
        <f>[2]Feuil1!D107</f>
        <v>MOL03FUT</v>
      </c>
      <c r="F115" s="3" t="str">
        <f>[2]Feuil1!E107</f>
        <v>MOLYDAL 01/2024</v>
      </c>
      <c r="G115" s="3" t="str">
        <f>[2]Feuil1!F107</f>
        <v>MOLYDAL SA</v>
      </c>
      <c r="H115" s="3" t="str">
        <f>[2]Feuil1!G107</f>
        <v>PALETTE DE 4 FUTS KLW 10 A 200 KG NET/200L</v>
      </c>
      <c r="I115" s="3">
        <f>[2]Feuil1!H107</f>
        <v>6000</v>
      </c>
      <c r="J115" s="3" t="str">
        <f>[2]Feuil1!I107</f>
        <v/>
      </c>
      <c r="K115" s="3" t="str">
        <f>[2]Feuil1!J107</f>
        <v>Facture comptabilisée</v>
      </c>
    </row>
    <row r="116" spans="2:11" x14ac:dyDescent="0.3">
      <c r="B116" s="3">
        <f>[2]Feuil1!A108</f>
        <v>3</v>
      </c>
      <c r="C116" s="3">
        <f>[2]Feuil1!B108</f>
        <v>45320</v>
      </c>
      <c r="D116" s="3" t="str">
        <f>[2]Feuil1!C108</f>
        <v/>
      </c>
      <c r="E116" s="3" t="str">
        <f>[2]Feuil1!D108</f>
        <v>MOL03IBC</v>
      </c>
      <c r="F116" s="3" t="str">
        <f>[2]Feuil1!E108</f>
        <v>MOLYDAL 01/2024</v>
      </c>
      <c r="G116" s="3" t="str">
        <f>[2]Feuil1!F108</f>
        <v>MOLYDAL SA</v>
      </c>
      <c r="H116" s="3" t="str">
        <f>[2]Feuil1!G108</f>
        <v>IBC KLW10 A 1000KG NET/1000L</v>
      </c>
      <c r="I116" s="3">
        <f>[2]Feuil1!H108</f>
        <v>6000</v>
      </c>
      <c r="J116" s="3" t="str">
        <f>[2]Feuil1!I108</f>
        <v/>
      </c>
      <c r="K116" s="3" t="str">
        <f>[2]Feuil1!J108</f>
        <v>Facture comptabilisée</v>
      </c>
    </row>
    <row r="117" spans="2:11" x14ac:dyDescent="0.3">
      <c r="B117" s="3" t="str">
        <f>[2]Feuil1!A109</f>
        <v>Livraison - Semaine 3</v>
      </c>
      <c r="C117" s="3">
        <f>[2]Feuil1!B109</f>
        <v>0</v>
      </c>
      <c r="D117" s="3">
        <f>[2]Feuil1!C109</f>
        <v>0</v>
      </c>
      <c r="E117" s="3">
        <f>[2]Feuil1!D109</f>
        <v>0</v>
      </c>
      <c r="F117" s="3">
        <f>[2]Feuil1!E109</f>
        <v>0</v>
      </c>
      <c r="G117" s="3">
        <f>[2]Feuil1!F109</f>
        <v>0</v>
      </c>
      <c r="H117" s="3">
        <f>[2]Feuil1!G109</f>
        <v>0</v>
      </c>
      <c r="I117" s="3">
        <f>[2]Feuil1!H109</f>
        <v>143976.74100000001</v>
      </c>
      <c r="J117" s="3">
        <f>[2]Feuil1!I109</f>
        <v>0</v>
      </c>
      <c r="K117" s="3">
        <f>[2]Feuil1!J109</f>
        <v>0</v>
      </c>
    </row>
    <row r="118" spans="2:11" x14ac:dyDescent="0.3">
      <c r="B118" s="3">
        <f>[2]Feuil1!A110</f>
        <v>0</v>
      </c>
      <c r="C118" s="3">
        <f>[2]Feuil1!B110</f>
        <v>0</v>
      </c>
      <c r="D118" s="3">
        <f>[2]Feuil1!C110</f>
        <v>0</v>
      </c>
      <c r="E118" s="3">
        <f>[2]Feuil1!D110</f>
        <v>0</v>
      </c>
      <c r="F118" s="3">
        <f>[2]Feuil1!E110</f>
        <v>0</v>
      </c>
      <c r="G118" s="3">
        <f>[2]Feuil1!F110</f>
        <v>0</v>
      </c>
      <c r="H118" s="3">
        <f>[2]Feuil1!G110</f>
        <v>0</v>
      </c>
      <c r="I118" s="3">
        <f>[2]Feuil1!H110</f>
        <v>0</v>
      </c>
      <c r="J118" s="3">
        <f>[2]Feuil1!I110</f>
        <v>0</v>
      </c>
      <c r="K118" s="3">
        <f>[2]Feuil1!J110</f>
        <v>0</v>
      </c>
    </row>
    <row r="119" spans="2:11" x14ac:dyDescent="0.3">
      <c r="B119" s="3">
        <f>[2]Feuil1!A111</f>
        <v>4</v>
      </c>
      <c r="C119" s="3">
        <f>[2]Feuil1!B111</f>
        <v>45314</v>
      </c>
      <c r="D119" s="3" t="str">
        <f>[2]Feuil1!C111</f>
        <v/>
      </c>
      <c r="E119" s="3" t="str">
        <f>[2]Feuil1!D111</f>
        <v>TAK13_FUT_200KG</v>
      </c>
      <c r="F119" s="3" t="str">
        <f>[2]Feuil1!E111</f>
        <v>ENLVMT TAK23/1/24</v>
      </c>
      <c r="G119" s="3" t="str">
        <f>[2]Feuil1!F111</f>
        <v>TAKASAGO SARL EUROPE</v>
      </c>
      <c r="H119" s="3" t="str">
        <f>[2]Feuil1!G111</f>
        <v>FRUITY BOOST G FUT PE A BONDE 200 KG (684469)</v>
      </c>
      <c r="I119" s="3">
        <f>[2]Feuil1!H111</f>
        <v>993</v>
      </c>
      <c r="J119" s="3" t="str">
        <f>[2]Feuil1!I111</f>
        <v>UN3082,MATIÈRE DANGEREUSE DUPOINT DE VUE DE L'ENVIRONNEMENT, LIQUIDE</v>
      </c>
      <c r="K119" s="3" t="str">
        <f>[2]Feuil1!J111</f>
        <v>Bon de livraison</v>
      </c>
    </row>
    <row r="120" spans="2:11" x14ac:dyDescent="0.3">
      <c r="B120" s="3">
        <f>[2]Feuil1!A112</f>
        <v>4</v>
      </c>
      <c r="C120" s="3">
        <f>[2]Feuil1!B112</f>
        <v>45314</v>
      </c>
      <c r="D120" s="3" t="str">
        <f>[2]Feuil1!C112</f>
        <v/>
      </c>
      <c r="E120" s="3" t="str">
        <f>[2]Feuil1!D112</f>
        <v>TAK16_FUT_200KG</v>
      </c>
      <c r="F120" s="3" t="str">
        <f>[2]Feuil1!E112</f>
        <v>ENLVMT TAK23/1/24</v>
      </c>
      <c r="G120" s="3" t="str">
        <f>[2]Feuil1!F112</f>
        <v>TAKASAGO SARL EUROPE</v>
      </c>
      <c r="H120" s="3" t="str">
        <f>[2]Feuil1!G112</f>
        <v>ELIXIRBOOST FUT PE A BONDE 200KG 684734</v>
      </c>
      <c r="I120" s="3">
        <f>[2]Feuil1!H112</f>
        <v>1600</v>
      </c>
      <c r="J120" s="3" t="str">
        <f>[2]Feuil1!I112</f>
        <v>UN3082,Matière dangereuse du point de vue de l'environnement, liquide</v>
      </c>
      <c r="K120" s="3" t="str">
        <f>[2]Feuil1!J112</f>
        <v>Bon de livraison</v>
      </c>
    </row>
    <row r="121" spans="2:11" x14ac:dyDescent="0.3">
      <c r="B121" s="3">
        <f>[2]Feuil1!A113</f>
        <v>4</v>
      </c>
      <c r="C121" s="3">
        <f>[2]Feuil1!B113</f>
        <v>45314</v>
      </c>
      <c r="D121" s="3" t="str">
        <f>[2]Feuil1!C113</f>
        <v/>
      </c>
      <c r="E121" s="3" t="str">
        <f>[2]Feuil1!D113</f>
        <v>TAK26_IBC</v>
      </c>
      <c r="F121" s="3" t="str">
        <f>[2]Feuil1!E113</f>
        <v>ENLVMT TAK23/1/24</v>
      </c>
      <c r="G121" s="3" t="str">
        <f>[2]Feuil1!F113</f>
        <v>TAKASAGO SARL EUROPE</v>
      </c>
      <c r="H121" s="3" t="str">
        <f>[2]Feuil1!G113</f>
        <v>TAKAPS BLOOMING 4 5G (687196) IBC 925 KG</v>
      </c>
      <c r="I121" s="3">
        <f>[2]Feuil1!H113</f>
        <v>2775</v>
      </c>
      <c r="J121" s="3" t="str">
        <f>[2]Feuil1!I113</f>
        <v>UN3082,Matière dangereuse du point de vue de l'environnement, liquide</v>
      </c>
      <c r="K121" s="3" t="str">
        <f>[2]Feuil1!J113</f>
        <v>Bon de livraison</v>
      </c>
    </row>
    <row r="122" spans="2:11" x14ac:dyDescent="0.3">
      <c r="B122" s="3">
        <f>[2]Feuil1!A114</f>
        <v>4</v>
      </c>
      <c r="C122" s="3">
        <f>[2]Feuil1!B114</f>
        <v>45314</v>
      </c>
      <c r="D122" s="3" t="str">
        <f>[2]Feuil1!C114</f>
        <v/>
      </c>
      <c r="E122" s="3" t="str">
        <f>[2]Feuil1!D114</f>
        <v>TAK26_JERRY</v>
      </c>
      <c r="F122" s="3" t="str">
        <f>[2]Feuil1!E114</f>
        <v>ENLVMT TAK23/1/24</v>
      </c>
      <c r="G122" s="3" t="str">
        <f>[2]Feuil1!F114</f>
        <v>TAKASAGO SARL EUROPE</v>
      </c>
      <c r="H122" s="3" t="str">
        <f>[2]Feuil1!G114</f>
        <v>TAKAPS BLOOMING 4 5G (687196) JERRYCAN 20 KG</v>
      </c>
      <c r="I122" s="3">
        <f>[2]Feuil1!H114</f>
        <v>40</v>
      </c>
      <c r="J122" s="3" t="str">
        <f>[2]Feuil1!I114</f>
        <v>UN3082, MATIÈRE DANGEREUSE DUPOINT DE VUE DE L'ENVIRONNEMENT, LIQUIDE</v>
      </c>
      <c r="K122" s="3" t="str">
        <f>[2]Feuil1!J114</f>
        <v>Bon de livraison</v>
      </c>
    </row>
    <row r="123" spans="2:11" x14ac:dyDescent="0.3">
      <c r="B123" s="3">
        <f>[2]Feuil1!A115</f>
        <v>4</v>
      </c>
      <c r="C123" s="3">
        <f>[2]Feuil1!B115</f>
        <v>45314</v>
      </c>
      <c r="D123" s="3" t="str">
        <f>[2]Feuil1!C115</f>
        <v/>
      </c>
      <c r="E123" s="3" t="str">
        <f>[2]Feuil1!D115</f>
        <v>VOA01PA</v>
      </c>
      <c r="F123" s="3" t="str">
        <f>[2]Feuil1!E115</f>
        <v>SOO PO 24002</v>
      </c>
      <c r="G123" s="3" t="str">
        <f>[2]Feuil1!F115</f>
        <v>Sou Le Enterprise Co., Ltd</v>
      </c>
      <c r="H123" s="3" t="str">
        <f>[2]Feuil1!G115</f>
        <v xml:space="preserve">Factice Ambre \ Amber B </v>
      </c>
      <c r="I123" s="3">
        <f>[2]Feuil1!H115</f>
        <v>500</v>
      </c>
      <c r="J123" s="3" t="str">
        <f>[2]Feuil1!I115</f>
        <v/>
      </c>
      <c r="K123" s="3" t="str">
        <f>[2]Feuil1!J115</f>
        <v>Facture comptabilisée</v>
      </c>
    </row>
    <row r="124" spans="2:11" x14ac:dyDescent="0.3">
      <c r="B124" s="3">
        <f>[2]Feuil1!A116</f>
        <v>4</v>
      </c>
      <c r="C124" s="3">
        <f>[2]Feuil1!B116</f>
        <v>45314</v>
      </c>
      <c r="D124" s="3" t="str">
        <f>[2]Feuil1!C116</f>
        <v/>
      </c>
      <c r="E124" s="3" t="str">
        <f>[2]Feuil1!D116</f>
        <v>VOB03PL</v>
      </c>
      <c r="F124" s="3" t="str">
        <f>[2]Feuil1!E116</f>
        <v>SOO PO 24002</v>
      </c>
      <c r="G124" s="3" t="str">
        <f>[2]Feuil1!F116</f>
        <v>Sou Le Enterprise Co., Ltd</v>
      </c>
      <c r="H124" s="3" t="str">
        <f>[2]Feuil1!G116</f>
        <v>Factice Brun \ Brown 911</v>
      </c>
      <c r="I124" s="3">
        <f>[2]Feuil1!H116</f>
        <v>4000</v>
      </c>
      <c r="J124" s="3" t="str">
        <f>[2]Feuil1!I116</f>
        <v/>
      </c>
      <c r="K124" s="3" t="str">
        <f>[2]Feuil1!J116</f>
        <v>Facture comptabilisée</v>
      </c>
    </row>
    <row r="125" spans="2:11" x14ac:dyDescent="0.3">
      <c r="B125" s="3">
        <f>[2]Feuil1!A117</f>
        <v>4</v>
      </c>
      <c r="C125" s="3">
        <f>[2]Feuil1!B117</f>
        <v>45314</v>
      </c>
      <c r="D125" s="3" t="str">
        <f>[2]Feuil1!C117</f>
        <v/>
      </c>
      <c r="E125" s="3" t="str">
        <f>[2]Feuil1!D117</f>
        <v>VOW18KL</v>
      </c>
      <c r="F125" s="3" t="str">
        <f>[2]Feuil1!E117</f>
        <v>SOO PO 24002</v>
      </c>
      <c r="G125" s="3" t="str">
        <f>[2]Feuil1!F117</f>
        <v>Sou Le Enterprise Co., Ltd</v>
      </c>
      <c r="H125" s="3" t="str">
        <f>[2]Feuil1!G117</f>
        <v>Factice Blanc \ White LIV</v>
      </c>
      <c r="I125" s="3">
        <f>[2]Feuil1!H117</f>
        <v>1000</v>
      </c>
      <c r="J125" s="3" t="str">
        <f>[2]Feuil1!I117</f>
        <v/>
      </c>
      <c r="K125" s="3" t="str">
        <f>[2]Feuil1!J117</f>
        <v>Facture comptabilisée</v>
      </c>
    </row>
    <row r="126" spans="2:11" x14ac:dyDescent="0.3">
      <c r="B126" s="3">
        <f>[2]Feuil1!A118</f>
        <v>4</v>
      </c>
      <c r="C126" s="3">
        <f>[2]Feuil1!B118</f>
        <v>45315</v>
      </c>
      <c r="D126" s="3" t="str">
        <f>[2]Feuil1!C118</f>
        <v/>
      </c>
      <c r="E126" s="3" t="str">
        <f>[2]Feuil1!D118</f>
        <v>PORT_2</v>
      </c>
      <c r="F126" s="3" t="str">
        <f>[2]Feuil1!E118</f>
        <v>akro 01/24</v>
      </c>
      <c r="G126" s="3" t="str">
        <f>[2]Feuil1!F118</f>
        <v>AKROCHEM  CORPORATION</v>
      </c>
      <c r="H126" s="3" t="str">
        <f>[2]Feuil1!G118</f>
        <v>port avancé factice</v>
      </c>
      <c r="I126" s="3">
        <f>[2]Feuil1!H118</f>
        <v>1</v>
      </c>
      <c r="J126" s="3" t="str">
        <f>[2]Feuil1!I118</f>
        <v/>
      </c>
      <c r="K126" s="3" t="str">
        <f>[2]Feuil1!J118</f>
        <v>Facture comptabilisée</v>
      </c>
    </row>
    <row r="127" spans="2:11" x14ac:dyDescent="0.3">
      <c r="B127" s="3">
        <f>[2]Feuil1!A119</f>
        <v>4</v>
      </c>
      <c r="C127" s="3">
        <f>[2]Feuil1!B119</f>
        <v>45315</v>
      </c>
      <c r="D127" s="3" t="str">
        <f>[2]Feuil1!C119</f>
        <v/>
      </c>
      <c r="E127" s="3" t="str">
        <f>[2]Feuil1!D119</f>
        <v>VOB20KB</v>
      </c>
      <c r="F127" s="3" t="str">
        <f>[2]Feuil1!E119</f>
        <v>akro 01/24</v>
      </c>
      <c r="G127" s="3" t="str">
        <f>[2]Feuil1!F119</f>
        <v>AKROCHEM  CORPORATION</v>
      </c>
      <c r="H127" s="3" t="str">
        <f>[2]Feuil1!G119</f>
        <v>Factice Akrofax A</v>
      </c>
      <c r="I127" s="3">
        <f>[2]Feuil1!H119</f>
        <v>6600</v>
      </c>
      <c r="J127" s="3" t="str">
        <f>[2]Feuil1!I119</f>
        <v/>
      </c>
      <c r="K127" s="3" t="str">
        <f>[2]Feuil1!J119</f>
        <v>Facture comptabilisée</v>
      </c>
    </row>
    <row r="128" spans="2:11" x14ac:dyDescent="0.3">
      <c r="B128" s="3">
        <f>[2]Feuil1!A120</f>
        <v>4</v>
      </c>
      <c r="C128" s="3">
        <f>[2]Feuil1!B120</f>
        <v>45315</v>
      </c>
      <c r="D128" s="3" t="str">
        <f>[2]Feuil1!C120</f>
        <v/>
      </c>
      <c r="E128" s="3" t="str">
        <f>[2]Feuil1!D120</f>
        <v>VOB22KB</v>
      </c>
      <c r="F128" s="3" t="str">
        <f>[2]Feuil1!E120</f>
        <v>akro 01/24</v>
      </c>
      <c r="G128" s="3" t="str">
        <f>[2]Feuil1!F120</f>
        <v>AKROCHEM  CORPORATION</v>
      </c>
      <c r="H128" s="3" t="str">
        <f>[2]Feuil1!G120</f>
        <v>Factice Akrofax A Soft</v>
      </c>
      <c r="I128" s="3">
        <f>[2]Feuil1!H120</f>
        <v>12600</v>
      </c>
      <c r="J128" s="3" t="str">
        <f>[2]Feuil1!I120</f>
        <v/>
      </c>
      <c r="K128" s="3" t="str">
        <f>[2]Feuil1!J120</f>
        <v>Facture comptabilisée</v>
      </c>
    </row>
    <row r="129" spans="2:11" x14ac:dyDescent="0.3">
      <c r="B129" s="3">
        <f>[2]Feuil1!A121</f>
        <v>4</v>
      </c>
      <c r="C129" s="3">
        <f>[2]Feuil1!B121</f>
        <v>45316</v>
      </c>
      <c r="D129" s="3" t="str">
        <f>[2]Feuil1!C121</f>
        <v/>
      </c>
      <c r="E129" s="3" t="str">
        <f>[2]Feuil1!D121</f>
        <v>AXI01_SAC</v>
      </c>
      <c r="F129" s="3" t="str">
        <f>[2]Feuil1!E121</f>
        <v>3426-CF24000075</v>
      </c>
      <c r="G129" s="3" t="str">
        <f>[2]Feuil1!F121</f>
        <v>AXIMUM INDUSTRIE - COL7621</v>
      </c>
      <c r="H129" s="3" t="str">
        <f>[2]Feuil1!G121</f>
        <v>PALETTE 40 SACS VINSOL RESIN A 25 KG Net</v>
      </c>
      <c r="I129" s="3">
        <f>[2]Feuil1!H121</f>
        <v>19111.18</v>
      </c>
      <c r="J129" s="3" t="str">
        <f>[2]Feuil1!I121</f>
        <v/>
      </c>
      <c r="K129" s="3" t="str">
        <f>[2]Feuil1!J121</f>
        <v>Facture comptabilisée</v>
      </c>
    </row>
    <row r="130" spans="2:11" x14ac:dyDescent="0.3">
      <c r="B130" s="3">
        <f>[2]Feuil1!A122</f>
        <v>4</v>
      </c>
      <c r="C130" s="3">
        <f>[2]Feuil1!B122</f>
        <v>45316</v>
      </c>
      <c r="D130" s="3" t="str">
        <f>[2]Feuil1!C122</f>
        <v/>
      </c>
      <c r="E130" s="3" t="str">
        <f>[2]Feuil1!D122</f>
        <v>FOUNITUREEMB</v>
      </c>
      <c r="F130" s="3" t="str">
        <f>[2]Feuil1!E122</f>
        <v>3426-CF24000075</v>
      </c>
      <c r="G130" s="3" t="str">
        <f>[2]Feuil1!F122</f>
        <v>AXIMUM INDUSTRIE - COL7621</v>
      </c>
      <c r="H130" s="3" t="str">
        <f>[2]Feuil1!G122</f>
        <v>FOURNITURE EMBALLAGES</v>
      </c>
      <c r="I130" s="3">
        <f>[2]Feuil1!H122</f>
        <v>1</v>
      </c>
      <c r="J130" s="3" t="str">
        <f>[2]Feuil1!I122</f>
        <v/>
      </c>
      <c r="K130" s="3" t="str">
        <f>[2]Feuil1!J122</f>
        <v>Facture comptabilisée</v>
      </c>
    </row>
    <row r="131" spans="2:11" x14ac:dyDescent="0.3">
      <c r="B131" s="3">
        <f>[2]Feuil1!A123</f>
        <v>4</v>
      </c>
      <c r="C131" s="3">
        <f>[2]Feuil1!B123</f>
        <v>45316</v>
      </c>
      <c r="D131" s="3" t="str">
        <f>[2]Feuil1!C123</f>
        <v/>
      </c>
      <c r="E131" s="3" t="str">
        <f>[2]Feuil1!D123</f>
        <v>FUC01FUT</v>
      </c>
      <c r="F131" s="3" t="str">
        <f>[2]Feuil1!E123</f>
        <v xml:space="preserve">AB1 ENLVT 25/1 </v>
      </c>
      <c r="G131" s="3" t="str">
        <f>[2]Feuil1!F123</f>
        <v>FUCHS LUBRIFIANT France SA</v>
      </c>
      <c r="H131" s="3" t="str">
        <f>[2]Feuil1!G123</f>
        <v>PALETTE 4 FUTS FLOW AB1 A 220 KG</v>
      </c>
      <c r="I131" s="3">
        <f>[2]Feuil1!H123</f>
        <v>660</v>
      </c>
      <c r="J131" s="3" t="str">
        <f>[2]Feuil1!I123</f>
        <v/>
      </c>
      <c r="K131" s="3" t="str">
        <f>[2]Feuil1!J123</f>
        <v>Bon de livraison</v>
      </c>
    </row>
    <row r="132" spans="2:11" x14ac:dyDescent="0.3">
      <c r="B132" s="3">
        <f>[2]Feuil1!A124</f>
        <v>4</v>
      </c>
      <c r="C132" s="3">
        <f>[2]Feuil1!B124</f>
        <v>45317</v>
      </c>
      <c r="D132" s="3" t="str">
        <f>[2]Feuil1!C124</f>
        <v/>
      </c>
      <c r="E132" s="3" t="str">
        <f>[2]Feuil1!D124</f>
        <v>FUC01FUT</v>
      </c>
      <c r="F132" s="3" t="str">
        <f>[2]Feuil1!E124</f>
        <v>AB1 ENLVT 26/1/24</v>
      </c>
      <c r="G132" s="3" t="str">
        <f>[2]Feuil1!F124</f>
        <v>FUCHS LUBRIFIANT France SA</v>
      </c>
      <c r="H132" s="3" t="str">
        <f>[2]Feuil1!G124</f>
        <v>PALETTE 4 FUTS FLOW AB1 A 220 KG</v>
      </c>
      <c r="I132" s="3">
        <f>[2]Feuil1!H124</f>
        <v>2860</v>
      </c>
      <c r="J132" s="3" t="str">
        <f>[2]Feuil1!I124</f>
        <v/>
      </c>
      <c r="K132" s="3" t="str">
        <f>[2]Feuil1!J124</f>
        <v>Bon de livraison</v>
      </c>
    </row>
    <row r="133" spans="2:11" x14ac:dyDescent="0.3">
      <c r="B133" s="3" t="str">
        <f>[2]Feuil1!A125</f>
        <v>Livraison - Semaine 4</v>
      </c>
      <c r="C133" s="3">
        <f>[2]Feuil1!B125</f>
        <v>0</v>
      </c>
      <c r="D133" s="3">
        <f>[2]Feuil1!C125</f>
        <v>0</v>
      </c>
      <c r="E133" s="3">
        <f>[2]Feuil1!D125</f>
        <v>0</v>
      </c>
      <c r="F133" s="3">
        <f>[2]Feuil1!E125</f>
        <v>0</v>
      </c>
      <c r="G133" s="3">
        <f>[2]Feuil1!F125</f>
        <v>0</v>
      </c>
      <c r="H133" s="3">
        <f>[2]Feuil1!G125</f>
        <v>0</v>
      </c>
      <c r="I133" s="3">
        <f>[2]Feuil1!H125</f>
        <v>52741.18</v>
      </c>
      <c r="J133" s="3">
        <f>[2]Feuil1!I125</f>
        <v>0</v>
      </c>
      <c r="K133" s="3">
        <f>[2]Feuil1!J125</f>
        <v>0</v>
      </c>
    </row>
    <row r="134" spans="2:11" x14ac:dyDescent="0.3">
      <c r="B134" s="3">
        <f>[2]Feuil1!A126</f>
        <v>0</v>
      </c>
      <c r="C134" s="3">
        <f>[2]Feuil1!B126</f>
        <v>0</v>
      </c>
      <c r="D134" s="3">
        <f>[2]Feuil1!C126</f>
        <v>0</v>
      </c>
      <c r="E134" s="3">
        <f>[2]Feuil1!D126</f>
        <v>0</v>
      </c>
      <c r="F134" s="3">
        <f>[2]Feuil1!E126</f>
        <v>0</v>
      </c>
      <c r="G134" s="3">
        <f>[2]Feuil1!F126</f>
        <v>0</v>
      </c>
      <c r="H134" s="3">
        <f>[2]Feuil1!G126</f>
        <v>0</v>
      </c>
      <c r="I134" s="3">
        <f>[2]Feuil1!H126</f>
        <v>0</v>
      </c>
      <c r="J134" s="3">
        <f>[2]Feuil1!I126</f>
        <v>0</v>
      </c>
      <c r="K134" s="3">
        <f>[2]Feuil1!J126</f>
        <v>0</v>
      </c>
    </row>
    <row r="135" spans="2:11" x14ac:dyDescent="0.3">
      <c r="B135" s="3">
        <f>[2]Feuil1!A127</f>
        <v>5</v>
      </c>
      <c r="C135" s="3">
        <f>[2]Feuil1!B127</f>
        <v>45321</v>
      </c>
      <c r="D135" s="3" t="str">
        <f>[2]Feuil1!C127</f>
        <v/>
      </c>
      <c r="E135" s="3" t="str">
        <f>[2]Feuil1!D127</f>
        <v>TAK16_IBC_1000_KG</v>
      </c>
      <c r="F135" s="3" t="str">
        <f>[2]Feuil1!E127</f>
        <v>TAKA ENLVT 30/01</v>
      </c>
      <c r="G135" s="3" t="str">
        <f>[2]Feuil1!F127</f>
        <v>TAKASAGO SARL EUROPE</v>
      </c>
      <c r="H135" s="3" t="str">
        <f>[2]Feuil1!G127</f>
        <v>ELIXIRBOOST IBC PAL PLAST 1000 KG 684734</v>
      </c>
      <c r="I135" s="3">
        <f>[2]Feuil1!H127</f>
        <v>3000</v>
      </c>
      <c r="J135" s="3" t="str">
        <f>[2]Feuil1!I127</f>
        <v>UN3082,Matière dangereuse du point de vue de l'environnement, liquide</v>
      </c>
      <c r="K135" s="3" t="str">
        <f>[2]Feuil1!J127</f>
        <v>Bon de livraison</v>
      </c>
    </row>
    <row r="136" spans="2:11" x14ac:dyDescent="0.3">
      <c r="B136" s="3">
        <f>[2]Feuil1!A128</f>
        <v>5</v>
      </c>
      <c r="C136" s="3">
        <f>[2]Feuil1!B128</f>
        <v>45321</v>
      </c>
      <c r="D136" s="3" t="str">
        <f>[2]Feuil1!C128</f>
        <v/>
      </c>
      <c r="E136" s="3" t="str">
        <f>[2]Feuil1!D128</f>
        <v>TAK26_JERRY</v>
      </c>
      <c r="F136" s="3" t="str">
        <f>[2]Feuil1!E128</f>
        <v>TAKA ENLVT 30/01</v>
      </c>
      <c r="G136" s="3" t="str">
        <f>[2]Feuil1!F128</f>
        <v>TAKASAGO SARL EUROPE</v>
      </c>
      <c r="H136" s="3" t="str">
        <f>[2]Feuil1!G128</f>
        <v>TAKAPS BLOOMING 4 5G (687196) JERRYCAN 20 KG</v>
      </c>
      <c r="I136" s="3">
        <f>[2]Feuil1!H128</f>
        <v>20</v>
      </c>
      <c r="J136" s="3" t="str">
        <f>[2]Feuil1!I128</f>
        <v>UN3082, MATIÈRE DANGEREUSE DUPOINT DE VUE DE L'ENVIRONNEMENT, LIQUIDE</v>
      </c>
      <c r="K136" s="3" t="str">
        <f>[2]Feuil1!J128</f>
        <v>Bon de commande</v>
      </c>
    </row>
    <row r="137" spans="2:11" x14ac:dyDescent="0.3">
      <c r="B137" s="3">
        <f>[2]Feuil1!A129</f>
        <v>5</v>
      </c>
      <c r="C137" s="3">
        <f>[2]Feuil1!B129</f>
        <v>45321</v>
      </c>
      <c r="D137" s="3" t="str">
        <f>[2]Feuil1!C129</f>
        <v/>
      </c>
      <c r="E137" s="3" t="str">
        <f>[2]Feuil1!D129</f>
        <v>TAK26_JERRY</v>
      </c>
      <c r="F137" s="3" t="str">
        <f>[2]Feuil1!E129</f>
        <v>TAKA ENLVT 30/01</v>
      </c>
      <c r="G137" s="3" t="str">
        <f>[2]Feuil1!F129</f>
        <v>TAKASAGO SARL EUROPE</v>
      </c>
      <c r="H137" s="3" t="str">
        <f>[2]Feuil1!G129</f>
        <v>TAKAPS BLOOMING 4 5G (687196) JERRYCAN 20 KG</v>
      </c>
      <c r="I137" s="3">
        <f>[2]Feuil1!H129</f>
        <v>20</v>
      </c>
      <c r="J137" s="3" t="str">
        <f>[2]Feuil1!I129</f>
        <v>UN3082, MATIÈRE DANGEREUSE DUPOINT DE VUE DE L'ENVIRONNEMENT, LIQUIDE</v>
      </c>
      <c r="K137" s="3" t="str">
        <f>[2]Feuil1!J129</f>
        <v>Bon de livraison</v>
      </c>
    </row>
    <row r="138" spans="2:11" x14ac:dyDescent="0.3">
      <c r="B138" s="3">
        <f>[2]Feuil1!A130</f>
        <v>5</v>
      </c>
      <c r="C138" s="3">
        <f>[2]Feuil1!B130</f>
        <v>45321</v>
      </c>
      <c r="D138" s="3" t="str">
        <f>[2]Feuil1!C130</f>
        <v/>
      </c>
      <c r="E138" s="3" t="str">
        <f>[2]Feuil1!D130</f>
        <v>VOA01KA</v>
      </c>
      <c r="F138" s="3" t="str">
        <f>[2]Feuil1!E130</f>
        <v>AKRO PO 5901</v>
      </c>
      <c r="G138" s="3" t="str">
        <f>[2]Feuil1!F130</f>
        <v>AKROCHEM  CORPORATION</v>
      </c>
      <c r="H138" s="3" t="str">
        <f>[2]Feuil1!G130</f>
        <v>Factice Akrofax B</v>
      </c>
      <c r="I138" s="3">
        <f>[2]Feuil1!H130</f>
        <v>2727</v>
      </c>
      <c r="J138" s="3" t="str">
        <f>[2]Feuil1!I130</f>
        <v/>
      </c>
      <c r="K138" s="3" t="str">
        <f>[2]Feuil1!J130</f>
        <v>Bon de commande</v>
      </c>
    </row>
    <row r="139" spans="2:11" x14ac:dyDescent="0.3">
      <c r="B139" s="3">
        <f>[2]Feuil1!A131</f>
        <v>5</v>
      </c>
      <c r="C139" s="3">
        <f>[2]Feuil1!B131</f>
        <v>45321</v>
      </c>
      <c r="D139" s="3" t="str">
        <f>[2]Feuil1!C131</f>
        <v/>
      </c>
      <c r="E139" s="3" t="str">
        <f>[2]Feuil1!D131</f>
        <v>VOB04KD</v>
      </c>
      <c r="F139" s="3" t="str">
        <f>[2]Feuil1!E131</f>
        <v>4526332900 HEXPOL</v>
      </c>
      <c r="G139" s="3" t="str">
        <f>[2]Feuil1!F131</f>
        <v>HEXPOL COMPOUNDING</v>
      </c>
      <c r="H139" s="3" t="str">
        <f>[2]Feuil1!G131</f>
        <v>VVO 300 BROWN COARSE 20 KG BOX</v>
      </c>
      <c r="I139" s="3">
        <f>[2]Feuil1!H131</f>
        <v>10560</v>
      </c>
      <c r="J139" s="3" t="str">
        <f>[2]Feuil1!I131</f>
        <v/>
      </c>
      <c r="K139" s="3" t="str">
        <f>[2]Feuil1!J131</f>
        <v>Facture comptabilisée</v>
      </c>
    </row>
    <row r="140" spans="2:11" x14ac:dyDescent="0.3">
      <c r="B140" s="3">
        <f>[2]Feuil1!A132</f>
        <v>5</v>
      </c>
      <c r="C140" s="3">
        <f>[2]Feuil1!B132</f>
        <v>45321</v>
      </c>
      <c r="D140" s="3" t="str">
        <f>[2]Feuil1!C132</f>
        <v/>
      </c>
      <c r="E140" s="3" t="str">
        <f>[2]Feuil1!D132</f>
        <v>VOB20KB</v>
      </c>
      <c r="F140" s="3" t="str">
        <f>[2]Feuil1!E132</f>
        <v>AKRO PO 5900</v>
      </c>
      <c r="G140" s="3" t="str">
        <f>[2]Feuil1!F132</f>
        <v>AKROCHEM  CORPORATION</v>
      </c>
      <c r="H140" s="3" t="str">
        <f>[2]Feuil1!G132</f>
        <v>Factice Akrofax A</v>
      </c>
      <c r="I140" s="3">
        <f>[2]Feuil1!H132</f>
        <v>18600</v>
      </c>
      <c r="J140" s="3" t="str">
        <f>[2]Feuil1!I132</f>
        <v/>
      </c>
      <c r="K140" s="3" t="str">
        <f>[2]Feuil1!J132</f>
        <v>Bon de commande</v>
      </c>
    </row>
    <row r="141" spans="2:11" x14ac:dyDescent="0.3">
      <c r="B141" s="3">
        <f>[2]Feuil1!A133</f>
        <v>5</v>
      </c>
      <c r="C141" s="3">
        <f>[2]Feuil1!B133</f>
        <v>45321</v>
      </c>
      <c r="D141" s="3" t="str">
        <f>[2]Feuil1!C133</f>
        <v/>
      </c>
      <c r="E141" s="3" t="str">
        <f>[2]Feuil1!D133</f>
        <v>VOB22KB</v>
      </c>
      <c r="F141" s="3" t="str">
        <f>[2]Feuil1!E133</f>
        <v>AKRO PO 5899</v>
      </c>
      <c r="G141" s="3" t="str">
        <f>[2]Feuil1!F133</f>
        <v>AKROCHEM  CORPORATION</v>
      </c>
      <c r="H141" s="3" t="str">
        <f>[2]Feuil1!G133</f>
        <v>Factice Akrofax A Soft</v>
      </c>
      <c r="I141" s="3">
        <f>[2]Feuil1!H133</f>
        <v>18600</v>
      </c>
      <c r="J141" s="3" t="str">
        <f>[2]Feuil1!I133</f>
        <v/>
      </c>
      <c r="K141" s="3" t="str">
        <f>[2]Feuil1!J133</f>
        <v>Bon de commande</v>
      </c>
    </row>
    <row r="142" spans="2:11" x14ac:dyDescent="0.3">
      <c r="B142" s="3">
        <f>[2]Feuil1!A134</f>
        <v>5</v>
      </c>
      <c r="C142" s="3">
        <f>[2]Feuil1!B134</f>
        <v>45321</v>
      </c>
      <c r="D142" s="3" t="str">
        <f>[2]Feuil1!C134</f>
        <v/>
      </c>
      <c r="E142" s="3" t="str">
        <f>[2]Feuil1!D134</f>
        <v>VOB22KB</v>
      </c>
      <c r="F142" s="3" t="str">
        <f>[2]Feuil1!E134</f>
        <v>AKRO PO 5901</v>
      </c>
      <c r="G142" s="3" t="str">
        <f>[2]Feuil1!F134</f>
        <v>AKROCHEM  CORPORATION</v>
      </c>
      <c r="H142" s="3" t="str">
        <f>[2]Feuil1!G134</f>
        <v>Factice Akrofax A Soft</v>
      </c>
      <c r="I142" s="3">
        <f>[2]Feuil1!H134</f>
        <v>9600</v>
      </c>
      <c r="J142" s="3" t="str">
        <f>[2]Feuil1!I134</f>
        <v/>
      </c>
      <c r="K142" s="3" t="str">
        <f>[2]Feuil1!J134</f>
        <v>Bon de commande</v>
      </c>
    </row>
    <row r="143" spans="2:11" x14ac:dyDescent="0.3">
      <c r="B143" s="3">
        <f>[2]Feuil1!A135</f>
        <v>5</v>
      </c>
      <c r="C143" s="3">
        <f>[2]Feuil1!B135</f>
        <v>45321</v>
      </c>
      <c r="D143" s="3" t="str">
        <f>[2]Feuil1!C135</f>
        <v/>
      </c>
      <c r="E143" s="3" t="str">
        <f>[2]Feuil1!D135</f>
        <v>VOB70COARSE</v>
      </c>
      <c r="F143" s="3" t="str">
        <f>[2]Feuil1!E135</f>
        <v>4526332900 HEXPOL</v>
      </c>
      <c r="G143" s="3" t="str">
        <f>[2]Feuil1!F135</f>
        <v>HEXPOL COMPOUNDING</v>
      </c>
      <c r="H143" s="3" t="str">
        <f>[2]Feuil1!G135</f>
        <v>VVO NEOPHAX A REGULAR COARSE-SCREENED 25 KG BOX</v>
      </c>
      <c r="I143" s="3">
        <f>[2]Feuil1!H135</f>
        <v>7000</v>
      </c>
      <c r="J143" s="3" t="str">
        <f>[2]Feuil1!I135</f>
        <v/>
      </c>
      <c r="K143" s="3" t="str">
        <f>[2]Feuil1!J135</f>
        <v>Facture comptabilisée</v>
      </c>
    </row>
    <row r="144" spans="2:11" x14ac:dyDescent="0.3">
      <c r="B144" s="3">
        <f>[2]Feuil1!A136</f>
        <v>5</v>
      </c>
      <c r="C144" s="3">
        <f>[2]Feuil1!B136</f>
        <v>45321</v>
      </c>
      <c r="D144" s="3" t="str">
        <f>[2]Feuil1!C136</f>
        <v/>
      </c>
      <c r="E144" s="3" t="str">
        <f>[2]Feuil1!D136</f>
        <v>VOW01KL</v>
      </c>
      <c r="F144" s="3" t="str">
        <f>[2]Feuil1!E136</f>
        <v>AKRO PO 5901</v>
      </c>
      <c r="G144" s="3" t="str">
        <f>[2]Feuil1!F136</f>
        <v>AKROCHEM  CORPORATION</v>
      </c>
      <c r="H144" s="3" t="str">
        <f>[2]Feuil1!G136</f>
        <v>Factice Blanc \ White SPLK</v>
      </c>
      <c r="I144" s="3">
        <f>[2]Feuil1!H136</f>
        <v>5000</v>
      </c>
      <c r="J144" s="3" t="str">
        <f>[2]Feuil1!I136</f>
        <v/>
      </c>
      <c r="K144" s="3" t="str">
        <f>[2]Feuil1!J136</f>
        <v>Bon de commande</v>
      </c>
    </row>
    <row r="145" spans="2:11" x14ac:dyDescent="0.3">
      <c r="B145" s="3">
        <f>[2]Feuil1!A137</f>
        <v>5</v>
      </c>
      <c r="C145" s="3">
        <f>[2]Feuil1!B137</f>
        <v>45321</v>
      </c>
      <c r="D145" s="3" t="str">
        <f>[2]Feuil1!C137</f>
        <v/>
      </c>
      <c r="E145" s="3" t="str">
        <f>[2]Feuil1!D137</f>
        <v>VOW03KB</v>
      </c>
      <c r="F145" s="3" t="str">
        <f>[2]Feuil1!E137</f>
        <v>AKRO PO 5901</v>
      </c>
      <c r="G145" s="3" t="str">
        <f>[2]Feuil1!F137</f>
        <v>AKROCHEM  CORPORATION</v>
      </c>
      <c r="H145" s="3" t="str">
        <f>[2]Feuil1!G137</f>
        <v>Factice Akrofax 57 White</v>
      </c>
      <c r="I145" s="3">
        <f>[2]Feuil1!H137</f>
        <v>1000</v>
      </c>
      <c r="J145" s="3" t="str">
        <f>[2]Feuil1!I137</f>
        <v/>
      </c>
      <c r="K145" s="3" t="str">
        <f>[2]Feuil1!J137</f>
        <v>Bon de commande</v>
      </c>
    </row>
    <row r="146" spans="2:11" x14ac:dyDescent="0.3">
      <c r="B146" s="3">
        <f>[2]Feuil1!A138</f>
        <v>5</v>
      </c>
      <c r="C146" s="3">
        <f>[2]Feuil1!B138</f>
        <v>45321</v>
      </c>
      <c r="D146" s="3" t="str">
        <f>[2]Feuil1!C138</f>
        <v/>
      </c>
      <c r="E146" s="3" t="str">
        <f>[2]Feuil1!D138</f>
        <v>VSP35_SAC_SHP60</v>
      </c>
      <c r="F146" s="3" t="str">
        <f>[2]Feuil1!E138</f>
        <v>SHP 60</v>
      </c>
      <c r="G146" s="3" t="str">
        <f>[2]Feuil1!F138</f>
        <v>Dow Europe GmbH</v>
      </c>
      <c r="H146" s="3" t="str">
        <f>[2]Feuil1!G138</f>
        <v>PALETTE 50  SACS SHP-60 CONDITIONNE A 10 Kg net</v>
      </c>
      <c r="I146" s="3">
        <f>[2]Feuil1!H138</f>
        <v>5000</v>
      </c>
      <c r="J146" s="3" t="str">
        <f>[2]Feuil1!I138</f>
        <v/>
      </c>
      <c r="K146" s="3" t="str">
        <f>[2]Feuil1!J138</f>
        <v>Facture comptabilisée</v>
      </c>
    </row>
    <row r="147" spans="2:11" x14ac:dyDescent="0.3">
      <c r="B147" s="3">
        <f>[2]Feuil1!A139</f>
        <v>5</v>
      </c>
      <c r="C147" s="3">
        <f>[2]Feuil1!B139</f>
        <v>45322</v>
      </c>
      <c r="D147" s="3" t="str">
        <f>[2]Feuil1!C139</f>
        <v/>
      </c>
      <c r="E147" s="3" t="str">
        <f>[2]Feuil1!D139</f>
        <v>ELIM-DECH-EMBCHIM</v>
      </c>
      <c r="F147" s="3" t="str">
        <f>[2]Feuil1!E139</f>
        <v>elimination eaux</v>
      </c>
      <c r="G147" s="3" t="str">
        <f>[2]Feuil1!F139</f>
        <v>TAKASAGO SARL EUROPE</v>
      </c>
      <c r="H147" s="3" t="str">
        <f>[2]Feuil1!G139</f>
        <v>ELIMINATION DECHETS EMBALLAGES</v>
      </c>
      <c r="I147" s="3">
        <f>[2]Feuil1!H139</f>
        <v>6000</v>
      </c>
      <c r="J147" s="3" t="str">
        <f>[2]Feuil1!I139</f>
        <v/>
      </c>
      <c r="K147" s="3" t="str">
        <f>[2]Feuil1!J139</f>
        <v>Facture comptabilisée</v>
      </c>
    </row>
    <row r="148" spans="2:11" x14ac:dyDescent="0.3">
      <c r="B148" s="3">
        <f>[2]Feuil1!A140</f>
        <v>5</v>
      </c>
      <c r="C148" s="3">
        <f>[2]Feuil1!B140</f>
        <v>45322</v>
      </c>
      <c r="D148" s="3" t="str">
        <f>[2]Feuil1!C140</f>
        <v/>
      </c>
      <c r="E148" s="3" t="str">
        <f>[2]Feuil1!D140</f>
        <v>ETIQ_A4__FACT</v>
      </c>
      <c r="F148" s="3" t="str">
        <f>[2]Feuil1!E140</f>
        <v>1812 IBC</v>
      </c>
      <c r="G148" s="3" t="str">
        <f>[2]Feuil1!F140</f>
        <v>Dow Europe GmbH</v>
      </c>
      <c r="H148" s="3" t="str">
        <f>[2]Feuil1!G140</f>
        <v>Etiquette A4  fact</v>
      </c>
      <c r="I148" s="3">
        <f>[2]Feuil1!H140</f>
        <v>24</v>
      </c>
      <c r="J148" s="3" t="str">
        <f>[2]Feuil1!I140</f>
        <v/>
      </c>
      <c r="K148" s="3" t="str">
        <f>[2]Feuil1!J140</f>
        <v>Facture comptabilisée</v>
      </c>
    </row>
    <row r="149" spans="2:11" x14ac:dyDescent="0.3">
      <c r="B149" s="3">
        <f>[2]Feuil1!A141</f>
        <v>5</v>
      </c>
      <c r="C149" s="3">
        <f>[2]Feuil1!B141</f>
        <v>45322</v>
      </c>
      <c r="D149" s="3" t="str">
        <f>[2]Feuil1!C141</f>
        <v/>
      </c>
      <c r="E149" s="3" t="str">
        <f>[2]Feuil1!D141</f>
        <v>FOUNITUREEMB</v>
      </c>
      <c r="F149" s="3" t="str">
        <f>[2]Feuil1!E141</f>
        <v>4500106494</v>
      </c>
      <c r="G149" s="3" t="str">
        <f>[2]Feuil1!F141</f>
        <v>TAKASAGO SARL EUROPE</v>
      </c>
      <c r="H149" s="3" t="str">
        <f>[2]Feuil1!G141</f>
        <v>FOURNITURE EMBALLAGES</v>
      </c>
      <c r="I149" s="3">
        <f>[2]Feuil1!H141</f>
        <v>20</v>
      </c>
      <c r="J149" s="3" t="str">
        <f>[2]Feuil1!I141</f>
        <v/>
      </c>
      <c r="K149" s="3" t="str">
        <f>[2]Feuil1!J141</f>
        <v>Facture comptabilisée</v>
      </c>
    </row>
    <row r="150" spans="2:11" x14ac:dyDescent="0.3">
      <c r="B150" s="3">
        <f>[2]Feuil1!A142</f>
        <v>5</v>
      </c>
      <c r="C150" s="3">
        <f>[2]Feuil1!B142</f>
        <v>45322</v>
      </c>
      <c r="D150" s="3" t="str">
        <f>[2]Feuil1!C142</f>
        <v/>
      </c>
      <c r="E150" s="3" t="str">
        <f>[2]Feuil1!D142</f>
        <v>FOUNITUREEMB</v>
      </c>
      <c r="F150" s="3" t="str">
        <f>[2]Feuil1!E142</f>
        <v>4500106914</v>
      </c>
      <c r="G150" s="3" t="str">
        <f>[2]Feuil1!F142</f>
        <v>TAKASAGO SARL EUROPE</v>
      </c>
      <c r="H150" s="3" t="str">
        <f>[2]Feuil1!G142</f>
        <v>FOURNITURE EMBALLAGES</v>
      </c>
      <c r="I150" s="3">
        <f>[2]Feuil1!H142</f>
        <v>6</v>
      </c>
      <c r="J150" s="3" t="str">
        <f>[2]Feuil1!I142</f>
        <v/>
      </c>
      <c r="K150" s="3" t="str">
        <f>[2]Feuil1!J142</f>
        <v>Facture comptabilisée</v>
      </c>
    </row>
    <row r="151" spans="2:11" x14ac:dyDescent="0.3">
      <c r="B151" s="3">
        <f>[2]Feuil1!A143</f>
        <v>5</v>
      </c>
      <c r="C151" s="3">
        <f>[2]Feuil1!B143</f>
        <v>45322</v>
      </c>
      <c r="D151" s="3" t="str">
        <f>[2]Feuil1!C143</f>
        <v/>
      </c>
      <c r="E151" s="3" t="str">
        <f>[2]Feuil1!D143</f>
        <v>FOUNITUREEMB</v>
      </c>
      <c r="F151" s="3" t="str">
        <f>[2]Feuil1!E143</f>
        <v>4500106915</v>
      </c>
      <c r="G151" s="3" t="str">
        <f>[2]Feuil1!F143</f>
        <v>TAKASAGO SARL EUROPE</v>
      </c>
      <c r="H151" s="3" t="str">
        <f>[2]Feuil1!G143</f>
        <v>FOURNITURE EMBALLAGES</v>
      </c>
      <c r="I151" s="3">
        <f>[2]Feuil1!H143</f>
        <v>6</v>
      </c>
      <c r="J151" s="3" t="str">
        <f>[2]Feuil1!I143</f>
        <v/>
      </c>
      <c r="K151" s="3" t="str">
        <f>[2]Feuil1!J143</f>
        <v>Facture comptabilisée</v>
      </c>
    </row>
    <row r="152" spans="2:11" x14ac:dyDescent="0.3">
      <c r="B152" s="3">
        <f>[2]Feuil1!A144</f>
        <v>5</v>
      </c>
      <c r="C152" s="3">
        <f>[2]Feuil1!B144</f>
        <v>45322</v>
      </c>
      <c r="D152" s="3" t="str">
        <f>[2]Feuil1!C144</f>
        <v/>
      </c>
      <c r="E152" s="3" t="str">
        <f>[2]Feuil1!D144</f>
        <v>FOUNITUREEMB</v>
      </c>
      <c r="F152" s="3" t="str">
        <f>[2]Feuil1!E144</f>
        <v>4500106916</v>
      </c>
      <c r="G152" s="3" t="str">
        <f>[2]Feuil1!F144</f>
        <v>TAKASAGO SARL EUROPE</v>
      </c>
      <c r="H152" s="3" t="str">
        <f>[2]Feuil1!G144</f>
        <v>FOURNITURE EMBALLAGES</v>
      </c>
      <c r="I152" s="3">
        <f>[2]Feuil1!H144</f>
        <v>4</v>
      </c>
      <c r="J152" s="3" t="str">
        <f>[2]Feuil1!I144</f>
        <v/>
      </c>
      <c r="K152" s="3" t="str">
        <f>[2]Feuil1!J144</f>
        <v>Facture comptabilisée</v>
      </c>
    </row>
    <row r="153" spans="2:11" x14ac:dyDescent="0.3">
      <c r="B153" s="3">
        <f>[2]Feuil1!A145</f>
        <v>5</v>
      </c>
      <c r="C153" s="3">
        <f>[2]Feuil1!B145</f>
        <v>45322</v>
      </c>
      <c r="D153" s="3" t="str">
        <f>[2]Feuil1!C145</f>
        <v/>
      </c>
      <c r="E153" s="3" t="str">
        <f>[2]Feuil1!D145</f>
        <v>FOUNITUREEMB</v>
      </c>
      <c r="F153" s="3" t="str">
        <f>[2]Feuil1!E145</f>
        <v>4500107475</v>
      </c>
      <c r="G153" s="3" t="str">
        <f>[2]Feuil1!F145</f>
        <v>TAKASAGO SARL EUROPE</v>
      </c>
      <c r="H153" s="3" t="str">
        <f>[2]Feuil1!G145</f>
        <v>FOURNITURE EMBALLAGES</v>
      </c>
      <c r="I153" s="3">
        <f>[2]Feuil1!H145</f>
        <v>6</v>
      </c>
      <c r="J153" s="3" t="str">
        <f>[2]Feuil1!I145</f>
        <v/>
      </c>
      <c r="K153" s="3" t="str">
        <f>[2]Feuil1!J145</f>
        <v>Facture comptabilisée</v>
      </c>
    </row>
    <row r="154" spans="2:11" x14ac:dyDescent="0.3">
      <c r="B154" s="3">
        <f>[2]Feuil1!A146</f>
        <v>5</v>
      </c>
      <c r="C154" s="3">
        <f>[2]Feuil1!B146</f>
        <v>45322</v>
      </c>
      <c r="D154" s="3" t="str">
        <f>[2]Feuil1!C146</f>
        <v/>
      </c>
      <c r="E154" s="3" t="str">
        <f>[2]Feuil1!D146</f>
        <v>FOUNITUREEMB</v>
      </c>
      <c r="F154" s="3" t="str">
        <f>[2]Feuil1!E146</f>
        <v>recond 15 janvier</v>
      </c>
      <c r="G154" s="3" t="str">
        <f>[2]Feuil1!F146</f>
        <v>TAKASAGO SARL EUROPE</v>
      </c>
      <c r="H154" s="3" t="str">
        <f>[2]Feuil1!G146</f>
        <v>FOURNITURE EMBALLAGES</v>
      </c>
      <c r="I154" s="3">
        <f>[2]Feuil1!H146</f>
        <v>5</v>
      </c>
      <c r="J154" s="3" t="str">
        <f>[2]Feuil1!I146</f>
        <v/>
      </c>
      <c r="K154" s="3" t="str">
        <f>[2]Feuil1!J146</f>
        <v>Facture comptabilisée</v>
      </c>
    </row>
    <row r="155" spans="2:11" x14ac:dyDescent="0.3">
      <c r="B155" s="3">
        <f>[2]Feuil1!A147</f>
        <v>5</v>
      </c>
      <c r="C155" s="3">
        <f>[2]Feuil1!B147</f>
        <v>45322</v>
      </c>
      <c r="D155" s="3" t="str">
        <f>[2]Feuil1!C147</f>
        <v/>
      </c>
      <c r="E155" s="3" t="str">
        <f>[2]Feuil1!D147</f>
        <v>FRAIS_MAT</v>
      </c>
      <c r="F155" s="3" t="str">
        <f>[2]Feuil1!E147</f>
        <v>4500106494</v>
      </c>
      <c r="G155" s="3" t="str">
        <f>[2]Feuil1!F147</f>
        <v>TAKASAGO SARL EUROPE</v>
      </c>
      <c r="H155" s="3" t="str">
        <f>[2]Feuil1!G147</f>
        <v>FRAIS OCCASIONNE POUR MODIFICATION MATERIEL</v>
      </c>
      <c r="I155" s="3">
        <f>[2]Feuil1!H147</f>
        <v>1</v>
      </c>
      <c r="J155" s="3" t="str">
        <f>[2]Feuil1!I147</f>
        <v/>
      </c>
      <c r="K155" s="3" t="str">
        <f>[2]Feuil1!J147</f>
        <v>Facture comptabilisée</v>
      </c>
    </row>
    <row r="156" spans="2:11" x14ac:dyDescent="0.3">
      <c r="B156" s="3">
        <f>[2]Feuil1!A148</f>
        <v>5</v>
      </c>
      <c r="C156" s="3">
        <f>[2]Feuil1!B148</f>
        <v>45322</v>
      </c>
      <c r="D156" s="3" t="str">
        <f>[2]Feuil1!C148</f>
        <v/>
      </c>
      <c r="E156" s="3" t="str">
        <f>[2]Feuil1!D148</f>
        <v>FRAIS_MAT</v>
      </c>
      <c r="F156" s="3" t="str">
        <f>[2]Feuil1!E148</f>
        <v>4500106914</v>
      </c>
      <c r="G156" s="3" t="str">
        <f>[2]Feuil1!F148</f>
        <v>TAKASAGO SARL EUROPE</v>
      </c>
      <c r="H156" s="3" t="str">
        <f>[2]Feuil1!G148</f>
        <v>FRAIS OCCASIONNE POUR MODIFICATION MATERIEL</v>
      </c>
      <c r="I156" s="3">
        <f>[2]Feuil1!H148</f>
        <v>1</v>
      </c>
      <c r="J156" s="3" t="str">
        <f>[2]Feuil1!I148</f>
        <v/>
      </c>
      <c r="K156" s="3" t="str">
        <f>[2]Feuil1!J148</f>
        <v>Facture comptabilisée</v>
      </c>
    </row>
    <row r="157" spans="2:11" x14ac:dyDescent="0.3">
      <c r="B157" s="3">
        <f>[2]Feuil1!A149</f>
        <v>5</v>
      </c>
      <c r="C157" s="3">
        <f>[2]Feuil1!B149</f>
        <v>45322</v>
      </c>
      <c r="D157" s="3" t="str">
        <f>[2]Feuil1!C149</f>
        <v/>
      </c>
      <c r="E157" s="3" t="str">
        <f>[2]Feuil1!D149</f>
        <v>FRAIS_MAT</v>
      </c>
      <c r="F157" s="3" t="str">
        <f>[2]Feuil1!E149</f>
        <v>4500106915</v>
      </c>
      <c r="G157" s="3" t="str">
        <f>[2]Feuil1!F149</f>
        <v>TAKASAGO SARL EUROPE</v>
      </c>
      <c r="H157" s="3" t="str">
        <f>[2]Feuil1!G149</f>
        <v>FRAIS OCCASIONNE POUR MODIFICATION MATERIEL</v>
      </c>
      <c r="I157" s="3">
        <f>[2]Feuil1!H149</f>
        <v>1</v>
      </c>
      <c r="J157" s="3" t="str">
        <f>[2]Feuil1!I149</f>
        <v/>
      </c>
      <c r="K157" s="3" t="str">
        <f>[2]Feuil1!J149</f>
        <v>Facture comptabilisée</v>
      </c>
    </row>
    <row r="158" spans="2:11" x14ac:dyDescent="0.3">
      <c r="B158" s="3">
        <f>[2]Feuil1!A150</f>
        <v>5</v>
      </c>
      <c r="C158" s="3">
        <f>[2]Feuil1!B150</f>
        <v>45322</v>
      </c>
      <c r="D158" s="3" t="str">
        <f>[2]Feuil1!C150</f>
        <v/>
      </c>
      <c r="E158" s="3" t="str">
        <f>[2]Feuil1!D150</f>
        <v>FRAIS_MAT</v>
      </c>
      <c r="F158" s="3" t="str">
        <f>[2]Feuil1!E150</f>
        <v>4500106916</v>
      </c>
      <c r="G158" s="3" t="str">
        <f>[2]Feuil1!F150</f>
        <v>TAKASAGO SARL EUROPE</v>
      </c>
      <c r="H158" s="3" t="str">
        <f>[2]Feuil1!G150</f>
        <v>FRAIS OCCASIONNE POUR MODIFICATION MATERIEL</v>
      </c>
      <c r="I158" s="3">
        <f>[2]Feuil1!H150</f>
        <v>1</v>
      </c>
      <c r="J158" s="3" t="str">
        <f>[2]Feuil1!I150</f>
        <v/>
      </c>
      <c r="K158" s="3" t="str">
        <f>[2]Feuil1!J150</f>
        <v>Facture comptabilisée</v>
      </c>
    </row>
    <row r="159" spans="2:11" x14ac:dyDescent="0.3">
      <c r="B159" s="3">
        <f>[2]Feuil1!A151</f>
        <v>5</v>
      </c>
      <c r="C159" s="3">
        <f>[2]Feuil1!B151</f>
        <v>45322</v>
      </c>
      <c r="D159" s="3" t="str">
        <f>[2]Feuil1!C151</f>
        <v/>
      </c>
      <c r="E159" s="3" t="str">
        <f>[2]Feuil1!D151</f>
        <v>FRAIS_MAT</v>
      </c>
      <c r="F159" s="3" t="str">
        <f>[2]Feuil1!E151</f>
        <v>4500107475</v>
      </c>
      <c r="G159" s="3" t="str">
        <f>[2]Feuil1!F151</f>
        <v>TAKASAGO SARL EUROPE</v>
      </c>
      <c r="H159" s="3" t="str">
        <f>[2]Feuil1!G151</f>
        <v>FRAIS OCCASIONNE POUR MODIFICATION MATERIEL</v>
      </c>
      <c r="I159" s="3">
        <f>[2]Feuil1!H151</f>
        <v>1</v>
      </c>
      <c r="J159" s="3" t="str">
        <f>[2]Feuil1!I151</f>
        <v/>
      </c>
      <c r="K159" s="3" t="str">
        <f>[2]Feuil1!J151</f>
        <v>Facture comptabilisée</v>
      </c>
    </row>
    <row r="160" spans="2:11" x14ac:dyDescent="0.3">
      <c r="B160" s="3">
        <f>[2]Feuil1!A152</f>
        <v>5</v>
      </c>
      <c r="C160" s="3">
        <f>[2]Feuil1!B152</f>
        <v>45322</v>
      </c>
      <c r="D160" s="3" t="str">
        <f>[2]Feuil1!C152</f>
        <v/>
      </c>
      <c r="E160" s="3" t="str">
        <f>[2]Feuil1!D152</f>
        <v>LES01FUT_FER</v>
      </c>
      <c r="F160" s="3" t="str">
        <f>[2]Feuil1!E152</f>
        <v>LH101 4501001612</v>
      </c>
      <c r="G160" s="3" t="str">
        <f>[2]Feuil1!F152</f>
        <v>Société Industrielle Lesaffre</v>
      </c>
      <c r="H160" s="3" t="str">
        <f>[2]Feuil1!G152</f>
        <v>PALETTE 4 FUT FER LH101 A 200 KG NET</v>
      </c>
      <c r="I160" s="3">
        <f>[2]Feuil1!H152</f>
        <v>14400</v>
      </c>
      <c r="J160" s="3" t="str">
        <f>[2]Feuil1!I152</f>
        <v/>
      </c>
      <c r="K160" s="3" t="str">
        <f>[2]Feuil1!J152</f>
        <v>Bon de commande</v>
      </c>
    </row>
    <row r="161" spans="2:11" x14ac:dyDescent="0.3">
      <c r="B161" s="3">
        <f>[2]Feuil1!A153</f>
        <v>5</v>
      </c>
      <c r="C161" s="3">
        <f>[2]Feuil1!B153</f>
        <v>45322</v>
      </c>
      <c r="D161" s="3" t="str">
        <f>[2]Feuil1!C153</f>
        <v/>
      </c>
      <c r="E161" s="3" t="str">
        <f>[2]Feuil1!D153</f>
        <v>MOFACT</v>
      </c>
      <c r="F161" s="3" t="str">
        <f>[2]Feuil1!E153</f>
        <v>elimination eaux</v>
      </c>
      <c r="G161" s="3" t="str">
        <f>[2]Feuil1!F153</f>
        <v>TAKASAGO SARL EUROPE</v>
      </c>
      <c r="H161" s="3" t="str">
        <f>[2]Feuil1!G153</f>
        <v>PRESTATION DE MAIN D'OEUVRE</v>
      </c>
      <c r="I161" s="3">
        <f>[2]Feuil1!H153</f>
        <v>3</v>
      </c>
      <c r="J161" s="3" t="str">
        <f>[2]Feuil1!I153</f>
        <v/>
      </c>
      <c r="K161" s="3" t="str">
        <f>[2]Feuil1!J153</f>
        <v>Facture comptabilisée</v>
      </c>
    </row>
    <row r="162" spans="2:11" x14ac:dyDescent="0.3">
      <c r="B162" s="3">
        <f>[2]Feuil1!A154</f>
        <v>5</v>
      </c>
      <c r="C162" s="3">
        <f>[2]Feuil1!B154</f>
        <v>45322</v>
      </c>
      <c r="D162" s="3" t="str">
        <f>[2]Feuil1!C154</f>
        <v/>
      </c>
      <c r="E162" s="3" t="str">
        <f>[2]Feuil1!D154</f>
        <v>MOFACT</v>
      </c>
      <c r="F162" s="3" t="str">
        <f>[2]Feuil1!E154</f>
        <v>recond 15 janvier</v>
      </c>
      <c r="G162" s="3" t="str">
        <f>[2]Feuil1!F154</f>
        <v>TAKASAGO SARL EUROPE</v>
      </c>
      <c r="H162" s="3" t="str">
        <f>[2]Feuil1!G154</f>
        <v>PRESTATION DE MAIN D'OEUVRE</v>
      </c>
      <c r="I162" s="3">
        <f>[2]Feuil1!H154</f>
        <v>1</v>
      </c>
      <c r="J162" s="3" t="str">
        <f>[2]Feuil1!I154</f>
        <v/>
      </c>
      <c r="K162" s="3" t="str">
        <f>[2]Feuil1!J154</f>
        <v>Facture comptabilisée</v>
      </c>
    </row>
    <row r="163" spans="2:11" x14ac:dyDescent="0.3">
      <c r="B163" s="3">
        <f>[2]Feuil1!A155</f>
        <v>5</v>
      </c>
      <c r="C163" s="3">
        <f>[2]Feuil1!B155</f>
        <v>45322</v>
      </c>
      <c r="D163" s="3" t="str">
        <f>[2]Feuil1!C155</f>
        <v/>
      </c>
      <c r="E163" s="3" t="str">
        <f>[2]Feuil1!D155</f>
        <v>PORT</v>
      </c>
      <c r="F163" s="3" t="str">
        <f>[2]Feuil1!E155</f>
        <v>elimination eaux</v>
      </c>
      <c r="G163" s="3" t="str">
        <f>[2]Feuil1!F155</f>
        <v>TAKASAGO SARL EUROPE</v>
      </c>
      <c r="H163" s="3" t="str">
        <f>[2]Feuil1!G155</f>
        <v>Port avancé Chimie</v>
      </c>
      <c r="I163" s="3">
        <f>[2]Feuil1!H155</f>
        <v>4</v>
      </c>
      <c r="J163" s="3" t="str">
        <f>[2]Feuil1!I155</f>
        <v/>
      </c>
      <c r="K163" s="3" t="str">
        <f>[2]Feuil1!J155</f>
        <v>Facture comptabilisée</v>
      </c>
    </row>
    <row r="164" spans="2:11" x14ac:dyDescent="0.3">
      <c r="B164" s="3">
        <f>[2]Feuil1!A156</f>
        <v>5</v>
      </c>
      <c r="C164" s="3">
        <f>[2]Feuil1!B156</f>
        <v>45322</v>
      </c>
      <c r="D164" s="3" t="str">
        <f>[2]Feuil1!C156</f>
        <v/>
      </c>
      <c r="E164" s="3" t="str">
        <f>[2]Feuil1!D156</f>
        <v>STOCKFACT</v>
      </c>
      <c r="F164" s="3" t="str">
        <f>[2]Feuil1!E156</f>
        <v>STOCKAGE JANVIER</v>
      </c>
      <c r="G164" s="3" t="str">
        <f>[2]Feuil1!F156</f>
        <v>Dow Europe GmbH</v>
      </c>
      <c r="H164" s="3" t="str">
        <f>[2]Feuil1!G156</f>
        <v>PRESTATION STOCKAGE PRODUITS</v>
      </c>
      <c r="I164" s="3">
        <f>[2]Feuil1!H156</f>
        <v>41</v>
      </c>
      <c r="J164" s="3" t="str">
        <f>[2]Feuil1!I156</f>
        <v/>
      </c>
      <c r="K164" s="3" t="str">
        <f>[2]Feuil1!J156</f>
        <v>Facture comptabilisée</v>
      </c>
    </row>
    <row r="165" spans="2:11" x14ac:dyDescent="0.3">
      <c r="B165" s="3">
        <f>[2]Feuil1!A157</f>
        <v>5</v>
      </c>
      <c r="C165" s="3">
        <f>[2]Feuil1!B157</f>
        <v>45322</v>
      </c>
      <c r="D165" s="3" t="str">
        <f>[2]Feuil1!C157</f>
        <v/>
      </c>
      <c r="E165" s="3" t="str">
        <f>[2]Feuil1!D157</f>
        <v>TAK20_IBCFACTB</v>
      </c>
      <c r="F165" s="3" t="str">
        <f>[2]Feuil1!E157</f>
        <v>4500106494</v>
      </c>
      <c r="G165" s="3" t="str">
        <f>[2]Feuil1!F157</f>
        <v>TAKASAGO SARL EUROPE</v>
      </c>
      <c r="H165" s="3" t="str">
        <f>[2]Feuil1!G157</f>
        <v>CAPS 5G EXTRA BOOST(CAP333975A) IBC 1000KG NET(685911en01-23)</v>
      </c>
      <c r="I165" s="3">
        <f>[2]Feuil1!H157</f>
        <v>4050</v>
      </c>
      <c r="J165" s="3" t="str">
        <f>[2]Feuil1!I157</f>
        <v/>
      </c>
      <c r="K165" s="3" t="str">
        <f>[2]Feuil1!J157</f>
        <v>Facture comptabilisée</v>
      </c>
    </row>
    <row r="166" spans="2:11" x14ac:dyDescent="0.3">
      <c r="B166" s="3">
        <f>[2]Feuil1!A158</f>
        <v>5</v>
      </c>
      <c r="C166" s="3">
        <f>[2]Feuil1!B158</f>
        <v>45322</v>
      </c>
      <c r="D166" s="3" t="str">
        <f>[2]Feuil1!C158</f>
        <v/>
      </c>
      <c r="E166" s="3" t="str">
        <f>[2]Feuil1!D158</f>
        <v>TAK20_IBCFACTB</v>
      </c>
      <c r="F166" s="3" t="str">
        <f>[2]Feuil1!E158</f>
        <v>4500106914</v>
      </c>
      <c r="G166" s="3" t="str">
        <f>[2]Feuil1!F158</f>
        <v>TAKASAGO SARL EUROPE</v>
      </c>
      <c r="H166" s="3" t="str">
        <f>[2]Feuil1!G158</f>
        <v>CAPS 5G EXTRA BOOST(CAP333975A) IBC 1000KG NET(685911en01-23)</v>
      </c>
      <c r="I166" s="3">
        <f>[2]Feuil1!H158</f>
        <v>4650</v>
      </c>
      <c r="J166" s="3" t="str">
        <f>[2]Feuil1!I158</f>
        <v/>
      </c>
      <c r="K166" s="3" t="str">
        <f>[2]Feuil1!J158</f>
        <v>Facture comptabilisée</v>
      </c>
    </row>
    <row r="167" spans="2:11" x14ac:dyDescent="0.3">
      <c r="B167" s="3">
        <f>[2]Feuil1!A159</f>
        <v>5</v>
      </c>
      <c r="C167" s="3">
        <f>[2]Feuil1!B159</f>
        <v>45322</v>
      </c>
      <c r="D167" s="3" t="str">
        <f>[2]Feuil1!C159</f>
        <v/>
      </c>
      <c r="E167" s="3" t="str">
        <f>[2]Feuil1!D159</f>
        <v>TAK20_IBCFACTB</v>
      </c>
      <c r="F167" s="3" t="str">
        <f>[2]Feuil1!E159</f>
        <v>4500106915</v>
      </c>
      <c r="G167" s="3" t="str">
        <f>[2]Feuil1!F159</f>
        <v>TAKASAGO SARL EUROPE</v>
      </c>
      <c r="H167" s="3" t="str">
        <f>[2]Feuil1!G159</f>
        <v>CAPS 5G EXTRA BOOST(CAP333975A) IBC 1000KG NET(685911en01-23)</v>
      </c>
      <c r="I167" s="3">
        <f>[2]Feuil1!H159</f>
        <v>4650</v>
      </c>
      <c r="J167" s="3" t="str">
        <f>[2]Feuil1!I159</f>
        <v/>
      </c>
      <c r="K167" s="3" t="str">
        <f>[2]Feuil1!J159</f>
        <v>Facture comptabilisée</v>
      </c>
    </row>
    <row r="168" spans="2:11" x14ac:dyDescent="0.3">
      <c r="B168" s="3">
        <f>[2]Feuil1!A160</f>
        <v>5</v>
      </c>
      <c r="C168" s="3">
        <f>[2]Feuil1!B160</f>
        <v>45322</v>
      </c>
      <c r="D168" s="3" t="str">
        <f>[2]Feuil1!C160</f>
        <v/>
      </c>
      <c r="E168" s="3" t="str">
        <f>[2]Feuil1!D160</f>
        <v>TAK20_IBCFACTB</v>
      </c>
      <c r="F168" s="3" t="str">
        <f>[2]Feuil1!E160</f>
        <v>4500106916</v>
      </c>
      <c r="G168" s="3" t="str">
        <f>[2]Feuil1!F160</f>
        <v>TAKASAGO SARL EUROPE</v>
      </c>
      <c r="H168" s="3" t="str">
        <f>[2]Feuil1!G160</f>
        <v>CAPS 5G EXTRA BOOST(CAP333975A) IBC 1000KG NET(685911en01-23)</v>
      </c>
      <c r="I168" s="3">
        <f>[2]Feuil1!H160</f>
        <v>2790</v>
      </c>
      <c r="J168" s="3" t="str">
        <f>[2]Feuil1!I160</f>
        <v/>
      </c>
      <c r="K168" s="3" t="str">
        <f>[2]Feuil1!J160</f>
        <v>Facture comptabilisée</v>
      </c>
    </row>
    <row r="169" spans="2:11" x14ac:dyDescent="0.3">
      <c r="B169" s="3">
        <f>[2]Feuil1!A161</f>
        <v>5</v>
      </c>
      <c r="C169" s="3">
        <f>[2]Feuil1!B161</f>
        <v>45322</v>
      </c>
      <c r="D169" s="3" t="str">
        <f>[2]Feuil1!C161</f>
        <v/>
      </c>
      <c r="E169" s="3" t="str">
        <f>[2]Feuil1!D161</f>
        <v>TAK20_IBCFACTB</v>
      </c>
      <c r="F169" s="3" t="str">
        <f>[2]Feuil1!E161</f>
        <v>4500107475</v>
      </c>
      <c r="G169" s="3" t="str">
        <f>[2]Feuil1!F161</f>
        <v>TAKASAGO SARL EUROPE</v>
      </c>
      <c r="H169" s="3" t="str">
        <f>[2]Feuil1!G161</f>
        <v>CAPS 5G EXTRA BOOST(CAP333975A) IBC 1000KG NET(685911en01-23)</v>
      </c>
      <c r="I169" s="3">
        <f>[2]Feuil1!H161</f>
        <v>2876</v>
      </c>
      <c r="J169" s="3" t="str">
        <f>[2]Feuil1!I161</f>
        <v/>
      </c>
      <c r="K169" s="3" t="str">
        <f>[2]Feuil1!J161</f>
        <v>Facture comptabilisée</v>
      </c>
    </row>
    <row r="170" spans="2:11" x14ac:dyDescent="0.3">
      <c r="B170" s="3">
        <f>[2]Feuil1!A162</f>
        <v>5</v>
      </c>
      <c r="C170" s="3">
        <f>[2]Feuil1!B162</f>
        <v>45322</v>
      </c>
      <c r="D170" s="3" t="str">
        <f>[2]Feuil1!C162</f>
        <v/>
      </c>
      <c r="E170" s="3" t="str">
        <f>[2]Feuil1!D162</f>
        <v>VSP18IBC</v>
      </c>
      <c r="F170" s="3" t="str">
        <f>[2]Feuil1!E162</f>
        <v>1812 IBC</v>
      </c>
      <c r="G170" s="3" t="str">
        <f>[2]Feuil1!F162</f>
        <v>Dow Europe GmbH</v>
      </c>
      <c r="H170" s="3" t="str">
        <f>[2]Feuil1!G162</f>
        <v>IBC QRXP1812 A 1200 KG NET</v>
      </c>
      <c r="I170" s="3">
        <f>[2]Feuil1!H162</f>
        <v>24000</v>
      </c>
      <c r="J170" s="3" t="str">
        <f>[2]Feuil1!I162</f>
        <v/>
      </c>
      <c r="K170" s="3" t="str">
        <f>[2]Feuil1!J162</f>
        <v>Facture comptabilisée</v>
      </c>
    </row>
    <row r="171" spans="2:11" x14ac:dyDescent="0.3">
      <c r="B171" s="3">
        <f>[2]Feuil1!A163</f>
        <v>5</v>
      </c>
      <c r="C171" s="3">
        <f>[2]Feuil1!B163</f>
        <v>45323</v>
      </c>
      <c r="D171" s="3" t="str">
        <f>[2]Feuil1!C163</f>
        <v/>
      </c>
      <c r="E171" s="3" t="str">
        <f>[2]Feuil1!D163</f>
        <v>PORT_2</v>
      </c>
      <c r="F171" s="3" t="str">
        <f>[2]Feuil1!E163</f>
        <v>AKRO 03/24</v>
      </c>
      <c r="G171" s="3" t="str">
        <f>[2]Feuil1!F163</f>
        <v>AKROCHEM  CORPORATION</v>
      </c>
      <c r="H171" s="3" t="str">
        <f>[2]Feuil1!G163</f>
        <v>port avancé factice</v>
      </c>
      <c r="I171" s="3">
        <f>[2]Feuil1!H163</f>
        <v>1</v>
      </c>
      <c r="J171" s="3" t="str">
        <f>[2]Feuil1!I163</f>
        <v/>
      </c>
      <c r="K171" s="3" t="str">
        <f>[2]Feuil1!J163</f>
        <v>Facture</v>
      </c>
    </row>
    <row r="172" spans="2:11" x14ac:dyDescent="0.3">
      <c r="B172" s="3">
        <f>[2]Feuil1!A164</f>
        <v>5</v>
      </c>
      <c r="C172" s="3">
        <f>[2]Feuil1!B164</f>
        <v>45323</v>
      </c>
      <c r="D172" s="3" t="str">
        <f>[2]Feuil1!C164</f>
        <v/>
      </c>
      <c r="E172" s="3" t="str">
        <f>[2]Feuil1!D164</f>
        <v>SAF01_CARTON</v>
      </c>
      <c r="F172" s="3" t="str">
        <f>[2]Feuil1!E164</f>
        <v>SAFIC 01/2024</v>
      </c>
      <c r="G172" s="3" t="str">
        <f>[2]Feuil1!F164</f>
        <v>SAFIC ALCAN</v>
      </c>
      <c r="H172" s="3" t="str">
        <f>[2]Feuil1!G164</f>
        <v>PALETTE 24 CARTONS OFALUB SEO EMOTTE A 25 KG NET</v>
      </c>
      <c r="I172" s="3">
        <f>[2]Feuil1!H164</f>
        <v>9700</v>
      </c>
      <c r="J172" s="3" t="str">
        <f>[2]Feuil1!I164</f>
        <v/>
      </c>
      <c r="K172" s="3" t="str">
        <f>[2]Feuil1!J164</f>
        <v>Facture comptabilisée</v>
      </c>
    </row>
    <row r="173" spans="2:11" x14ac:dyDescent="0.3">
      <c r="B173" s="3">
        <f>[2]Feuil1!A165</f>
        <v>5</v>
      </c>
      <c r="C173" s="3">
        <f>[2]Feuil1!B165</f>
        <v>45323</v>
      </c>
      <c r="D173" s="3" t="str">
        <f>[2]Feuil1!C165</f>
        <v/>
      </c>
      <c r="E173" s="3" t="str">
        <f>[2]Feuil1!D165</f>
        <v>VOA02KA.</v>
      </c>
      <c r="F173" s="3" t="str">
        <f>[2]Feuil1!E165</f>
        <v>AKRO 03/24</v>
      </c>
      <c r="G173" s="3" t="str">
        <f>[2]Feuil1!F165</f>
        <v>AKROCHEM  CORPORATION</v>
      </c>
      <c r="H173" s="3" t="str">
        <f>[2]Feuil1!G165</f>
        <v>factice Akrofax BR</v>
      </c>
      <c r="I173" s="3">
        <f>[2]Feuil1!H165</f>
        <v>1500</v>
      </c>
      <c r="J173" s="3" t="str">
        <f>[2]Feuil1!I165</f>
        <v/>
      </c>
      <c r="K173" s="3" t="str">
        <f>[2]Feuil1!J165</f>
        <v>Facture</v>
      </c>
    </row>
    <row r="174" spans="2:11" x14ac:dyDescent="0.3">
      <c r="B174" s="3">
        <f>[2]Feuil1!A166</f>
        <v>5</v>
      </c>
      <c r="C174" s="3">
        <f>[2]Feuil1!B166</f>
        <v>45323</v>
      </c>
      <c r="D174" s="3" t="str">
        <f>[2]Feuil1!C166</f>
        <v/>
      </c>
      <c r="E174" s="3" t="str">
        <f>[2]Feuil1!D166</f>
        <v>VOB22KB</v>
      </c>
      <c r="F174" s="3" t="str">
        <f>[2]Feuil1!E166</f>
        <v>AKRO 03/24</v>
      </c>
      <c r="G174" s="3" t="str">
        <f>[2]Feuil1!F166</f>
        <v>AKROCHEM  CORPORATION</v>
      </c>
      <c r="H174" s="3" t="str">
        <f>[2]Feuil1!G166</f>
        <v>Factice Akrofax A Soft</v>
      </c>
      <c r="I174" s="3">
        <f>[2]Feuil1!H166</f>
        <v>6000</v>
      </c>
      <c r="J174" s="3" t="str">
        <f>[2]Feuil1!I166</f>
        <v/>
      </c>
      <c r="K174" s="3" t="str">
        <f>[2]Feuil1!J166</f>
        <v>Facture</v>
      </c>
    </row>
    <row r="175" spans="2:11" x14ac:dyDescent="0.3">
      <c r="B175" s="3">
        <f>[2]Feuil1!A167</f>
        <v>5</v>
      </c>
      <c r="C175" s="3">
        <f>[2]Feuil1!B167</f>
        <v>45323</v>
      </c>
      <c r="D175" s="3" t="str">
        <f>[2]Feuil1!C167</f>
        <v/>
      </c>
      <c r="E175" s="3" t="str">
        <f>[2]Feuil1!D167</f>
        <v>VOW01KB</v>
      </c>
      <c r="F175" s="3" t="str">
        <f>[2]Feuil1!E167</f>
        <v>AKRO 03/24</v>
      </c>
      <c r="G175" s="3" t="str">
        <f>[2]Feuil1!F167</f>
        <v>AKROCHEM  CORPORATION</v>
      </c>
      <c r="H175" s="3" t="str">
        <f>[2]Feuil1!G167</f>
        <v>Factice Akrofax 9970 White</v>
      </c>
      <c r="I175" s="3">
        <f>[2]Feuil1!H167</f>
        <v>4613.5810000000001</v>
      </c>
      <c r="J175" s="3" t="str">
        <f>[2]Feuil1!I167</f>
        <v/>
      </c>
      <c r="K175" s="3" t="str">
        <f>[2]Feuil1!J167</f>
        <v>Facture</v>
      </c>
    </row>
    <row r="176" spans="2:11" x14ac:dyDescent="0.3">
      <c r="B176" s="3">
        <f>[2]Feuil1!A168</f>
        <v>5</v>
      </c>
      <c r="C176" s="3">
        <f>[2]Feuil1!B168</f>
        <v>45324</v>
      </c>
      <c r="D176" s="3" t="str">
        <f>[2]Feuil1!C168</f>
        <v/>
      </c>
      <c r="E176" s="3" t="str">
        <f>[2]Feuil1!D168</f>
        <v>FOUNITUREEMB</v>
      </c>
      <c r="F176" s="3" t="str">
        <f>[2]Feuil1!E168</f>
        <v>AURORIUM 01/2024</v>
      </c>
      <c r="G176" s="3" t="str">
        <f>[2]Feuil1!F168</f>
        <v>AURORIUM Netherlands BV</v>
      </c>
      <c r="H176" s="3" t="str">
        <f>[2]Feuil1!G168</f>
        <v>FOURNITURE EMBALLAGES</v>
      </c>
      <c r="I176" s="3">
        <f>[2]Feuil1!H168</f>
        <v>67</v>
      </c>
      <c r="J176" s="3" t="str">
        <f>[2]Feuil1!I168</f>
        <v/>
      </c>
      <c r="K176" s="3" t="str">
        <f>[2]Feuil1!J168</f>
        <v>Facture comptabilisée</v>
      </c>
    </row>
    <row r="177" spans="2:11" x14ac:dyDescent="0.3">
      <c r="B177" s="3">
        <f>[2]Feuil1!A169</f>
        <v>5</v>
      </c>
      <c r="C177" s="3">
        <f>[2]Feuil1!B169</f>
        <v>45324</v>
      </c>
      <c r="D177" s="3" t="str">
        <f>[2]Feuil1!C169</f>
        <v/>
      </c>
      <c r="E177" s="3" t="str">
        <f>[2]Feuil1!D169</f>
        <v>FUC06FUT</v>
      </c>
      <c r="F177" s="3" t="str">
        <f>[2]Feuil1!E169</f>
        <v>89/2</v>
      </c>
      <c r="G177" s="3" t="str">
        <f>[2]Feuil1!F169</f>
        <v>FUCHS LUBRIFIANT France SA</v>
      </c>
      <c r="H177" s="3" t="str">
        <f>[2]Feuil1!G169</f>
        <v>PALETTE 4 FUTS GR199 A 184 KG NET (601997044)</v>
      </c>
      <c r="I177" s="3">
        <f>[2]Feuil1!H169</f>
        <v>3680</v>
      </c>
      <c r="J177" s="3" t="str">
        <f>[2]Feuil1!I169</f>
        <v/>
      </c>
      <c r="K177" s="3" t="str">
        <f>[2]Feuil1!J169</f>
        <v>Bon de livraison</v>
      </c>
    </row>
    <row r="178" spans="2:11" x14ac:dyDescent="0.3">
      <c r="B178" s="3">
        <f>[2]Feuil1!A170</f>
        <v>5</v>
      </c>
      <c r="C178" s="3">
        <f>[2]Feuil1!B170</f>
        <v>45324</v>
      </c>
      <c r="D178" s="3" t="str">
        <f>[2]Feuil1!C170</f>
        <v/>
      </c>
      <c r="E178" s="3" t="str">
        <f>[2]Feuil1!D170</f>
        <v>FUC34JERRY</v>
      </c>
      <c r="F178" s="3" t="str">
        <f>[2]Feuil1!E170</f>
        <v>89/2</v>
      </c>
      <c r="G178" s="3" t="str">
        <f>[2]Feuil1!F170</f>
        <v>FUCHS LUBRIFIANT France SA</v>
      </c>
      <c r="H178" s="3" t="str">
        <f>[2]Feuil1!G170</f>
        <v>JERRYCAN LBD F 89/2 A 10 KG (601997075)</v>
      </c>
      <c r="I178" s="3">
        <f>[2]Feuil1!H170</f>
        <v>1930</v>
      </c>
      <c r="J178" s="3" t="str">
        <f>[2]Feuil1!I170</f>
        <v/>
      </c>
      <c r="K178" s="3" t="str">
        <f>[2]Feuil1!J170</f>
        <v>Bon de livraison</v>
      </c>
    </row>
    <row r="179" spans="2:11" x14ac:dyDescent="0.3">
      <c r="B179" s="3">
        <f>[2]Feuil1!A171</f>
        <v>5</v>
      </c>
      <c r="C179" s="3">
        <f>[2]Feuil1!B171</f>
        <v>45324</v>
      </c>
      <c r="D179" s="3" t="str">
        <f>[2]Feuil1!C171</f>
        <v/>
      </c>
      <c r="E179" s="3" t="str">
        <f>[2]Feuil1!D171</f>
        <v>MOFACT</v>
      </c>
      <c r="F179" s="3" t="str">
        <f>[2]Feuil1!E171</f>
        <v>AURORIUM 01/2024</v>
      </c>
      <c r="G179" s="3" t="str">
        <f>[2]Feuil1!F171</f>
        <v>AURORIUM Netherlands BV</v>
      </c>
      <c r="H179" s="3" t="str">
        <f>[2]Feuil1!G171</f>
        <v>PRESTATION DE MAIN D'OEUVRE</v>
      </c>
      <c r="I179" s="3">
        <f>[2]Feuil1!H171</f>
        <v>1</v>
      </c>
      <c r="J179" s="3" t="str">
        <f>[2]Feuil1!I171</f>
        <v/>
      </c>
      <c r="K179" s="3" t="str">
        <f>[2]Feuil1!J171</f>
        <v>Facture comptabilisée</v>
      </c>
    </row>
    <row r="180" spans="2:11" x14ac:dyDescent="0.3">
      <c r="B180" s="3">
        <f>[2]Feuil1!A172</f>
        <v>5</v>
      </c>
      <c r="C180" s="3">
        <f>[2]Feuil1!B172</f>
        <v>45324</v>
      </c>
      <c r="D180" s="3" t="str">
        <f>[2]Feuil1!C172</f>
        <v/>
      </c>
      <c r="E180" s="3" t="str">
        <f>[2]Feuil1!D172</f>
        <v>POL10FUT_PE</v>
      </c>
      <c r="F180" s="3" t="str">
        <f>[2]Feuil1!E172</f>
        <v>AURORIUM 01/2024</v>
      </c>
      <c r="G180" s="3" t="str">
        <f>[2]Feuil1!F172</f>
        <v>AURORIUM Netherlands BV</v>
      </c>
      <c r="H180" s="3" t="str">
        <f>[2]Feuil1!G172</f>
        <v>PALETTE 4 FUT PE BONDE XIRAN 1440HE A 200 KG</v>
      </c>
      <c r="I180" s="3">
        <f>[2]Feuil1!H172</f>
        <v>11000</v>
      </c>
      <c r="J180" s="3" t="str">
        <f>[2]Feuil1!I172</f>
        <v/>
      </c>
      <c r="K180" s="3" t="str">
        <f>[2]Feuil1!J172</f>
        <v>Facture comptabilisée</v>
      </c>
    </row>
    <row r="181" spans="2:11" x14ac:dyDescent="0.3">
      <c r="B181" s="3">
        <f>[2]Feuil1!A173</f>
        <v>5</v>
      </c>
      <c r="C181" s="3">
        <f>[2]Feuil1!B173</f>
        <v>45324</v>
      </c>
      <c r="D181" s="3" t="str">
        <f>[2]Feuil1!C173</f>
        <v/>
      </c>
      <c r="E181" s="3" t="str">
        <f>[2]Feuil1!D173</f>
        <v>POL10IBC</v>
      </c>
      <c r="F181" s="3" t="str">
        <f>[2]Feuil1!E173</f>
        <v xml:space="preserve">1440HE T24-0076 </v>
      </c>
      <c r="G181" s="3" t="str">
        <f>[2]Feuil1!F173</f>
        <v>AURORIUM Netherlands BV</v>
      </c>
      <c r="H181" s="3" t="str">
        <f>[2]Feuil1!G173</f>
        <v>CONTAINER XIRAN 1440HE A 1000 KG</v>
      </c>
      <c r="I181" s="3">
        <f>[2]Feuil1!H173</f>
        <v>1000</v>
      </c>
      <c r="J181" s="3" t="str">
        <f>[2]Feuil1!I173</f>
        <v/>
      </c>
      <c r="K181" s="3" t="str">
        <f>[2]Feuil1!J173</f>
        <v>Bon de livraison</v>
      </c>
    </row>
    <row r="182" spans="2:11" x14ac:dyDescent="0.3">
      <c r="B182" s="3">
        <f>[2]Feuil1!A174</f>
        <v>5</v>
      </c>
      <c r="C182" s="3">
        <f>[2]Feuil1!B174</f>
        <v>45324</v>
      </c>
      <c r="D182" s="3" t="str">
        <f>[2]Feuil1!C174</f>
        <v/>
      </c>
      <c r="E182" s="3" t="str">
        <f>[2]Feuil1!D174</f>
        <v>POL10IBC</v>
      </c>
      <c r="F182" s="3" t="str">
        <f>[2]Feuil1!E174</f>
        <v>AURORIUM 01/2024</v>
      </c>
      <c r="G182" s="3" t="str">
        <f>[2]Feuil1!F174</f>
        <v>AURORIUM Netherlands BV</v>
      </c>
      <c r="H182" s="3" t="str">
        <f>[2]Feuil1!G174</f>
        <v>CONTAINER XIRAN 1440HE A 1000 KG</v>
      </c>
      <c r="I182" s="3">
        <f>[2]Feuil1!H174</f>
        <v>7000</v>
      </c>
      <c r="J182" s="3" t="str">
        <f>[2]Feuil1!I174</f>
        <v/>
      </c>
      <c r="K182" s="3" t="str">
        <f>[2]Feuil1!J174</f>
        <v>Facture comptabilisée</v>
      </c>
    </row>
    <row r="183" spans="2:11" x14ac:dyDescent="0.3">
      <c r="B183" s="3">
        <f>[2]Feuil1!A175</f>
        <v>5</v>
      </c>
      <c r="C183" s="3">
        <f>[2]Feuil1!B175</f>
        <v>45324</v>
      </c>
      <c r="D183" s="3" t="str">
        <f>[2]Feuil1!C175</f>
        <v>8h30</v>
      </c>
      <c r="E183" s="3" t="str">
        <f>[2]Feuil1!D175</f>
        <v>VOA25KU</v>
      </c>
      <c r="F183" s="3" t="str">
        <f>[2]Feuil1!E175</f>
        <v>SAFIC OP 544070</v>
      </c>
      <c r="G183" s="3" t="str">
        <f>[2]Feuil1!F175</f>
        <v>SAFIC ALCAN SAS</v>
      </c>
      <c r="H183" s="3" t="str">
        <f>[2]Feuil1!G175</f>
        <v>Factice Ambre \ Amber CHR</v>
      </c>
      <c r="I183" s="3">
        <f>[2]Feuil1!H175</f>
        <v>150</v>
      </c>
      <c r="J183" s="3" t="str">
        <f>[2]Feuil1!I175</f>
        <v/>
      </c>
      <c r="K183" s="3" t="str">
        <f>[2]Feuil1!J175</f>
        <v>Facture</v>
      </c>
    </row>
    <row r="184" spans="2:11" x14ac:dyDescent="0.3">
      <c r="B184" s="3">
        <f>[2]Feuil1!A176</f>
        <v>5</v>
      </c>
      <c r="C184" s="3">
        <f>[2]Feuil1!B176</f>
        <v>45324</v>
      </c>
      <c r="D184" s="3" t="str">
        <f>[2]Feuil1!C176</f>
        <v>8h30</v>
      </c>
      <c r="E184" s="3" t="str">
        <f>[2]Feuil1!D176</f>
        <v>VOB05PL</v>
      </c>
      <c r="F184" s="3" t="str">
        <f>[2]Feuil1!E176</f>
        <v>SAFIC OP 544070</v>
      </c>
      <c r="G184" s="3" t="str">
        <f>[2]Feuil1!F176</f>
        <v>SAFIC ALCAN SAS</v>
      </c>
      <c r="H184" s="3" t="str">
        <f>[2]Feuil1!G176</f>
        <v>Factice Brun \ Brown BS Sec</v>
      </c>
      <c r="I184" s="3">
        <f>[2]Feuil1!H176</f>
        <v>600</v>
      </c>
      <c r="J184" s="3" t="str">
        <f>[2]Feuil1!I176</f>
        <v/>
      </c>
      <c r="K184" s="3" t="str">
        <f>[2]Feuil1!J176</f>
        <v>Facture</v>
      </c>
    </row>
    <row r="185" spans="2:11" x14ac:dyDescent="0.3">
      <c r="B185" s="3">
        <f>[2]Feuil1!A177</f>
        <v>5</v>
      </c>
      <c r="C185" s="3">
        <f>[2]Feuil1!B177</f>
        <v>45324</v>
      </c>
      <c r="D185" s="3" t="str">
        <f>[2]Feuil1!C177</f>
        <v>8h30</v>
      </c>
      <c r="E185" s="3" t="str">
        <f>[2]Feuil1!D177</f>
        <v>VOB14PL</v>
      </c>
      <c r="F185" s="3" t="str">
        <f>[2]Feuil1!E177</f>
        <v>SAFIC OP 544070</v>
      </c>
      <c r="G185" s="3" t="str">
        <f>[2]Feuil1!F177</f>
        <v>SAFIC ALCAN SAS</v>
      </c>
      <c r="H185" s="3" t="str">
        <f>[2]Feuil1!G177</f>
        <v>Factice Brun \ Brown BO 1/2 Gras</v>
      </c>
      <c r="I185" s="3">
        <f>[2]Feuil1!H177</f>
        <v>600</v>
      </c>
      <c r="J185" s="3" t="str">
        <f>[2]Feuil1!I177</f>
        <v/>
      </c>
      <c r="K185" s="3" t="str">
        <f>[2]Feuil1!J177</f>
        <v>Facture</v>
      </c>
    </row>
    <row r="186" spans="2:11" x14ac:dyDescent="0.3">
      <c r="B186" s="3">
        <f>[2]Feuil1!A178</f>
        <v>5</v>
      </c>
      <c r="C186" s="3">
        <f>[2]Feuil1!B178</f>
        <v>45324</v>
      </c>
      <c r="D186" s="3" t="str">
        <f>[2]Feuil1!C178</f>
        <v>8h30</v>
      </c>
      <c r="E186" s="3" t="str">
        <f>[2]Feuil1!D178</f>
        <v>VOW04PL</v>
      </c>
      <c r="F186" s="3" t="str">
        <f>[2]Feuil1!E178</f>
        <v>SAFIC OP 544070</v>
      </c>
      <c r="G186" s="3" t="str">
        <f>[2]Feuil1!F178</f>
        <v>SAFIC ALCAN SAS</v>
      </c>
      <c r="H186" s="3" t="str">
        <f>[2]Feuil1!G178</f>
        <v>Factice Blanc \ White HO  20 KG</v>
      </c>
      <c r="I186" s="3">
        <f>[2]Feuil1!H178</f>
        <v>2000</v>
      </c>
      <c r="J186" s="3" t="str">
        <f>[2]Feuil1!I178</f>
        <v/>
      </c>
      <c r="K186" s="3" t="str">
        <f>[2]Feuil1!J178</f>
        <v>Facture</v>
      </c>
    </row>
    <row r="187" spans="2:11" x14ac:dyDescent="0.3">
      <c r="B187" s="3">
        <f>[2]Feuil1!A179</f>
        <v>5</v>
      </c>
      <c r="C187" s="3">
        <f>[2]Feuil1!B179</f>
        <v>45325</v>
      </c>
      <c r="D187" s="3" t="str">
        <f>[2]Feuil1!C179</f>
        <v/>
      </c>
      <c r="E187" s="3" t="str">
        <f>[2]Feuil1!D179</f>
        <v>VOA08PA</v>
      </c>
      <c r="F187" s="3" t="str">
        <f>[2]Feuil1!E179</f>
        <v xml:space="preserve">PO 4540352043 </v>
      </c>
      <c r="G187" s="3" t="str">
        <f>[2]Feuil1!F179</f>
        <v>Rieter Components Germany GmbH</v>
      </c>
      <c r="H187" s="3" t="str">
        <f>[2]Feuil1!G179</f>
        <v>Factice Ambre \ Amber D</v>
      </c>
      <c r="I187" s="3">
        <f>[2]Feuil1!H179</f>
        <v>500</v>
      </c>
      <c r="J187" s="3" t="str">
        <f>[2]Feuil1!I179</f>
        <v/>
      </c>
      <c r="K187" s="3" t="str">
        <f>[2]Feuil1!J179</f>
        <v>Bon de commande</v>
      </c>
    </row>
    <row r="188" spans="2:11" x14ac:dyDescent="0.3">
      <c r="B188" s="3">
        <f>[2]Feuil1!A180</f>
        <v>5</v>
      </c>
      <c r="C188" s="3">
        <f>[2]Feuil1!B180</f>
        <v>45327</v>
      </c>
      <c r="D188" s="3" t="str">
        <f>[2]Feuil1!C180</f>
        <v/>
      </c>
      <c r="E188" s="3" t="str">
        <f>[2]Feuil1!D180</f>
        <v>POL02VRAC</v>
      </c>
      <c r="F188" s="3" t="str">
        <f>[2]Feuil1!E180</f>
        <v>AURORIUM 01/2024</v>
      </c>
      <c r="G188" s="3" t="str">
        <f>[2]Feuil1!F180</f>
        <v>AURORIUM Netherlands BV</v>
      </c>
      <c r="H188" s="3" t="str">
        <f>[2]Feuil1!G180</f>
        <v>VRAC POUR CELANESE XIRAN 3000HNA (RC0013) EN KG</v>
      </c>
      <c r="I188" s="3">
        <f>[2]Feuil1!H180</f>
        <v>19800</v>
      </c>
      <c r="J188" s="3" t="str">
        <f>[2]Feuil1!I180</f>
        <v/>
      </c>
      <c r="K188" s="3" t="str">
        <f>[2]Feuil1!J180</f>
        <v>Facture comptabilisée</v>
      </c>
    </row>
    <row r="189" spans="2:11" x14ac:dyDescent="0.3">
      <c r="B189" s="3">
        <f>[2]Feuil1!A181</f>
        <v>5</v>
      </c>
      <c r="C189" s="3">
        <f>[2]Feuil1!B181</f>
        <v>45335</v>
      </c>
      <c r="D189" s="3" t="str">
        <f>[2]Feuil1!C181</f>
        <v/>
      </c>
      <c r="E189" s="3" t="str">
        <f>[2]Feuil1!D181</f>
        <v>POL10IBC</v>
      </c>
      <c r="F189" s="3" t="str">
        <f>[2]Feuil1!E181</f>
        <v>AURORIUM 01/2024</v>
      </c>
      <c r="G189" s="3" t="str">
        <f>[2]Feuil1!F181</f>
        <v>AURORIUM Netherlands BV</v>
      </c>
      <c r="H189" s="3" t="str">
        <f>[2]Feuil1!G181</f>
        <v>CONTAINER XIRAN 1440HE A 1000 KG</v>
      </c>
      <c r="I189" s="3">
        <f>[2]Feuil1!H181</f>
        <v>5000</v>
      </c>
      <c r="J189" s="3" t="str">
        <f>[2]Feuil1!I181</f>
        <v/>
      </c>
      <c r="K189" s="3" t="str">
        <f>[2]Feuil1!J181</f>
        <v>Facture comptabilisée</v>
      </c>
    </row>
    <row r="190" spans="2:11" x14ac:dyDescent="0.3">
      <c r="B190" s="3">
        <f>[2]Feuil1!A182</f>
        <v>5</v>
      </c>
      <c r="C190" s="3">
        <f>[2]Feuil1!B182</f>
        <v>45335</v>
      </c>
      <c r="D190" s="3" t="str">
        <f>[2]Feuil1!C182</f>
        <v/>
      </c>
      <c r="E190" s="3" t="str">
        <f>[2]Feuil1!D182</f>
        <v>POL14_JERRY</v>
      </c>
      <c r="F190" s="3" t="str">
        <f>[2]Feuil1!E182</f>
        <v xml:space="preserve">1440HE T24-0076 </v>
      </c>
      <c r="G190" s="3" t="str">
        <f>[2]Feuil1!F182</f>
        <v>AURORIUM Netherlands BV</v>
      </c>
      <c r="H190" s="3" t="str">
        <f>[2]Feuil1!G182</f>
        <v>JERRYCAN XIRAN 1000 HNA (RC0052) A 25 KG</v>
      </c>
      <c r="I190" s="3">
        <f>[2]Feuil1!H182</f>
        <v>25</v>
      </c>
      <c r="J190" s="3" t="str">
        <f>[2]Feuil1!I182</f>
        <v/>
      </c>
      <c r="K190" s="3" t="str">
        <f>[2]Feuil1!J182</f>
        <v>Bon de livraison</v>
      </c>
    </row>
    <row r="191" spans="2:11" x14ac:dyDescent="0.3">
      <c r="B191" s="3" t="str">
        <f>[2]Feuil1!A183</f>
        <v>Livraison - Semaine 5</v>
      </c>
      <c r="C191" s="3">
        <f>[2]Feuil1!B183</f>
        <v>0</v>
      </c>
      <c r="D191" s="3">
        <f>[2]Feuil1!C183</f>
        <v>0</v>
      </c>
      <c r="E191" s="3">
        <f>[2]Feuil1!D183</f>
        <v>0</v>
      </c>
      <c r="F191" s="3">
        <f>[2]Feuil1!E183</f>
        <v>0</v>
      </c>
      <c r="G191" s="3">
        <f>[2]Feuil1!F183</f>
        <v>0</v>
      </c>
      <c r="H191" s="3">
        <f>[2]Feuil1!G183</f>
        <v>0</v>
      </c>
      <c r="I191" s="3">
        <f>[2]Feuil1!H183</f>
        <v>219835.58100000001</v>
      </c>
      <c r="J191" s="3">
        <f>[2]Feuil1!I183</f>
        <v>0</v>
      </c>
      <c r="K191" s="3">
        <f>[2]Feuil1!J183</f>
        <v>0</v>
      </c>
    </row>
    <row r="192" spans="2:11" x14ac:dyDescent="0.3">
      <c r="B192" s="3">
        <f>[2]Feuil1!A184</f>
        <v>0</v>
      </c>
      <c r="C192" s="3">
        <f>[2]Feuil1!B184</f>
        <v>0</v>
      </c>
      <c r="D192" s="3">
        <f>[2]Feuil1!C184</f>
        <v>0</v>
      </c>
      <c r="E192" s="3">
        <f>[2]Feuil1!D184</f>
        <v>0</v>
      </c>
      <c r="F192" s="3">
        <f>[2]Feuil1!E184</f>
        <v>0</v>
      </c>
      <c r="G192" s="3">
        <f>[2]Feuil1!F184</f>
        <v>0</v>
      </c>
      <c r="H192" s="3">
        <f>[2]Feuil1!G184</f>
        <v>0</v>
      </c>
      <c r="I192" s="3">
        <f>[2]Feuil1!H184</f>
        <v>0</v>
      </c>
      <c r="J192" s="3">
        <f>[2]Feuil1!I184</f>
        <v>0</v>
      </c>
      <c r="K192" s="3">
        <f>[2]Feuil1!J184</f>
        <v>0</v>
      </c>
    </row>
    <row r="193" spans="2:11" x14ac:dyDescent="0.3">
      <c r="B193" s="3">
        <f>[2]Feuil1!A185</f>
        <v>6</v>
      </c>
      <c r="C193" s="3">
        <f>[2]Feuil1!B185</f>
        <v>45327</v>
      </c>
      <c r="D193" s="3" t="str">
        <f>[2]Feuil1!C185</f>
        <v/>
      </c>
      <c r="E193" s="3" t="str">
        <f>[2]Feuil1!D185</f>
        <v>MOL01IBC</v>
      </c>
      <c r="F193" s="3" t="str">
        <f>[2]Feuil1!E185</f>
        <v>FBC 20722 KL9H</v>
      </c>
      <c r="G193" s="3" t="str">
        <f>[2]Feuil1!F185</f>
        <v>MOLYDAL SA</v>
      </c>
      <c r="H193" s="3" t="str">
        <f>[2]Feuil1!G185</f>
        <v>IBC KL9H A 1000KG NET</v>
      </c>
      <c r="I193" s="3">
        <f>[2]Feuil1!H185</f>
        <v>8000</v>
      </c>
      <c r="J193" s="3" t="str">
        <f>[2]Feuil1!I185</f>
        <v/>
      </c>
      <c r="K193" s="3" t="str">
        <f>[2]Feuil1!J185</f>
        <v>Bon de livraison</v>
      </c>
    </row>
    <row r="194" spans="2:11" x14ac:dyDescent="0.3">
      <c r="B194" s="3">
        <f>[2]Feuil1!A186</f>
        <v>6</v>
      </c>
      <c r="C194" s="3">
        <f>[2]Feuil1!B186</f>
        <v>45327</v>
      </c>
      <c r="D194" s="3" t="str">
        <f>[2]Feuil1!C186</f>
        <v/>
      </c>
      <c r="E194" s="3" t="str">
        <f>[2]Feuil1!D186</f>
        <v>VAL10JERRY</v>
      </c>
      <c r="F194" s="3" t="str">
        <f>[2]Feuil1!E186</f>
        <v>JERRY CSD</v>
      </c>
      <c r="G194" s="3" t="str">
        <f>[2]Feuil1!F186</f>
        <v>VALOCHEM</v>
      </c>
      <c r="H194" s="3" t="str">
        <f>[2]Feuil1!G186</f>
        <v xml:space="preserve">VALOSURF CSD EN JERRYCAN UN A 20 KG </v>
      </c>
      <c r="I194" s="3">
        <f>[2]Feuil1!H186</f>
        <v>25</v>
      </c>
      <c r="J194" s="3" t="str">
        <f>[2]Feuil1!I186</f>
        <v>UN 3267 LIQUIDE ORGANIQUE, CORROSIF,BASIQUE, N.S.A.,(Imidazoline,</v>
      </c>
      <c r="K194" s="3" t="str">
        <f>[2]Feuil1!J186</f>
        <v>Bon de livraison</v>
      </c>
    </row>
    <row r="195" spans="2:11" x14ac:dyDescent="0.3">
      <c r="B195" s="3">
        <f>[2]Feuil1!A187</f>
        <v>6</v>
      </c>
      <c r="C195" s="3">
        <f>[2]Feuil1!B187</f>
        <v>45327</v>
      </c>
      <c r="D195" s="3" t="str">
        <f>[2]Feuil1!C187</f>
        <v/>
      </c>
      <c r="E195" s="3" t="str">
        <f>[2]Feuil1!D187</f>
        <v>VOA08PA</v>
      </c>
      <c r="F195" s="3" t="str">
        <f>[2]Feuil1!E187</f>
        <v xml:space="preserve">PO00024348-1 </v>
      </c>
      <c r="G195" s="3" t="str">
        <f>[2]Feuil1!F187</f>
        <v>PENNEL FLIPO SPRL</v>
      </c>
      <c r="H195" s="3" t="str">
        <f>[2]Feuil1!G187</f>
        <v>Factice Ambre \ Amber D</v>
      </c>
      <c r="I195" s="3">
        <f>[2]Feuil1!H187</f>
        <v>3500</v>
      </c>
      <c r="J195" s="3" t="str">
        <f>[2]Feuil1!I187</f>
        <v/>
      </c>
      <c r="K195" s="3" t="str">
        <f>[2]Feuil1!J187</f>
        <v>Facture comptabilisée</v>
      </c>
    </row>
    <row r="196" spans="2:11" x14ac:dyDescent="0.3">
      <c r="B196" s="3">
        <f>[2]Feuil1!A188</f>
        <v>6</v>
      </c>
      <c r="C196" s="3">
        <f>[2]Feuil1!B188</f>
        <v>45328</v>
      </c>
      <c r="D196" s="3" t="str">
        <f>[2]Feuil1!C188</f>
        <v/>
      </c>
      <c r="E196" s="3" t="str">
        <f>[2]Feuil1!D188</f>
        <v>MET02FUT</v>
      </c>
      <c r="F196" s="3" t="str">
        <f>[2]Feuil1!E188</f>
        <v>31670 988E</v>
      </c>
      <c r="G196" s="3" t="str">
        <f>[2]Feuil1!F188</f>
        <v>Metalloid Corporation</v>
      </c>
      <c r="H196" s="3" t="str">
        <f>[2]Feuil1!G188</f>
        <v>PALETTE 4 FUT FER UN FW 988E A 154KG NET</v>
      </c>
      <c r="I196" s="3">
        <f>[2]Feuil1!H188</f>
        <v>1540</v>
      </c>
      <c r="J196" s="3" t="str">
        <f>[2]Feuil1!I188</f>
        <v/>
      </c>
      <c r="K196" s="3" t="str">
        <f>[2]Feuil1!J188</f>
        <v>Facture comptabilisée</v>
      </c>
    </row>
    <row r="197" spans="2:11" x14ac:dyDescent="0.3">
      <c r="B197" s="3">
        <f>[2]Feuil1!A189</f>
        <v>6</v>
      </c>
      <c r="C197" s="3">
        <f>[2]Feuil1!B189</f>
        <v>45328</v>
      </c>
      <c r="D197" s="3" t="str">
        <f>[2]Feuil1!C189</f>
        <v/>
      </c>
      <c r="E197" s="3" t="str">
        <f>[2]Feuil1!D189</f>
        <v>MET08FUT</v>
      </c>
      <c r="F197" s="3" t="str">
        <f>[2]Feuil1!E189</f>
        <v>31670 988E</v>
      </c>
      <c r="G197" s="3" t="str">
        <f>[2]Feuil1!F189</f>
        <v>Metalloid Corporation</v>
      </c>
      <c r="H197" s="3" t="str">
        <f>[2]Feuil1!G189</f>
        <v>PALETTE 4 FUTS FER UN FW 4200E A 165 KG NET/200L (12825)</v>
      </c>
      <c r="I197" s="3">
        <f>[2]Feuil1!H189</f>
        <v>1980</v>
      </c>
      <c r="J197" s="3" t="str">
        <f>[2]Feuil1!I189</f>
        <v/>
      </c>
      <c r="K197" s="3" t="str">
        <f>[2]Feuil1!J189</f>
        <v>Facture comptabilisée</v>
      </c>
    </row>
    <row r="198" spans="2:11" x14ac:dyDescent="0.3">
      <c r="B198" s="3">
        <f>[2]Feuil1!A190</f>
        <v>6</v>
      </c>
      <c r="C198" s="3">
        <f>[2]Feuil1!B190</f>
        <v>45328</v>
      </c>
      <c r="D198" s="3" t="str">
        <f>[2]Feuil1!C190</f>
        <v/>
      </c>
      <c r="E198" s="3" t="str">
        <f>[2]Feuil1!D190</f>
        <v>MOFACT</v>
      </c>
      <c r="F198" s="3" t="str">
        <f>[2]Feuil1!E190</f>
        <v>31670 988E</v>
      </c>
      <c r="G198" s="3" t="str">
        <f>[2]Feuil1!F190</f>
        <v>Metalloid Corporation</v>
      </c>
      <c r="H198" s="3" t="str">
        <f>[2]Feuil1!G190</f>
        <v>PRESTATION DE MAIN D'OEUVRE</v>
      </c>
      <c r="I198" s="3">
        <f>[2]Feuil1!H190</f>
        <v>2</v>
      </c>
      <c r="J198" s="3" t="str">
        <f>[2]Feuil1!I190</f>
        <v/>
      </c>
      <c r="K198" s="3" t="str">
        <f>[2]Feuil1!J190</f>
        <v>Facture comptabilisée</v>
      </c>
    </row>
    <row r="199" spans="2:11" x14ac:dyDescent="0.3">
      <c r="B199" s="3">
        <f>[2]Feuil1!A191</f>
        <v>6</v>
      </c>
      <c r="C199" s="3">
        <f>[2]Feuil1!B191</f>
        <v>45328</v>
      </c>
      <c r="D199" s="3" t="str">
        <f>[2]Feuil1!C191</f>
        <v/>
      </c>
      <c r="E199" s="3" t="str">
        <f>[2]Feuil1!D191</f>
        <v>STOCKFACT</v>
      </c>
      <c r="F199" s="3" t="str">
        <f>[2]Feuil1!E191</f>
        <v>31670 988E</v>
      </c>
      <c r="G199" s="3" t="str">
        <f>[2]Feuil1!F191</f>
        <v>Metalloid Corporation</v>
      </c>
      <c r="H199" s="3" t="str">
        <f>[2]Feuil1!G191</f>
        <v>PRESTATION STOCKAGE PRODUITS</v>
      </c>
      <c r="I199" s="3">
        <f>[2]Feuil1!H191</f>
        <v>83</v>
      </c>
      <c r="J199" s="3" t="str">
        <f>[2]Feuil1!I191</f>
        <v/>
      </c>
      <c r="K199" s="3" t="str">
        <f>[2]Feuil1!J191</f>
        <v>Facture comptabilisée</v>
      </c>
    </row>
    <row r="200" spans="2:11" x14ac:dyDescent="0.3">
      <c r="B200" s="3">
        <f>[2]Feuil1!A192</f>
        <v>6</v>
      </c>
      <c r="C200" s="3">
        <f>[2]Feuil1!B192</f>
        <v>45328</v>
      </c>
      <c r="D200" s="3" t="str">
        <f>[2]Feuil1!C192</f>
        <v/>
      </c>
      <c r="E200" s="3" t="str">
        <f>[2]Feuil1!D192</f>
        <v>TAK16_FUT_200KG</v>
      </c>
      <c r="F200" s="3" t="str">
        <f>[2]Feuil1!E192</f>
        <v>ENLEVEMENT 6/02</v>
      </c>
      <c r="G200" s="3" t="str">
        <f>[2]Feuil1!F192</f>
        <v>TAKASAGO SARL EUROPE</v>
      </c>
      <c r="H200" s="3" t="str">
        <f>[2]Feuil1!G192</f>
        <v>ELIXIRBOOST FUT PE A BONDE 200KG 684734</v>
      </c>
      <c r="I200" s="3">
        <f>[2]Feuil1!H192</f>
        <v>400</v>
      </c>
      <c r="J200" s="3" t="str">
        <f>[2]Feuil1!I192</f>
        <v>UN3082,Matière dangereuse du point de vue de l'environnement, liquide</v>
      </c>
      <c r="K200" s="3" t="str">
        <f>[2]Feuil1!J192</f>
        <v>Bon de livraison</v>
      </c>
    </row>
    <row r="201" spans="2:11" x14ac:dyDescent="0.3">
      <c r="B201" s="3">
        <f>[2]Feuil1!A193</f>
        <v>6</v>
      </c>
      <c r="C201" s="3">
        <f>[2]Feuil1!B193</f>
        <v>45328</v>
      </c>
      <c r="D201" s="3" t="str">
        <f>[2]Feuil1!C193</f>
        <v/>
      </c>
      <c r="E201" s="3" t="str">
        <f>[2]Feuil1!D193</f>
        <v>TAK16_IBC_1000_KG</v>
      </c>
      <c r="F201" s="3" t="str">
        <f>[2]Feuil1!E193</f>
        <v>ENLEVEMENT 6/02</v>
      </c>
      <c r="G201" s="3" t="str">
        <f>[2]Feuil1!F193</f>
        <v>TAKASAGO SARL EUROPE</v>
      </c>
      <c r="H201" s="3" t="str">
        <f>[2]Feuil1!G193</f>
        <v>ELIXIRBOOST IBC PAL PLAST 1000 KG 684734</v>
      </c>
      <c r="I201" s="3">
        <f>[2]Feuil1!H193</f>
        <v>3000</v>
      </c>
      <c r="J201" s="3" t="str">
        <f>[2]Feuil1!I193</f>
        <v>UN3082,Matière dangereuse du point de vue de l'environnement, liquide</v>
      </c>
      <c r="K201" s="3" t="str">
        <f>[2]Feuil1!J193</f>
        <v>Bon de livraison</v>
      </c>
    </row>
    <row r="202" spans="2:11" x14ac:dyDescent="0.3">
      <c r="B202" s="3">
        <f>[2]Feuil1!A194</f>
        <v>6</v>
      </c>
      <c r="C202" s="3">
        <f>[2]Feuil1!B194</f>
        <v>45328</v>
      </c>
      <c r="D202" s="3" t="str">
        <f>[2]Feuil1!C194</f>
        <v/>
      </c>
      <c r="E202" s="3" t="str">
        <f>[2]Feuil1!D194</f>
        <v>TAK20_IBC</v>
      </c>
      <c r="F202" s="3" t="str">
        <f>[2]Feuil1!E194</f>
        <v>ENLEVEMENT 6/02</v>
      </c>
      <c r="G202" s="3" t="str">
        <f>[2]Feuil1!F194</f>
        <v>TAKASAGO SARL EUROPE</v>
      </c>
      <c r="H202" s="3" t="str">
        <f>[2]Feuil1!G194</f>
        <v>CAPS 5G EXTRA BOOST (CAP333975A) IBC1000KG NET(685911en01-23)</v>
      </c>
      <c r="I202" s="3">
        <f>[2]Feuil1!H194</f>
        <v>2000</v>
      </c>
      <c r="J202" s="3" t="str">
        <f>[2]Feuil1!I194</f>
        <v>UN3082, MATIÈRE DANGEREUSE DUPOINT DE VUE DE L'ENVIRONNEMENT, LIQUIDE</v>
      </c>
      <c r="K202" s="3" t="str">
        <f>[2]Feuil1!J194</f>
        <v>Bon de livraison</v>
      </c>
    </row>
    <row r="203" spans="2:11" x14ac:dyDescent="0.3">
      <c r="B203" s="3">
        <f>[2]Feuil1!A195</f>
        <v>6</v>
      </c>
      <c r="C203" s="3">
        <f>[2]Feuil1!B195</f>
        <v>45328</v>
      </c>
      <c r="D203" s="3" t="str">
        <f>[2]Feuil1!C195</f>
        <v/>
      </c>
      <c r="E203" s="3" t="str">
        <f>[2]Feuil1!D195</f>
        <v>TAK22_IBC</v>
      </c>
      <c r="F203" s="3" t="str">
        <f>[2]Feuil1!E195</f>
        <v>ENLEVEMENT 6/02</v>
      </c>
      <c r="G203" s="3" t="str">
        <f>[2]Feuil1!F195</f>
        <v>TAKASAGO SARL EUROPE</v>
      </c>
      <c r="H203" s="3" t="str">
        <f>[2]Feuil1!G195</f>
        <v>TAKAPS 5G (BATMAN+OIL) 686908 IBC 930 KG NET</v>
      </c>
      <c r="I203" s="3">
        <f>[2]Feuil1!H195</f>
        <v>12090</v>
      </c>
      <c r="J203" s="3" t="str">
        <f>[2]Feuil1!I195</f>
        <v>UN3082,MATIÈRE DANGEREUSE DU POINT DE VUE DE ENVIRONNEMENT,LIQUIDE</v>
      </c>
      <c r="K203" s="3" t="str">
        <f>[2]Feuil1!J195</f>
        <v>Bon de livraison</v>
      </c>
    </row>
    <row r="204" spans="2:11" x14ac:dyDescent="0.3">
      <c r="B204" s="3">
        <f>[2]Feuil1!A196</f>
        <v>6</v>
      </c>
      <c r="C204" s="3">
        <f>[2]Feuil1!B196</f>
        <v>45328</v>
      </c>
      <c r="D204" s="3" t="str">
        <f>[2]Feuil1!C196</f>
        <v/>
      </c>
      <c r="E204" s="3" t="str">
        <f>[2]Feuil1!D196</f>
        <v>VSP18IBC</v>
      </c>
      <c r="F204" s="3" t="str">
        <f>[2]Feuil1!E196</f>
        <v>1812 IBC</v>
      </c>
      <c r="G204" s="3" t="str">
        <f>[2]Feuil1!F196</f>
        <v>Dow Europe GmbH</v>
      </c>
      <c r="H204" s="3" t="str">
        <f>[2]Feuil1!G196</f>
        <v>IBC QRXP1812 A 1200 KG NET</v>
      </c>
      <c r="I204" s="3">
        <f>[2]Feuil1!H196</f>
        <v>1075</v>
      </c>
      <c r="J204" s="3" t="str">
        <f>[2]Feuil1!I196</f>
        <v/>
      </c>
      <c r="K204" s="3" t="str">
        <f>[2]Feuil1!J196</f>
        <v>Bon de commande</v>
      </c>
    </row>
    <row r="205" spans="2:11" x14ac:dyDescent="0.3">
      <c r="B205" s="3">
        <f>[2]Feuil1!A197</f>
        <v>6</v>
      </c>
      <c r="C205" s="3">
        <f>[2]Feuil1!B197</f>
        <v>45328</v>
      </c>
      <c r="D205" s="3" t="str">
        <f>[2]Feuil1!C197</f>
        <v/>
      </c>
      <c r="E205" s="3" t="str">
        <f>[2]Feuil1!D197</f>
        <v>VSP18IBC</v>
      </c>
      <c r="F205" s="3" t="str">
        <f>[2]Feuil1!E197</f>
        <v>1812 IBC</v>
      </c>
      <c r="G205" s="3" t="str">
        <f>[2]Feuil1!F197</f>
        <v>Dow Europe GmbH</v>
      </c>
      <c r="H205" s="3" t="str">
        <f>[2]Feuil1!G197</f>
        <v>IBC QRXP1812 A 1200 KG NET</v>
      </c>
      <c r="I205" s="3">
        <f>[2]Feuil1!H197</f>
        <v>22675</v>
      </c>
      <c r="J205" s="3" t="str">
        <f>[2]Feuil1!I197</f>
        <v/>
      </c>
      <c r="K205" s="3" t="str">
        <f>[2]Feuil1!J197</f>
        <v>Bon de livraison</v>
      </c>
    </row>
    <row r="206" spans="2:11" x14ac:dyDescent="0.3">
      <c r="B206" s="3">
        <f>[2]Feuil1!A198</f>
        <v>6</v>
      </c>
      <c r="C206" s="3">
        <f>[2]Feuil1!B198</f>
        <v>45329</v>
      </c>
      <c r="D206" s="3" t="str">
        <f>[2]Feuil1!C198</f>
        <v/>
      </c>
      <c r="E206" s="3" t="str">
        <f>[2]Feuil1!D198</f>
        <v>CHE86FUT</v>
      </c>
      <c r="F206" s="3" t="str">
        <f>[2]Feuil1!E198</f>
        <v>SOR 12333</v>
      </c>
      <c r="G206" s="3" t="str">
        <f>[2]Feuil1!F198</f>
        <v>SHRIEVE PRODUCTS INTERN. Ltd</v>
      </c>
      <c r="H206" s="3" t="str">
        <f>[2]Feuil1!G198</f>
        <v>PAL 4 FUTS SHRIEVE DF30L SECHE A 180 KG</v>
      </c>
      <c r="I206" s="3">
        <f>[2]Feuil1!H198</f>
        <v>21600</v>
      </c>
      <c r="J206" s="3" t="str">
        <f>[2]Feuil1!I198</f>
        <v/>
      </c>
      <c r="K206" s="3" t="str">
        <f>[2]Feuil1!J198</f>
        <v>Bon de livraison</v>
      </c>
    </row>
    <row r="207" spans="2:11" x14ac:dyDescent="0.3">
      <c r="B207" s="3">
        <f>[2]Feuil1!A199</f>
        <v>6</v>
      </c>
      <c r="C207" s="3">
        <f>[2]Feuil1!B199</f>
        <v>45329</v>
      </c>
      <c r="D207" s="3" t="str">
        <f>[2]Feuil1!C199</f>
        <v/>
      </c>
      <c r="E207" s="3" t="str">
        <f>[2]Feuil1!D199</f>
        <v>VOB66PL</v>
      </c>
      <c r="F207" s="3" t="str">
        <f>[2]Feuil1!E199</f>
        <v>ETA1019855</v>
      </c>
      <c r="G207" s="3" t="str">
        <f>[2]Feuil1!F199</f>
        <v>EFTEC AG</v>
      </c>
      <c r="H207" s="3" t="str">
        <f>[2]Feuil1!G199</f>
        <v>Factice Brun \ Brown NLT</v>
      </c>
      <c r="I207" s="3">
        <f>[2]Feuil1!H199</f>
        <v>8000</v>
      </c>
      <c r="J207" s="3" t="str">
        <f>[2]Feuil1!I199</f>
        <v/>
      </c>
      <c r="K207" s="3" t="str">
        <f>[2]Feuil1!J199</f>
        <v>Facture</v>
      </c>
    </row>
    <row r="208" spans="2:11" x14ac:dyDescent="0.3">
      <c r="B208" s="3">
        <f>[2]Feuil1!A200</f>
        <v>6</v>
      </c>
      <c r="C208" s="3">
        <f>[2]Feuil1!B200</f>
        <v>45330</v>
      </c>
      <c r="D208" s="3" t="str">
        <f>[2]Feuil1!C200</f>
        <v/>
      </c>
      <c r="E208" s="3" t="str">
        <f>[2]Feuil1!D200</f>
        <v>B2F01IBC</v>
      </c>
      <c r="F208" s="3" t="str">
        <f>[2]Feuil1!E200</f>
        <v>MOWIOL CF136481</v>
      </c>
      <c r="G208" s="3" t="str">
        <f>[2]Feuil1!F200</f>
        <v>HYDRACHIM</v>
      </c>
      <c r="H208" s="3" t="str">
        <f>[2]Feuil1!G200</f>
        <v>IBC SOLUTION MOWIOL 15-99 A 14% A 950KG NET ($MP-00034)</v>
      </c>
      <c r="I208" s="3">
        <f>[2]Feuil1!H200</f>
        <v>8440</v>
      </c>
      <c r="J208" s="3" t="str">
        <f>[2]Feuil1!I200</f>
        <v/>
      </c>
      <c r="K208" s="3" t="str">
        <f>[2]Feuil1!J200</f>
        <v>Facture</v>
      </c>
    </row>
    <row r="209" spans="2:11" x14ac:dyDescent="0.3">
      <c r="B209" s="3">
        <f>[2]Feuil1!A201</f>
        <v>6</v>
      </c>
      <c r="C209" s="3">
        <f>[2]Feuil1!B201</f>
        <v>45330</v>
      </c>
      <c r="D209" s="3" t="str">
        <f>[2]Feuil1!C201</f>
        <v/>
      </c>
      <c r="E209" s="3" t="str">
        <f>[2]Feuil1!D201</f>
        <v>CHE05IBC</v>
      </c>
      <c r="F209" s="3" t="str">
        <f>[2]Feuil1!E201</f>
        <v>SOR 12426</v>
      </c>
      <c r="G209" s="3" t="str">
        <f>[2]Feuil1!F201</f>
        <v>SHRIEVE PRODUCTS INTERN. Ltd</v>
      </c>
      <c r="H209" s="3" t="str">
        <f>[2]Feuil1!G201</f>
        <v>IBC ZEROL 350 A 850 KG</v>
      </c>
      <c r="I209" s="3">
        <f>[2]Feuil1!H201</f>
        <v>850</v>
      </c>
      <c r="J209" s="3" t="str">
        <f>[2]Feuil1!I201</f>
        <v/>
      </c>
      <c r="K209" s="3" t="str">
        <f>[2]Feuil1!J201</f>
        <v>Bon de livraison</v>
      </c>
    </row>
    <row r="210" spans="2:11" x14ac:dyDescent="0.3">
      <c r="B210" s="3">
        <f>[2]Feuil1!A202</f>
        <v>6</v>
      </c>
      <c r="C210" s="3">
        <f>[2]Feuil1!B202</f>
        <v>45330</v>
      </c>
      <c r="D210" s="3" t="str">
        <f>[2]Feuil1!C202</f>
        <v/>
      </c>
      <c r="E210" s="3" t="str">
        <f>[2]Feuil1!D202</f>
        <v>ELIM-DECH-EMBFACT</v>
      </c>
      <c r="F210" s="3" t="str">
        <f>[2]Feuil1!E202</f>
        <v>cde PO203092033</v>
      </c>
      <c r="G210" s="3" t="str">
        <f>[2]Feuil1!F202</f>
        <v>Azelis France sas</v>
      </c>
      <c r="H210" s="3" t="str">
        <f>[2]Feuil1!G202</f>
        <v>ELIMINATION DECHETS EMBALLAGES</v>
      </c>
      <c r="I210" s="3">
        <f>[2]Feuil1!H202</f>
        <v>1000</v>
      </c>
      <c r="J210" s="3" t="str">
        <f>[2]Feuil1!I202</f>
        <v/>
      </c>
      <c r="K210" s="3" t="str">
        <f>[2]Feuil1!J202</f>
        <v>Facture</v>
      </c>
    </row>
    <row r="211" spans="2:11" x14ac:dyDescent="0.3">
      <c r="B211" s="3">
        <f>[2]Feuil1!A203</f>
        <v>6</v>
      </c>
      <c r="C211" s="3">
        <f>[2]Feuil1!B203</f>
        <v>45330</v>
      </c>
      <c r="D211" s="3" t="str">
        <f>[2]Feuil1!C203</f>
        <v/>
      </c>
      <c r="E211" s="3" t="str">
        <f>[2]Feuil1!D203</f>
        <v>FOURNITUREMP</v>
      </c>
      <c r="F211" s="3" t="str">
        <f>[2]Feuil1!E203</f>
        <v>cde PO203092033</v>
      </c>
      <c r="G211" s="3" t="str">
        <f>[2]Feuil1!F203</f>
        <v>Azelis France sas</v>
      </c>
      <c r="H211" s="3" t="str">
        <f>[2]Feuil1!G203</f>
        <v>Fourniture Matières Premières</v>
      </c>
      <c r="I211" s="3">
        <f>[2]Feuil1!H203</f>
        <v>2042.741</v>
      </c>
      <c r="J211" s="3" t="str">
        <f>[2]Feuil1!I203</f>
        <v/>
      </c>
      <c r="K211" s="3" t="str">
        <f>[2]Feuil1!J203</f>
        <v>Facture</v>
      </c>
    </row>
    <row r="212" spans="2:11" x14ac:dyDescent="0.3">
      <c r="B212" s="3">
        <f>[2]Feuil1!A204</f>
        <v>6</v>
      </c>
      <c r="C212" s="3">
        <f>[2]Feuil1!B204</f>
        <v>45330</v>
      </c>
      <c r="D212" s="3" t="str">
        <f>[2]Feuil1!C204</f>
        <v/>
      </c>
      <c r="E212" s="3" t="str">
        <f>[2]Feuil1!D204</f>
        <v>PORT</v>
      </c>
      <c r="F212" s="3" t="str">
        <f>[2]Feuil1!E204</f>
        <v>MOWIOL CF136481</v>
      </c>
      <c r="G212" s="3" t="str">
        <f>[2]Feuil1!F204</f>
        <v>HYDRACHIM</v>
      </c>
      <c r="H212" s="3" t="str">
        <f>[2]Feuil1!G204</f>
        <v>Port avancé Chimie</v>
      </c>
      <c r="I212" s="3">
        <f>[2]Feuil1!H204</f>
        <v>1</v>
      </c>
      <c r="J212" s="3" t="str">
        <f>[2]Feuil1!I204</f>
        <v/>
      </c>
      <c r="K212" s="3" t="str">
        <f>[2]Feuil1!J204</f>
        <v>Facture</v>
      </c>
    </row>
    <row r="213" spans="2:11" x14ac:dyDescent="0.3">
      <c r="B213" s="3">
        <f>[2]Feuil1!A205</f>
        <v>6</v>
      </c>
      <c r="C213" s="3">
        <f>[2]Feuil1!B205</f>
        <v>45330</v>
      </c>
      <c r="D213" s="3" t="str">
        <f>[2]Feuil1!C205</f>
        <v/>
      </c>
      <c r="E213" s="3" t="str">
        <f>[2]Feuil1!D205</f>
        <v>PRO22_VRAC</v>
      </c>
      <c r="F213" s="3" t="str">
        <f>[2]Feuil1!E205</f>
        <v>cde PO203092033</v>
      </c>
      <c r="G213" s="3" t="str">
        <f>[2]Feuil1!F205</f>
        <v>Azelis France sas</v>
      </c>
      <c r="H213" s="3" t="str">
        <f>[2]Feuil1!G205</f>
        <v>VRAC GLYCINATE DE SODIUM 55 %</v>
      </c>
      <c r="I213" s="3">
        <f>[2]Feuil1!H205</f>
        <v>10000</v>
      </c>
      <c r="J213" s="3" t="str">
        <f>[2]Feuil1!I205</f>
        <v>UN 3267, LIQUIDE ORGANIQUE, CORROSIF,BASIQUE,N.S.A. (Sodium Glycinate</v>
      </c>
      <c r="K213" s="3" t="str">
        <f>[2]Feuil1!J205</f>
        <v>Facture</v>
      </c>
    </row>
    <row r="214" spans="2:11" x14ac:dyDescent="0.3">
      <c r="B214" s="3" t="str">
        <f>[2]Feuil1!A206</f>
        <v>Livraison - Semaine 6</v>
      </c>
      <c r="C214" s="3">
        <f>[2]Feuil1!B206</f>
        <v>0</v>
      </c>
      <c r="D214" s="3">
        <f>[2]Feuil1!C206</f>
        <v>0</v>
      </c>
      <c r="E214" s="3">
        <f>[2]Feuil1!D206</f>
        <v>0</v>
      </c>
      <c r="F214" s="3">
        <f>[2]Feuil1!E206</f>
        <v>0</v>
      </c>
      <c r="G214" s="3">
        <f>[2]Feuil1!F206</f>
        <v>0</v>
      </c>
      <c r="H214" s="3">
        <f>[2]Feuil1!G206</f>
        <v>0</v>
      </c>
      <c r="I214" s="3">
        <f>[2]Feuil1!H206</f>
        <v>108303.74099999999</v>
      </c>
      <c r="J214" s="3">
        <f>[2]Feuil1!I206</f>
        <v>0</v>
      </c>
      <c r="K214" s="3">
        <f>[2]Feuil1!J206</f>
        <v>0</v>
      </c>
    </row>
    <row r="215" spans="2:11" x14ac:dyDescent="0.3">
      <c r="B215" s="3">
        <f>[2]Feuil1!A207</f>
        <v>0</v>
      </c>
      <c r="C215" s="3">
        <f>[2]Feuil1!B207</f>
        <v>0</v>
      </c>
      <c r="D215" s="3">
        <f>[2]Feuil1!C207</f>
        <v>0</v>
      </c>
      <c r="E215" s="3">
        <f>[2]Feuil1!D207</f>
        <v>0</v>
      </c>
      <c r="F215" s="3">
        <f>[2]Feuil1!E207</f>
        <v>0</v>
      </c>
      <c r="G215" s="3">
        <f>[2]Feuil1!F207</f>
        <v>0</v>
      </c>
      <c r="H215" s="3">
        <f>[2]Feuil1!G207</f>
        <v>0</v>
      </c>
      <c r="I215" s="3">
        <f>[2]Feuil1!H207</f>
        <v>0</v>
      </c>
      <c r="J215" s="3">
        <f>[2]Feuil1!I207</f>
        <v>0</v>
      </c>
      <c r="K215" s="3">
        <f>[2]Feuil1!J207</f>
        <v>0</v>
      </c>
    </row>
    <row r="216" spans="2:11" x14ac:dyDescent="0.3">
      <c r="B216" s="3">
        <f>[2]Feuil1!A208</f>
        <v>7</v>
      </c>
      <c r="C216" s="3">
        <f>[2]Feuil1!B208</f>
        <v>45334</v>
      </c>
      <c r="D216" s="3" t="str">
        <f>[2]Feuil1!C208</f>
        <v/>
      </c>
      <c r="E216" s="3" t="str">
        <f>[2]Feuil1!D208</f>
        <v>POL14_IBC_RECYCLE</v>
      </c>
      <c r="F216" s="3" t="str">
        <f>[2]Feuil1!E208</f>
        <v>1000 HNA I012407</v>
      </c>
      <c r="G216" s="3" t="str">
        <f>[2]Feuil1!F208</f>
        <v>AURORIUM Netherlands BV</v>
      </c>
      <c r="H216" s="3" t="str">
        <f>[2]Feuil1!G208</f>
        <v>IBC XIRAN 1000HNA (RC0052) A 1000KG PAL BOIS</v>
      </c>
      <c r="I216" s="3">
        <f>[2]Feuil1!H208</f>
        <v>2000</v>
      </c>
      <c r="J216" s="3" t="str">
        <f>[2]Feuil1!I208</f>
        <v/>
      </c>
      <c r="K216" s="3" t="str">
        <f>[2]Feuil1!J208</f>
        <v>Bon de livraison</v>
      </c>
    </row>
    <row r="217" spans="2:11" x14ac:dyDescent="0.3">
      <c r="B217" s="3">
        <f>[2]Feuil1!A209</f>
        <v>7</v>
      </c>
      <c r="C217" s="3">
        <f>[2]Feuil1!B209</f>
        <v>45334</v>
      </c>
      <c r="D217" s="3" t="str">
        <f>[2]Feuil1!C209</f>
        <v/>
      </c>
      <c r="E217" s="3" t="str">
        <f>[2]Feuil1!D209</f>
        <v>VSP28BB</v>
      </c>
      <c r="F217" s="3" t="str">
        <f>[2]Feuil1!E209</f>
        <v>HYPOPHOSPHITE</v>
      </c>
      <c r="G217" s="3" t="str">
        <f>[2]Feuil1!F209</f>
        <v>Dow Europe GmbH</v>
      </c>
      <c r="H217" s="3" t="str">
        <f>[2]Feuil1!G209</f>
        <v>BIG BAG HYPOPHOSPHITE DE SOUDE CONCASSE A 1000 Kg</v>
      </c>
      <c r="I217" s="3">
        <f>[2]Feuil1!H209</f>
        <v>6000</v>
      </c>
      <c r="J217" s="3" t="str">
        <f>[2]Feuil1!I209</f>
        <v/>
      </c>
      <c r="K217" s="3" t="str">
        <f>[2]Feuil1!J209</f>
        <v>Bon de livraison</v>
      </c>
    </row>
    <row r="218" spans="2:11" x14ac:dyDescent="0.3">
      <c r="B218" s="3">
        <f>[2]Feuil1!A210</f>
        <v>7</v>
      </c>
      <c r="C218" s="3">
        <f>[2]Feuil1!B210</f>
        <v>45334</v>
      </c>
      <c r="D218" s="3" t="str">
        <f>[2]Feuil1!C210</f>
        <v/>
      </c>
      <c r="E218" s="3" t="str">
        <f>[2]Feuil1!D210</f>
        <v>VSP28BB750KG</v>
      </c>
      <c r="F218" s="3" t="str">
        <f>[2]Feuil1!E210</f>
        <v>HYPOPHOSPHITE</v>
      </c>
      <c r="G218" s="3" t="str">
        <f>[2]Feuil1!F210</f>
        <v>Dow Europe GmbH</v>
      </c>
      <c r="H218" s="3" t="str">
        <f>[2]Feuil1!G210</f>
        <v>BB HYPOPHOSPHITE DE SOUDE CONCASSE A 750 KG NET</v>
      </c>
      <c r="I218" s="3">
        <f>[2]Feuil1!H210</f>
        <v>12000</v>
      </c>
      <c r="J218" s="3" t="str">
        <f>[2]Feuil1!I210</f>
        <v/>
      </c>
      <c r="K218" s="3" t="str">
        <f>[2]Feuil1!J210</f>
        <v>Bon de livraison</v>
      </c>
    </row>
    <row r="219" spans="2:11" x14ac:dyDescent="0.3">
      <c r="B219" s="3">
        <f>[2]Feuil1!A211</f>
        <v>7</v>
      </c>
      <c r="C219" s="3">
        <f>[2]Feuil1!B211</f>
        <v>45335</v>
      </c>
      <c r="D219" s="3" t="str">
        <f>[2]Feuil1!C211</f>
        <v/>
      </c>
      <c r="E219" s="3" t="str">
        <f>[2]Feuil1!D211</f>
        <v>MET02IBC</v>
      </c>
      <c r="F219" s="3" t="str">
        <f>[2]Feuil1!E211</f>
        <v>988 24MOOE001</v>
      </c>
      <c r="G219" s="3" t="str">
        <f>[2]Feuil1!F211</f>
        <v>Metalloid Corporation</v>
      </c>
      <c r="H219" s="3" t="str">
        <f>[2]Feuil1!G211</f>
        <v>IBC UN FW 988E A 780KG NET</v>
      </c>
      <c r="I219" s="3">
        <f>[2]Feuil1!H211</f>
        <v>1560</v>
      </c>
      <c r="J219" s="3" t="str">
        <f>[2]Feuil1!I211</f>
        <v/>
      </c>
      <c r="K219" s="3" t="str">
        <f>[2]Feuil1!J211</f>
        <v>Bon de livraison</v>
      </c>
    </row>
    <row r="220" spans="2:11" x14ac:dyDescent="0.3">
      <c r="B220" s="3">
        <f>[2]Feuil1!A212</f>
        <v>7</v>
      </c>
      <c r="C220" s="3">
        <f>[2]Feuil1!B212</f>
        <v>45335</v>
      </c>
      <c r="D220" s="3" t="str">
        <f>[2]Feuil1!C212</f>
        <v/>
      </c>
      <c r="E220" s="3" t="str">
        <f>[2]Feuil1!D212</f>
        <v>TAK09FUT_A_BONDE</v>
      </c>
      <c r="F220" s="3" t="str">
        <f>[2]Feuil1!E212</f>
        <v>TAKA ENLVT 13/02</v>
      </c>
      <c r="G220" s="3" t="str">
        <f>[2]Feuil1!F212</f>
        <v>TAKASAGO SARL EUROPE</v>
      </c>
      <c r="H220" s="3" t="str">
        <f>[2]Feuil1!G212</f>
        <v xml:space="preserve"> ULTRA-BOOST FUT A BONDE 200 KG (683773)  PAROIS FINES </v>
      </c>
      <c r="I220" s="3">
        <f>[2]Feuil1!H212</f>
        <v>800</v>
      </c>
      <c r="J220" s="3" t="str">
        <f>[2]Feuil1!I212</f>
        <v xml:space="preserve">UN3082, MATIÈRE DANGEREUSE POUR LE MILIEU, LIQUIDE, N.S.A., </v>
      </c>
      <c r="K220" s="3" t="str">
        <f>[2]Feuil1!J212</f>
        <v>Bon de livraison</v>
      </c>
    </row>
    <row r="221" spans="2:11" x14ac:dyDescent="0.3">
      <c r="B221" s="3">
        <f>[2]Feuil1!A213</f>
        <v>7</v>
      </c>
      <c r="C221" s="3">
        <f>[2]Feuil1!B213</f>
        <v>45335</v>
      </c>
      <c r="D221" s="3" t="str">
        <f>[2]Feuil1!C213</f>
        <v/>
      </c>
      <c r="E221" s="3" t="str">
        <f>[2]Feuil1!D213</f>
        <v>TAK19_FUT_A_BONDE</v>
      </c>
      <c r="F221" s="3" t="str">
        <f>[2]Feuil1!E213</f>
        <v>TAKA ENLVT 13/02</v>
      </c>
      <c r="G221" s="3" t="str">
        <f>[2]Feuil1!F213</f>
        <v>TAKASAGO SARL EUROPE</v>
      </c>
      <c r="H221" s="3" t="str">
        <f>[2]Feuil1!G213</f>
        <v>VERBENA BLOSSOM EMULSION 2 (685495) FUT PE 200KG A BONDE</v>
      </c>
      <c r="I221" s="3">
        <f>[2]Feuil1!H213</f>
        <v>800</v>
      </c>
      <c r="J221" s="3" t="str">
        <f>[2]Feuil1!I213</f>
        <v/>
      </c>
      <c r="K221" s="3" t="str">
        <f>[2]Feuil1!J213</f>
        <v>Bon de livraison</v>
      </c>
    </row>
    <row r="222" spans="2:11" x14ac:dyDescent="0.3">
      <c r="B222" s="3">
        <f>[2]Feuil1!A214</f>
        <v>7</v>
      </c>
      <c r="C222" s="3">
        <f>[2]Feuil1!B214</f>
        <v>45335</v>
      </c>
      <c r="D222" s="3" t="str">
        <f>[2]Feuil1!C214</f>
        <v/>
      </c>
      <c r="E222" s="3" t="str">
        <f>[2]Feuil1!D214</f>
        <v>TAK25_FUT_200KG</v>
      </c>
      <c r="F222" s="3" t="str">
        <f>[2]Feuil1!E214</f>
        <v>TAKA ENLVT 13/02</v>
      </c>
      <c r="G222" s="3" t="str">
        <f>[2]Feuil1!F214</f>
        <v>TAKASAGO SARL EUROPE</v>
      </c>
      <c r="H222" s="3" t="str">
        <f>[2]Feuil1!G214</f>
        <v xml:space="preserve">BLUE BOOST US EPA FUT PE BONDE 200 KG 686680 </v>
      </c>
      <c r="I222" s="3">
        <f>[2]Feuil1!H214</f>
        <v>10</v>
      </c>
      <c r="J222" s="3" t="str">
        <f>[2]Feuil1!I214</f>
        <v>UN3082,Matière dangereuse du point de vue de l'environnement, liquide</v>
      </c>
      <c r="K222" s="3" t="str">
        <f>[2]Feuil1!J214</f>
        <v>Bon de livraison</v>
      </c>
    </row>
    <row r="223" spans="2:11" x14ac:dyDescent="0.3">
      <c r="B223" s="3">
        <f>[2]Feuil1!A215</f>
        <v>7</v>
      </c>
      <c r="C223" s="3">
        <f>[2]Feuil1!B215</f>
        <v>45335</v>
      </c>
      <c r="D223" s="3" t="str">
        <f>[2]Feuil1!C215</f>
        <v/>
      </c>
      <c r="E223" s="3" t="str">
        <f>[2]Feuil1!D215</f>
        <v>VSP27BBMEL_SOC</v>
      </c>
      <c r="F223" s="3" t="str">
        <f>[2]Feuil1!E215</f>
        <v>AKA5</v>
      </c>
      <c r="G223" s="3" t="str">
        <f>[2]Feuil1!F215</f>
        <v>Dow Europe GmbH</v>
      </c>
      <c r="H223" s="3" t="str">
        <f>[2]Feuil1!G215</f>
        <v>BIG BAG AKA5 A 1000KG CP1 (Mel SOC)</v>
      </c>
      <c r="I223" s="3">
        <f>[2]Feuil1!H215</f>
        <v>10000</v>
      </c>
      <c r="J223" s="3" t="str">
        <f>[2]Feuil1!I215</f>
        <v/>
      </c>
      <c r="K223" s="3" t="str">
        <f>[2]Feuil1!J215</f>
        <v>Bon de livraison</v>
      </c>
    </row>
    <row r="224" spans="2:11" x14ac:dyDescent="0.3">
      <c r="B224" s="3">
        <f>[2]Feuil1!A216</f>
        <v>7</v>
      </c>
      <c r="C224" s="3">
        <f>[2]Feuil1!B216</f>
        <v>45336</v>
      </c>
      <c r="D224" s="3" t="str">
        <f>[2]Feuil1!C216</f>
        <v/>
      </c>
      <c r="E224" s="3" t="str">
        <f>[2]Feuil1!D216</f>
        <v>IM004</v>
      </c>
      <c r="F224" s="3" t="str">
        <f>[2]Feuil1!E216</f>
        <v>ARQUAD 241082OP</v>
      </c>
      <c r="G224" s="3" t="str">
        <f>[2]Feuil1!F216</f>
        <v>IMCD FRANCE SAS</v>
      </c>
      <c r="H224" s="3" t="str">
        <f>[2]Feuil1!G216</f>
        <v>KATHON LXE en jerrycan de 20 Kg (LABO)</v>
      </c>
      <c r="I224" s="3">
        <f>[2]Feuil1!H216</f>
        <v>17</v>
      </c>
      <c r="J224" s="3" t="str">
        <f>[2]Feuil1!I216</f>
        <v>UN3265, LIQUIDE ORGANIQUE CORROSIF, ACIDE, N.S.A.(5-chloro-</v>
      </c>
      <c r="K224" s="3" t="str">
        <f>[2]Feuil1!J216</f>
        <v>Bon de livraison</v>
      </c>
    </row>
    <row r="225" spans="2:11" x14ac:dyDescent="0.3">
      <c r="B225" s="3">
        <f>[2]Feuil1!A217</f>
        <v>7</v>
      </c>
      <c r="C225" s="3">
        <f>[2]Feuil1!B217</f>
        <v>45336</v>
      </c>
      <c r="D225" s="3" t="str">
        <f>[2]Feuil1!C217</f>
        <v/>
      </c>
      <c r="E225" s="3" t="str">
        <f>[2]Feuil1!D217</f>
        <v>IMC01</v>
      </c>
      <c r="F225" s="3" t="str">
        <f>[2]Feuil1!E217</f>
        <v>ARQUAD 241082OP</v>
      </c>
      <c r="G225" s="3" t="str">
        <f>[2]Feuil1!F217</f>
        <v>IMCD FRANCE SAS</v>
      </c>
      <c r="H225" s="3" t="str">
        <f>[2]Feuil1!G217</f>
        <v>PALETTE 32 JERRYCANS UN ARQUAD O50 A 18 KG NET</v>
      </c>
      <c r="I225" s="3">
        <f>[2]Feuil1!H217</f>
        <v>1911.8</v>
      </c>
      <c r="J225" s="3" t="str">
        <f>[2]Feuil1!I217</f>
        <v>UN2924, LIQUIDE INFLAMMABLE, CORROSIF, N.S.A. (Alcool isopropylique,</v>
      </c>
      <c r="K225" s="3" t="str">
        <f>[2]Feuil1!J217</f>
        <v>Bon de livraison</v>
      </c>
    </row>
    <row r="226" spans="2:11" x14ac:dyDescent="0.3">
      <c r="B226" s="3">
        <f>[2]Feuil1!A218</f>
        <v>7</v>
      </c>
      <c r="C226" s="3">
        <f>[2]Feuil1!B218</f>
        <v>45336</v>
      </c>
      <c r="D226" s="3" t="str">
        <f>[2]Feuil1!C218</f>
        <v/>
      </c>
      <c r="E226" s="3" t="str">
        <f>[2]Feuil1!D218</f>
        <v>PORT</v>
      </c>
      <c r="F226" s="3" t="str">
        <f>[2]Feuil1!E218</f>
        <v>ARQUAD 241082OP</v>
      </c>
      <c r="G226" s="3" t="str">
        <f>[2]Feuil1!F218</f>
        <v>IMCD FRANCE SAS</v>
      </c>
      <c r="H226" s="3" t="str">
        <f>[2]Feuil1!G218</f>
        <v>Port avancé Chimie</v>
      </c>
      <c r="I226" s="3">
        <f>[2]Feuil1!H218</f>
        <v>450</v>
      </c>
      <c r="J226" s="3" t="str">
        <f>[2]Feuil1!I218</f>
        <v/>
      </c>
      <c r="K226" s="3" t="str">
        <f>[2]Feuil1!J218</f>
        <v>Bon de livraison</v>
      </c>
    </row>
    <row r="227" spans="2:11" x14ac:dyDescent="0.3">
      <c r="B227" s="3">
        <f>[2]Feuil1!A219</f>
        <v>7</v>
      </c>
      <c r="C227" s="3">
        <f>[2]Feuil1!B219</f>
        <v>45336</v>
      </c>
      <c r="D227" s="3" t="str">
        <f>[2]Feuil1!C219</f>
        <v/>
      </c>
      <c r="E227" s="3" t="str">
        <f>[2]Feuil1!D219</f>
        <v>VOA01PA</v>
      </c>
      <c r="F227" s="3" t="str">
        <f>[2]Feuil1!E219</f>
        <v>PO 3301268 KBR</v>
      </c>
      <c r="G227" s="3" t="str">
        <f>[2]Feuil1!F219</f>
        <v>KBR INGENIEROS SA</v>
      </c>
      <c r="H227" s="3" t="str">
        <f>[2]Feuil1!G219</f>
        <v xml:space="preserve">Factice Ambre \ Amber B </v>
      </c>
      <c r="I227" s="3">
        <f>[2]Feuil1!H219</f>
        <v>1000</v>
      </c>
      <c r="J227" s="3" t="str">
        <f>[2]Feuil1!I219</f>
        <v/>
      </c>
      <c r="K227" s="3" t="str">
        <f>[2]Feuil1!J219</f>
        <v>Facture</v>
      </c>
    </row>
    <row r="228" spans="2:11" x14ac:dyDescent="0.3">
      <c r="B228" s="3">
        <f>[2]Feuil1!A220</f>
        <v>7</v>
      </c>
      <c r="C228" s="3">
        <f>[2]Feuil1!B220</f>
        <v>45336</v>
      </c>
      <c r="D228" s="3" t="str">
        <f>[2]Feuil1!C220</f>
        <v/>
      </c>
      <c r="E228" s="3" t="str">
        <f>[2]Feuil1!D220</f>
        <v>VOB31KL</v>
      </c>
      <c r="F228" s="3" t="str">
        <f>[2]Feuil1!E220</f>
        <v>PO 3301268 KBR</v>
      </c>
      <c r="G228" s="3" t="str">
        <f>[2]Feuil1!F220</f>
        <v>KBR INGENIEROS SA</v>
      </c>
      <c r="H228" s="3" t="str">
        <f>[2]Feuil1!G220</f>
        <v>Factice Brun \ Brown ASK</v>
      </c>
      <c r="I228" s="3">
        <f>[2]Feuil1!H220</f>
        <v>600</v>
      </c>
      <c r="J228" s="3" t="str">
        <f>[2]Feuil1!I220</f>
        <v/>
      </c>
      <c r="K228" s="3" t="str">
        <f>[2]Feuil1!J220</f>
        <v>Facture</v>
      </c>
    </row>
    <row r="229" spans="2:11" x14ac:dyDescent="0.3">
      <c r="B229" s="3">
        <f>[2]Feuil1!A221</f>
        <v>7</v>
      </c>
      <c r="C229" s="3">
        <f>[2]Feuil1!B221</f>
        <v>45336</v>
      </c>
      <c r="D229" s="3" t="str">
        <f>[2]Feuil1!C221</f>
        <v/>
      </c>
      <c r="E229" s="3" t="str">
        <f>[2]Feuil1!D221</f>
        <v>VSP35_SAC_10_KG</v>
      </c>
      <c r="F229" s="3" t="str">
        <f>[2]Feuil1!E221</f>
        <v xml:space="preserve">SHP50 </v>
      </c>
      <c r="G229" s="3" t="str">
        <f>[2]Feuil1!F221</f>
        <v>Dow Europe GmbH</v>
      </c>
      <c r="H229" s="3" t="str">
        <f>[2]Feuil1!G221</f>
        <v>PALETTE 50 SACS SHP-50 CONDITIONNE A 10 Kg net</v>
      </c>
      <c r="I229" s="3">
        <f>[2]Feuil1!H221</f>
        <v>5000</v>
      </c>
      <c r="J229" s="3" t="str">
        <f>[2]Feuil1!I221</f>
        <v/>
      </c>
      <c r="K229" s="3" t="str">
        <f>[2]Feuil1!J221</f>
        <v>Bon de livraison</v>
      </c>
    </row>
    <row r="230" spans="2:11" x14ac:dyDescent="0.3">
      <c r="B230" s="3">
        <f>[2]Feuil1!A222</f>
        <v>7</v>
      </c>
      <c r="C230" s="3">
        <f>[2]Feuil1!B222</f>
        <v>45336</v>
      </c>
      <c r="D230" s="3" t="str">
        <f>[2]Feuil1!C222</f>
        <v/>
      </c>
      <c r="E230" s="3" t="str">
        <f>[2]Feuil1!D222</f>
        <v>VSP52VRAC</v>
      </c>
      <c r="F230" s="3" t="str">
        <f>[2]Feuil1!E222</f>
        <v>1084 VRAC 1</v>
      </c>
      <c r="G230" s="3" t="str">
        <f>[2]Feuil1!F222</f>
        <v>Dow Europe GmbH</v>
      </c>
      <c r="H230" s="3" t="str">
        <f>[2]Feuil1!G222</f>
        <v>VRAC LEUKOTAN 1084 EN KG</v>
      </c>
      <c r="I230" s="3">
        <f>[2]Feuil1!H222</f>
        <v>23880</v>
      </c>
      <c r="J230" s="3" t="str">
        <f>[2]Feuil1!I222</f>
        <v/>
      </c>
      <c r="K230" s="3" t="str">
        <f>[2]Feuil1!J222</f>
        <v>Bon de livraison</v>
      </c>
    </row>
    <row r="231" spans="2:11" x14ac:dyDescent="0.3">
      <c r="B231" s="3">
        <f>[2]Feuil1!A223</f>
        <v>7</v>
      </c>
      <c r="C231" s="3">
        <f>[2]Feuil1!B223</f>
        <v>45336</v>
      </c>
      <c r="D231" s="3" t="str">
        <f>[2]Feuil1!C223</f>
        <v/>
      </c>
      <c r="E231" s="3" t="str">
        <f>[2]Feuil1!D223</f>
        <v>VSP52VRAC</v>
      </c>
      <c r="F231" s="3" t="str">
        <f>[2]Feuil1!E223</f>
        <v>1084 VRAC 2</v>
      </c>
      <c r="G231" s="3" t="str">
        <f>[2]Feuil1!F223</f>
        <v>Dow Europe GmbH</v>
      </c>
      <c r="H231" s="3" t="str">
        <f>[2]Feuil1!G223</f>
        <v>VRAC LEUKOTAN 1084 EN KG</v>
      </c>
      <c r="I231" s="3">
        <f>[2]Feuil1!H223</f>
        <v>23920</v>
      </c>
      <c r="J231" s="3" t="str">
        <f>[2]Feuil1!I223</f>
        <v/>
      </c>
      <c r="K231" s="3" t="str">
        <f>[2]Feuil1!J223</f>
        <v>Bon de livraison</v>
      </c>
    </row>
    <row r="232" spans="2:11" x14ac:dyDescent="0.3">
      <c r="B232" s="3">
        <f>[2]Feuil1!A224</f>
        <v>7</v>
      </c>
      <c r="C232" s="3">
        <f>[2]Feuil1!B224</f>
        <v>45337</v>
      </c>
      <c r="D232" s="3" t="str">
        <f>[2]Feuil1!C224</f>
        <v/>
      </c>
      <c r="E232" s="3" t="str">
        <f>[2]Feuil1!D224</f>
        <v>PORT_2</v>
      </c>
      <c r="F232" s="3" t="str">
        <f>[2]Feuil1!E224</f>
        <v>AKRO 04/24</v>
      </c>
      <c r="G232" s="3" t="str">
        <f>[2]Feuil1!F224</f>
        <v>AKROCHEM  CORPORATION</v>
      </c>
      <c r="H232" s="3" t="str">
        <f>[2]Feuil1!G224</f>
        <v>port avancé factice</v>
      </c>
      <c r="I232" s="3">
        <f>[2]Feuil1!H224</f>
        <v>1</v>
      </c>
      <c r="J232" s="3" t="str">
        <f>[2]Feuil1!I224</f>
        <v/>
      </c>
      <c r="K232" s="3" t="str">
        <f>[2]Feuil1!J224</f>
        <v>Facture</v>
      </c>
    </row>
    <row r="233" spans="2:11" x14ac:dyDescent="0.3">
      <c r="B233" s="3">
        <f>[2]Feuil1!A225</f>
        <v>7</v>
      </c>
      <c r="C233" s="3">
        <f>[2]Feuil1!B225</f>
        <v>45337</v>
      </c>
      <c r="D233" s="3" t="str">
        <f>[2]Feuil1!C225</f>
        <v/>
      </c>
      <c r="E233" s="3" t="str">
        <f>[2]Feuil1!D225</f>
        <v>SAF01_CARTON</v>
      </c>
      <c r="F233" s="3" t="str">
        <f>[2]Feuil1!E225</f>
        <v>SAF 543051 OFALUB</v>
      </c>
      <c r="G233" s="3" t="str">
        <f>[2]Feuil1!F225</f>
        <v>SAFIC ALCAN</v>
      </c>
      <c r="H233" s="3" t="str">
        <f>[2]Feuil1!G225</f>
        <v>PALETTE 24 CARTONS OFALUB SEO EMOTTE A 25 KG NET</v>
      </c>
      <c r="I233" s="3">
        <f>[2]Feuil1!H225</f>
        <v>9450</v>
      </c>
      <c r="J233" s="3" t="str">
        <f>[2]Feuil1!I225</f>
        <v/>
      </c>
      <c r="K233" s="3" t="str">
        <f>[2]Feuil1!J225</f>
        <v>Bon de commande</v>
      </c>
    </row>
    <row r="234" spans="2:11" x14ac:dyDescent="0.3">
      <c r="B234" s="3">
        <f>[2]Feuil1!A226</f>
        <v>7</v>
      </c>
      <c r="C234" s="3">
        <f>[2]Feuil1!B226</f>
        <v>45337</v>
      </c>
      <c r="D234" s="3" t="str">
        <f>[2]Feuil1!C226</f>
        <v/>
      </c>
      <c r="E234" s="3" t="str">
        <f>[2]Feuil1!D226</f>
        <v>VOA02KA.</v>
      </c>
      <c r="F234" s="3" t="str">
        <f>[2]Feuil1!E226</f>
        <v>AKRO 04/24</v>
      </c>
      <c r="G234" s="3" t="str">
        <f>[2]Feuil1!F226</f>
        <v>AKROCHEM  CORPORATION</v>
      </c>
      <c r="H234" s="3" t="str">
        <f>[2]Feuil1!G226</f>
        <v>factice Akrofax BR</v>
      </c>
      <c r="I234" s="3">
        <f>[2]Feuil1!H226</f>
        <v>4500</v>
      </c>
      <c r="J234" s="3" t="str">
        <f>[2]Feuil1!I226</f>
        <v/>
      </c>
      <c r="K234" s="3" t="str">
        <f>[2]Feuil1!J226</f>
        <v>Facture</v>
      </c>
    </row>
    <row r="235" spans="2:11" x14ac:dyDescent="0.3">
      <c r="B235" s="3">
        <f>[2]Feuil1!A227</f>
        <v>7</v>
      </c>
      <c r="C235" s="3">
        <f>[2]Feuil1!B227</f>
        <v>45337</v>
      </c>
      <c r="D235" s="3" t="str">
        <f>[2]Feuil1!C227</f>
        <v/>
      </c>
      <c r="E235" s="3" t="str">
        <f>[2]Feuil1!D227</f>
        <v>VOB14CK</v>
      </c>
      <c r="F235" s="3" t="str">
        <f>[2]Feuil1!E227</f>
        <v>AKRO 04/24</v>
      </c>
      <c r="G235" s="3" t="str">
        <f>[2]Feuil1!F227</f>
        <v>AKROCHEM  CORPORATION</v>
      </c>
      <c r="H235" s="3" t="str">
        <f>[2]Feuil1!G227</f>
        <v>Factice Akrofax 173 Cake</v>
      </c>
      <c r="I235" s="3">
        <f>[2]Feuil1!H227</f>
        <v>618.17600000000004</v>
      </c>
      <c r="J235" s="3" t="str">
        <f>[2]Feuil1!I227</f>
        <v/>
      </c>
      <c r="K235" s="3" t="str">
        <f>[2]Feuil1!J227</f>
        <v>Facture</v>
      </c>
    </row>
    <row r="236" spans="2:11" x14ac:dyDescent="0.3">
      <c r="B236" s="3">
        <f>[2]Feuil1!A228</f>
        <v>7</v>
      </c>
      <c r="C236" s="3">
        <f>[2]Feuil1!B228</f>
        <v>45337</v>
      </c>
      <c r="D236" s="3" t="str">
        <f>[2]Feuil1!C228</f>
        <v/>
      </c>
      <c r="E236" s="3" t="str">
        <f>[2]Feuil1!D228</f>
        <v>VOB16KB</v>
      </c>
      <c r="F236" s="3" t="str">
        <f>[2]Feuil1!E228</f>
        <v>AKRO 04/24</v>
      </c>
      <c r="G236" s="3" t="str">
        <f>[2]Feuil1!F228</f>
        <v>AKROCHEM  CORPORATION</v>
      </c>
      <c r="H236" s="3" t="str">
        <f>[2]Feuil1!G228</f>
        <v>Factice Akrofax 900 C</v>
      </c>
      <c r="I236" s="3">
        <f>[2]Feuil1!H228</f>
        <v>600</v>
      </c>
      <c r="J236" s="3" t="str">
        <f>[2]Feuil1!I228</f>
        <v/>
      </c>
      <c r="K236" s="3" t="str">
        <f>[2]Feuil1!J228</f>
        <v>Facture</v>
      </c>
    </row>
    <row r="237" spans="2:11" x14ac:dyDescent="0.3">
      <c r="B237" s="3">
        <f>[2]Feuil1!A229</f>
        <v>7</v>
      </c>
      <c r="C237" s="3">
        <f>[2]Feuil1!B229</f>
        <v>45337</v>
      </c>
      <c r="D237" s="3" t="str">
        <f>[2]Feuil1!C229</f>
        <v/>
      </c>
      <c r="E237" s="3" t="str">
        <f>[2]Feuil1!D229</f>
        <v>VOB22CK</v>
      </c>
      <c r="F237" s="3" t="str">
        <f>[2]Feuil1!E229</f>
        <v>AKRO 04/24</v>
      </c>
      <c r="G237" s="3" t="str">
        <f>[2]Feuil1!F229</f>
        <v>AKROCHEM  CORPORATION</v>
      </c>
      <c r="H237" s="3" t="str">
        <f>[2]Feuil1!G229</f>
        <v>Factice Akrofax A Soft Cake</v>
      </c>
      <c r="I237" s="3">
        <f>[2]Feuil1!H229</f>
        <v>0.17599999999999999</v>
      </c>
      <c r="J237" s="3" t="str">
        <f>[2]Feuil1!I229</f>
        <v/>
      </c>
      <c r="K237" s="3" t="str">
        <f>[2]Feuil1!J229</f>
        <v>Bon de commande</v>
      </c>
    </row>
    <row r="238" spans="2:11" x14ac:dyDescent="0.3">
      <c r="B238" s="3">
        <f>[2]Feuil1!A230</f>
        <v>7</v>
      </c>
      <c r="C238" s="3">
        <f>[2]Feuil1!B230</f>
        <v>45337</v>
      </c>
      <c r="D238" s="3" t="str">
        <f>[2]Feuil1!C230</f>
        <v/>
      </c>
      <c r="E238" s="3" t="str">
        <f>[2]Feuil1!D230</f>
        <v>VOB22CK</v>
      </c>
      <c r="F238" s="3" t="str">
        <f>[2]Feuil1!E230</f>
        <v>AKRO 04/24</v>
      </c>
      <c r="G238" s="3" t="str">
        <f>[2]Feuil1!F230</f>
        <v>AKROCHEM  CORPORATION</v>
      </c>
      <c r="H238" s="3" t="str">
        <f>[2]Feuil1!G230</f>
        <v>Factice Akrofax A Soft Cake</v>
      </c>
      <c r="I238" s="3">
        <f>[2]Feuil1!H230</f>
        <v>5563.5839999999998</v>
      </c>
      <c r="J238" s="3" t="str">
        <f>[2]Feuil1!I230</f>
        <v/>
      </c>
      <c r="K238" s="3" t="str">
        <f>[2]Feuil1!J230</f>
        <v>Facture</v>
      </c>
    </row>
    <row r="239" spans="2:11" x14ac:dyDescent="0.3">
      <c r="B239" s="3">
        <f>[2]Feuil1!A231</f>
        <v>7</v>
      </c>
      <c r="C239" s="3">
        <f>[2]Feuil1!B231</f>
        <v>45337</v>
      </c>
      <c r="D239" s="3" t="str">
        <f>[2]Feuil1!C231</f>
        <v/>
      </c>
      <c r="E239" s="3" t="str">
        <f>[2]Feuil1!D231</f>
        <v>VOW01KB</v>
      </c>
      <c r="F239" s="3" t="str">
        <f>[2]Feuil1!E231</f>
        <v>AKRO 04/24</v>
      </c>
      <c r="G239" s="3" t="str">
        <f>[2]Feuil1!F231</f>
        <v>AKROCHEM  CORPORATION</v>
      </c>
      <c r="H239" s="3" t="str">
        <f>[2]Feuil1!G231</f>
        <v>Factice Akrofax 9970 White</v>
      </c>
      <c r="I239" s="3">
        <f>[2]Feuil1!H231</f>
        <v>7499.91</v>
      </c>
      <c r="J239" s="3" t="str">
        <f>[2]Feuil1!I231</f>
        <v/>
      </c>
      <c r="K239" s="3" t="str">
        <f>[2]Feuil1!J231</f>
        <v>Facture</v>
      </c>
    </row>
    <row r="240" spans="2:11" x14ac:dyDescent="0.3">
      <c r="B240" s="3">
        <f>[2]Feuil1!A232</f>
        <v>7</v>
      </c>
      <c r="C240" s="3">
        <f>[2]Feuil1!B232</f>
        <v>45338</v>
      </c>
      <c r="D240" s="3" t="str">
        <f>[2]Feuil1!C232</f>
        <v/>
      </c>
      <c r="E240" s="3" t="str">
        <f>[2]Feuil1!D232</f>
        <v>GMX02IBC</v>
      </c>
      <c r="F240" s="3" t="str">
        <f>[2]Feuil1!E232</f>
        <v xml:space="preserve">TRIGLYCERIDES </v>
      </c>
      <c r="G240" s="3" t="str">
        <f>[2]Feuil1!F232</f>
        <v xml:space="preserve">GUERIN SAS </v>
      </c>
      <c r="H240" s="3" t="str">
        <f>[2]Feuil1!G232</f>
        <v>100236 IBC TRIGLYCERIDE DJ/TRIGLICERIDOS DJ 1000KG</v>
      </c>
      <c r="I240" s="3">
        <f>[2]Feuil1!H232</f>
        <v>3000</v>
      </c>
      <c r="J240" s="3" t="str">
        <f>[2]Feuil1!I232</f>
        <v xml:space="preserve">UN2920,LIQUIDE CORROSIF,INFLAMMABLE,N.S.A.,(ACIDE FORMIQUE, ACIDE </v>
      </c>
      <c r="K240" s="3" t="str">
        <f>[2]Feuil1!J232</f>
        <v>Bon de livraison</v>
      </c>
    </row>
    <row r="241" spans="2:11" x14ac:dyDescent="0.3">
      <c r="B241" s="3" t="str">
        <f>[2]Feuil1!A233</f>
        <v>Livraison - Semaine 7</v>
      </c>
      <c r="C241" s="3">
        <f>[2]Feuil1!B233</f>
        <v>0</v>
      </c>
      <c r="D241" s="3">
        <f>[2]Feuil1!C233</f>
        <v>0</v>
      </c>
      <c r="E241" s="3">
        <f>[2]Feuil1!D233</f>
        <v>0</v>
      </c>
      <c r="F241" s="3">
        <f>[2]Feuil1!E233</f>
        <v>0</v>
      </c>
      <c r="G241" s="3">
        <f>[2]Feuil1!F233</f>
        <v>0</v>
      </c>
      <c r="H241" s="3">
        <f>[2]Feuil1!G233</f>
        <v>0</v>
      </c>
      <c r="I241" s="3">
        <f>[2]Feuil1!H233</f>
        <v>121181.64599999999</v>
      </c>
      <c r="J241" s="3">
        <f>[2]Feuil1!I233</f>
        <v>0</v>
      </c>
      <c r="K241" s="3">
        <f>[2]Feuil1!J233</f>
        <v>0</v>
      </c>
    </row>
    <row r="242" spans="2:11" x14ac:dyDescent="0.3">
      <c r="B242" s="3">
        <f>[2]Feuil1!A234</f>
        <v>0</v>
      </c>
      <c r="C242" s="3">
        <f>[2]Feuil1!B234</f>
        <v>0</v>
      </c>
      <c r="D242" s="3">
        <f>[2]Feuil1!C234</f>
        <v>0</v>
      </c>
      <c r="E242" s="3">
        <f>[2]Feuil1!D234</f>
        <v>0</v>
      </c>
      <c r="F242" s="3">
        <f>[2]Feuil1!E234</f>
        <v>0</v>
      </c>
      <c r="G242" s="3">
        <f>[2]Feuil1!F234</f>
        <v>0</v>
      </c>
      <c r="H242" s="3">
        <f>[2]Feuil1!G234</f>
        <v>0</v>
      </c>
      <c r="I242" s="3">
        <f>[2]Feuil1!H234</f>
        <v>0</v>
      </c>
      <c r="J242" s="3">
        <f>[2]Feuil1!I234</f>
        <v>0</v>
      </c>
      <c r="K242" s="3">
        <f>[2]Feuil1!J234</f>
        <v>0</v>
      </c>
    </row>
    <row r="243" spans="2:11" x14ac:dyDescent="0.3">
      <c r="B243" s="3">
        <f>[2]Feuil1!A235</f>
        <v>8</v>
      </c>
      <c r="C243" s="3">
        <f>[2]Feuil1!B235</f>
        <v>45341</v>
      </c>
      <c r="D243" s="3" t="str">
        <f>[2]Feuil1!C235</f>
        <v/>
      </c>
      <c r="E243" s="3" t="str">
        <f>[2]Feuil1!D235</f>
        <v>CHE06IBC</v>
      </c>
      <c r="F243" s="3" t="str">
        <f>[2]Feuil1!E235</f>
        <v>SOR 12444 Z500</v>
      </c>
      <c r="G243" s="3" t="str">
        <f>[2]Feuil1!F235</f>
        <v>SHRIEVE PRODUCTS INTERN. Ltd</v>
      </c>
      <c r="H243" s="3" t="str">
        <f>[2]Feuil1!G235</f>
        <v>IBC ZEROL 500 A 850 KG</v>
      </c>
      <c r="I243" s="3">
        <f>[2]Feuil1!H235</f>
        <v>5100</v>
      </c>
      <c r="J243" s="3" t="str">
        <f>[2]Feuil1!I235</f>
        <v/>
      </c>
      <c r="K243" s="3" t="str">
        <f>[2]Feuil1!J235</f>
        <v>Bon de livraison</v>
      </c>
    </row>
    <row r="244" spans="2:11" x14ac:dyDescent="0.3">
      <c r="B244" s="3">
        <f>[2]Feuil1!A236</f>
        <v>8</v>
      </c>
      <c r="C244" s="3">
        <f>[2]Feuil1!B236</f>
        <v>45341</v>
      </c>
      <c r="D244" s="3" t="str">
        <f>[2]Feuil1!C236</f>
        <v/>
      </c>
      <c r="E244" s="3" t="str">
        <f>[2]Feuil1!D236</f>
        <v>FUC06FUT</v>
      </c>
      <c r="F244" s="3" t="str">
        <f>[2]Feuil1!E236</f>
        <v>GR 199/ 4</v>
      </c>
      <c r="G244" s="3" t="str">
        <f>[2]Feuil1!F236</f>
        <v>FUCHS LUBRIFIANT France SA</v>
      </c>
      <c r="H244" s="3" t="str">
        <f>[2]Feuil1!G236</f>
        <v>PALETTE 4 FUTS GR199 A 184 KG NET (601997044)</v>
      </c>
      <c r="I244" s="3">
        <f>[2]Feuil1!H236</f>
        <v>2944</v>
      </c>
      <c r="J244" s="3" t="str">
        <f>[2]Feuil1!I236</f>
        <v/>
      </c>
      <c r="K244" s="3" t="str">
        <f>[2]Feuil1!J236</f>
        <v>Bon de livraison</v>
      </c>
    </row>
    <row r="245" spans="2:11" x14ac:dyDescent="0.3">
      <c r="B245" s="3">
        <f>[2]Feuil1!A237</f>
        <v>8</v>
      </c>
      <c r="C245" s="3">
        <f>[2]Feuil1!B237</f>
        <v>45341</v>
      </c>
      <c r="D245" s="3" t="str">
        <f>[2]Feuil1!C237</f>
        <v/>
      </c>
      <c r="E245" s="3" t="str">
        <f>[2]Feuil1!D237</f>
        <v>LES01_FUT_FER_E</v>
      </c>
      <c r="F245" s="3" t="str">
        <f>[2]Feuil1!E237</f>
        <v>PO203092057 LH101</v>
      </c>
      <c r="G245" s="3" t="str">
        <f>[2]Feuil1!F237</f>
        <v>Société Industrielle Lesaffre</v>
      </c>
      <c r="H245" s="3" t="str">
        <f>[2]Feuil1!G237</f>
        <v xml:space="preserve">Palette 4 fut Fer LH 101 E a 180 Kg net </v>
      </c>
      <c r="I245" s="3">
        <f>[2]Feuil1!H237</f>
        <v>180</v>
      </c>
      <c r="J245" s="3" t="str">
        <f>[2]Feuil1!I237</f>
        <v/>
      </c>
      <c r="K245" s="3" t="str">
        <f>[2]Feuil1!J237</f>
        <v>Bon de livraison</v>
      </c>
    </row>
    <row r="246" spans="2:11" x14ac:dyDescent="0.3">
      <c r="B246" s="3">
        <f>[2]Feuil1!A238</f>
        <v>8</v>
      </c>
      <c r="C246" s="3">
        <f>[2]Feuil1!B238</f>
        <v>45341</v>
      </c>
      <c r="D246" s="3" t="str">
        <f>[2]Feuil1!C238</f>
        <v/>
      </c>
      <c r="E246" s="3" t="str">
        <f>[2]Feuil1!D238</f>
        <v>VOB05PL</v>
      </c>
      <c r="F246" s="3" t="str">
        <f>[2]Feuil1!E238</f>
        <v>SAFIC OP 4585</v>
      </c>
      <c r="G246" s="3" t="str">
        <f>[2]Feuil1!F238</f>
        <v>SAFIC ALCAN CESKO S.R.O PRAGUE</v>
      </c>
      <c r="H246" s="3" t="str">
        <f>[2]Feuil1!G238</f>
        <v>Factice Brun \ Brown BS Sec</v>
      </c>
      <c r="I246" s="3">
        <f>[2]Feuil1!H238</f>
        <v>1000</v>
      </c>
      <c r="J246" s="3" t="str">
        <f>[2]Feuil1!I238</f>
        <v/>
      </c>
      <c r="K246" s="3" t="str">
        <f>[2]Feuil1!J238</f>
        <v>Bon de commande</v>
      </c>
    </row>
    <row r="247" spans="2:11" x14ac:dyDescent="0.3">
      <c r="B247" s="3">
        <f>[2]Feuil1!A239</f>
        <v>8</v>
      </c>
      <c r="C247" s="3">
        <f>[2]Feuil1!B239</f>
        <v>45341</v>
      </c>
      <c r="D247" s="3" t="str">
        <f>[2]Feuil1!C239</f>
        <v/>
      </c>
      <c r="E247" s="3" t="str">
        <f>[2]Feuil1!D239</f>
        <v>VOW04PL</v>
      </c>
      <c r="F247" s="3" t="str">
        <f>[2]Feuil1!E239</f>
        <v>SAFIC OP 265143</v>
      </c>
      <c r="G247" s="3" t="str">
        <f>[2]Feuil1!F239</f>
        <v>SAFIC ALCAN ESPECIALIDADES, S.A</v>
      </c>
      <c r="H247" s="3" t="str">
        <f>[2]Feuil1!G239</f>
        <v>Factice Blanc \ White HO  20 KG</v>
      </c>
      <c r="I247" s="3">
        <f>[2]Feuil1!H239</f>
        <v>600</v>
      </c>
      <c r="J247" s="3" t="str">
        <f>[2]Feuil1!I239</f>
        <v/>
      </c>
      <c r="K247" s="3" t="str">
        <f>[2]Feuil1!J239</f>
        <v>Facture</v>
      </c>
    </row>
    <row r="248" spans="2:11" x14ac:dyDescent="0.3">
      <c r="B248" s="3">
        <f>[2]Feuil1!A240</f>
        <v>8</v>
      </c>
      <c r="C248" s="3">
        <f>[2]Feuil1!B240</f>
        <v>45341</v>
      </c>
      <c r="D248" s="3" t="str">
        <f>[2]Feuil1!C240</f>
        <v/>
      </c>
      <c r="E248" s="3" t="str">
        <f>[2]Feuil1!D240</f>
        <v>VSP05VRAC</v>
      </c>
      <c r="F248" s="3" t="str">
        <f>[2]Feuil1!E240</f>
        <v>TF150 E729O2C000</v>
      </c>
      <c r="G248" s="3" t="str">
        <f>[2]Feuil1!F240</f>
        <v>Dow Europe GmbH</v>
      </c>
      <c r="H248" s="3" t="str">
        <f>[2]Feuil1!G240</f>
        <v>VRAC AQUASET BI-700 EN KG</v>
      </c>
      <c r="I248" s="3">
        <f>[2]Feuil1!H240</f>
        <v>24520</v>
      </c>
      <c r="J248" s="3" t="str">
        <f>[2]Feuil1!I240</f>
        <v/>
      </c>
      <c r="K248" s="3" t="str">
        <f>[2]Feuil1!J240</f>
        <v>Bon de livraison</v>
      </c>
    </row>
    <row r="249" spans="2:11" x14ac:dyDescent="0.3">
      <c r="B249" s="3">
        <f>[2]Feuil1!A241</f>
        <v>8</v>
      </c>
      <c r="C249" s="3">
        <f>[2]Feuil1!B241</f>
        <v>45342</v>
      </c>
      <c r="D249" s="3" t="str">
        <f>[2]Feuil1!C241</f>
        <v/>
      </c>
      <c r="E249" s="3" t="str">
        <f>[2]Feuil1!D241</f>
        <v>CHE04VRAC</v>
      </c>
      <c r="F249" s="3" t="str">
        <f>[2]Feuil1!E241</f>
        <v>SOR 12391 ZER 250</v>
      </c>
      <c r="G249" s="3" t="str">
        <f>[2]Feuil1!F241</f>
        <v>SHRIEVE PRODUCTS INTERN. Ltd</v>
      </c>
      <c r="H249" s="3" t="str">
        <f>[2]Feuil1!G241</f>
        <v>VRAC ZEROL 250 EN KG</v>
      </c>
      <c r="I249" s="3">
        <f>[2]Feuil1!H241</f>
        <v>22940</v>
      </c>
      <c r="J249" s="3" t="str">
        <f>[2]Feuil1!I241</f>
        <v/>
      </c>
      <c r="K249" s="3" t="str">
        <f>[2]Feuil1!J241</f>
        <v>Bon de livraison</v>
      </c>
    </row>
    <row r="250" spans="2:11" x14ac:dyDescent="0.3">
      <c r="B250" s="3">
        <f>[2]Feuil1!A242</f>
        <v>8</v>
      </c>
      <c r="C250" s="3">
        <f>[2]Feuil1!B242</f>
        <v>45342</v>
      </c>
      <c r="D250" s="3" t="str">
        <f>[2]Feuil1!C242</f>
        <v/>
      </c>
      <c r="E250" s="3" t="str">
        <f>[2]Feuil1!D242</f>
        <v>FOUNITUREEMB</v>
      </c>
      <c r="F250" s="3" t="str">
        <f>[2]Feuil1!E242</f>
        <v>CEC VLM24-01</v>
      </c>
      <c r="G250" s="3" t="str">
        <f>[2]Feuil1!F242</f>
        <v>VALOCHEM</v>
      </c>
      <c r="H250" s="3" t="str">
        <f>[2]Feuil1!G242</f>
        <v>FOURNITURE EMBALLAGES</v>
      </c>
      <c r="I250" s="3">
        <f>[2]Feuil1!H242</f>
        <v>3</v>
      </c>
      <c r="J250" s="3" t="str">
        <f>[2]Feuil1!I242</f>
        <v/>
      </c>
      <c r="K250" s="3" t="str">
        <f>[2]Feuil1!J242</f>
        <v>Bon de livraison</v>
      </c>
    </row>
    <row r="251" spans="2:11" x14ac:dyDescent="0.3">
      <c r="B251" s="3">
        <f>[2]Feuil1!A243</f>
        <v>8</v>
      </c>
      <c r="C251" s="3">
        <f>[2]Feuil1!B243</f>
        <v>45342</v>
      </c>
      <c r="D251" s="3" t="str">
        <f>[2]Feuil1!C243</f>
        <v/>
      </c>
      <c r="E251" s="3" t="str">
        <f>[2]Feuil1!D243</f>
        <v>FOUNITUREEMB</v>
      </c>
      <c r="F251" s="3" t="str">
        <f>[2]Feuil1!E243</f>
        <v>CSD VLM24-02</v>
      </c>
      <c r="G251" s="3" t="str">
        <f>[2]Feuil1!F243</f>
        <v>VALOCHEM</v>
      </c>
      <c r="H251" s="3" t="str">
        <f>[2]Feuil1!G243</f>
        <v>FOURNITURE EMBALLAGES</v>
      </c>
      <c r="I251" s="3">
        <f>[2]Feuil1!H243</f>
        <v>13</v>
      </c>
      <c r="J251" s="3" t="str">
        <f>[2]Feuil1!I243</f>
        <v/>
      </c>
      <c r="K251" s="3" t="str">
        <f>[2]Feuil1!J243</f>
        <v>Bon de commande</v>
      </c>
    </row>
    <row r="252" spans="2:11" x14ac:dyDescent="0.3">
      <c r="B252" s="3">
        <f>[2]Feuil1!A244</f>
        <v>8</v>
      </c>
      <c r="C252" s="3">
        <f>[2]Feuil1!B244</f>
        <v>45342</v>
      </c>
      <c r="D252" s="3" t="str">
        <f>[2]Feuil1!C244</f>
        <v/>
      </c>
      <c r="E252" s="3" t="str">
        <f>[2]Feuil1!D244</f>
        <v>MET02IBC</v>
      </c>
      <c r="F252" s="3" t="str">
        <f>[2]Feuil1!E244</f>
        <v>Met 31687 Fw988</v>
      </c>
      <c r="G252" s="3" t="str">
        <f>[2]Feuil1!F244</f>
        <v>Metalloid Corporation</v>
      </c>
      <c r="H252" s="3" t="str">
        <f>[2]Feuil1!G244</f>
        <v>IBC UN FW 988E A 780KG NET</v>
      </c>
      <c r="I252" s="3">
        <f>[2]Feuil1!H244</f>
        <v>3900</v>
      </c>
      <c r="J252" s="3" t="str">
        <f>[2]Feuil1!I244</f>
        <v/>
      </c>
      <c r="K252" s="3" t="str">
        <f>[2]Feuil1!J244</f>
        <v>Bon de commande</v>
      </c>
    </row>
    <row r="253" spans="2:11" x14ac:dyDescent="0.3">
      <c r="B253" s="3">
        <f>[2]Feuil1!A245</f>
        <v>8</v>
      </c>
      <c r="C253" s="3">
        <f>[2]Feuil1!B245</f>
        <v>45342</v>
      </c>
      <c r="D253" s="3" t="str">
        <f>[2]Feuil1!C245</f>
        <v/>
      </c>
      <c r="E253" s="3" t="str">
        <f>[2]Feuil1!D245</f>
        <v>TAK20_IBC</v>
      </c>
      <c r="F253" s="3" t="str">
        <f>[2]Feuil1!E245</f>
        <v>TAKA DEPART 20/2</v>
      </c>
      <c r="G253" s="3" t="str">
        <f>[2]Feuil1!F245</f>
        <v>TAKASAGO SARL EUROPE</v>
      </c>
      <c r="H253" s="3" t="str">
        <f>[2]Feuil1!G245</f>
        <v>CAPS 5G EXTRA BOOST (CAP333975A) IBC1000KG NET(685911en01-23)</v>
      </c>
      <c r="I253" s="3">
        <f>[2]Feuil1!H245</f>
        <v>6000</v>
      </c>
      <c r="J253" s="3" t="str">
        <f>[2]Feuil1!I245</f>
        <v>UN3082, MATIÈRE DANGEREUSE DUPOINT DE VUE DE L'ENVIRONNEMENT, LIQUIDE</v>
      </c>
      <c r="K253" s="3" t="str">
        <f>[2]Feuil1!J245</f>
        <v>Bon de livraison</v>
      </c>
    </row>
    <row r="254" spans="2:11" x14ac:dyDescent="0.3">
      <c r="B254" s="3">
        <f>[2]Feuil1!A246</f>
        <v>8</v>
      </c>
      <c r="C254" s="3">
        <f>[2]Feuil1!B246</f>
        <v>45342</v>
      </c>
      <c r="D254" s="3" t="str">
        <f>[2]Feuil1!C246</f>
        <v/>
      </c>
      <c r="E254" s="3" t="str">
        <f>[2]Feuil1!D246</f>
        <v>VAL10IBC</v>
      </c>
      <c r="F254" s="3" t="str">
        <f>[2]Feuil1!E246</f>
        <v>CSD VLM24-02</v>
      </c>
      <c r="G254" s="3" t="str">
        <f>[2]Feuil1!F246</f>
        <v>VALOCHEM</v>
      </c>
      <c r="H254" s="3" t="str">
        <f>[2]Feuil1!G246</f>
        <v>VALOSURF CSD EN IBC UN 900 KG</v>
      </c>
      <c r="I254" s="3">
        <f>[2]Feuil1!H246</f>
        <v>11700</v>
      </c>
      <c r="J254" s="3" t="str">
        <f>[2]Feuil1!I246</f>
        <v>UN 3267 LIQUIDE ORGANIQUE, CORROSIF,BASIQUE, N.S.A.,(Imidazoline,</v>
      </c>
      <c r="K254" s="3" t="str">
        <f>[2]Feuil1!J246</f>
        <v>Bon de commande</v>
      </c>
    </row>
    <row r="255" spans="2:11" x14ac:dyDescent="0.3">
      <c r="B255" s="3">
        <f>[2]Feuil1!A247</f>
        <v>8</v>
      </c>
      <c r="C255" s="3">
        <f>[2]Feuil1!B247</f>
        <v>45342</v>
      </c>
      <c r="D255" s="3" t="str">
        <f>[2]Feuil1!C247</f>
        <v/>
      </c>
      <c r="E255" s="3" t="str">
        <f>[2]Feuil1!D247</f>
        <v>VAL12IBC</v>
      </c>
      <c r="F255" s="3" t="str">
        <f>[2]Feuil1!E247</f>
        <v>CEC VLM24-01</v>
      </c>
      <c r="G255" s="3" t="str">
        <f>[2]Feuil1!F247</f>
        <v>VALOCHEM</v>
      </c>
      <c r="H255" s="3" t="str">
        <f>[2]Feuil1!G247</f>
        <v>VALOSURF CEC EN IBC UN 900 KG NET</v>
      </c>
      <c r="I255" s="3">
        <f>[2]Feuil1!H247</f>
        <v>900</v>
      </c>
      <c r="J255" s="3" t="str">
        <f>[2]Feuil1!I247</f>
        <v>UN3267,LIQUIDE ORGANIQUE CORROSIF,BASIQUE,N.S.A.((Z)-N-9-octadecén</v>
      </c>
      <c r="K255" s="3" t="str">
        <f>[2]Feuil1!J247</f>
        <v>Bon de livraison</v>
      </c>
    </row>
    <row r="256" spans="2:11" x14ac:dyDescent="0.3">
      <c r="B256" s="3">
        <f>[2]Feuil1!A248</f>
        <v>8</v>
      </c>
      <c r="C256" s="3">
        <f>[2]Feuil1!B248</f>
        <v>45342</v>
      </c>
      <c r="D256" s="3" t="str">
        <f>[2]Feuil1!C248</f>
        <v/>
      </c>
      <c r="E256" s="3" t="str">
        <f>[2]Feuil1!D248</f>
        <v>VOW04KL</v>
      </c>
      <c r="F256" s="3" t="str">
        <f>[2]Feuil1!E248</f>
        <v>528684 OP</v>
      </c>
      <c r="G256" s="3" t="str">
        <f>[2]Feuil1!F248</f>
        <v>SAFIC ALCAN SAS</v>
      </c>
      <c r="H256" s="3" t="str">
        <f>[2]Feuil1!G248</f>
        <v>Factice Blanc \ White HO   20 KG</v>
      </c>
      <c r="I256" s="3">
        <f>[2]Feuil1!H248</f>
        <v>380</v>
      </c>
      <c r="J256" s="3" t="str">
        <f>[2]Feuil1!I248</f>
        <v/>
      </c>
      <c r="K256" s="3" t="str">
        <f>[2]Feuil1!J248</f>
        <v>Facture</v>
      </c>
    </row>
    <row r="257" spans="2:11" x14ac:dyDescent="0.3">
      <c r="B257" s="3">
        <f>[2]Feuil1!A249</f>
        <v>8</v>
      </c>
      <c r="C257" s="3">
        <f>[2]Feuil1!B249</f>
        <v>45344</v>
      </c>
      <c r="D257" s="3" t="str">
        <f>[2]Feuil1!C249</f>
        <v/>
      </c>
      <c r="E257" s="3" t="str">
        <f>[2]Feuil1!D249</f>
        <v>ELIM-DECH-EMBFACT</v>
      </c>
      <c r="F257" s="3" t="str">
        <f>[2]Feuil1!E249</f>
        <v>glycinate 22/2</v>
      </c>
      <c r="G257" s="3" t="str">
        <f>[2]Feuil1!F249</f>
        <v>Azelis France sas</v>
      </c>
      <c r="H257" s="3" t="str">
        <f>[2]Feuil1!G249</f>
        <v>ELIMINATION DECHETS EMBALLAGES</v>
      </c>
      <c r="I257" s="3">
        <f>[2]Feuil1!H249</f>
        <v>1000</v>
      </c>
      <c r="J257" s="3" t="str">
        <f>[2]Feuil1!I249</f>
        <v/>
      </c>
      <c r="K257" s="3" t="str">
        <f>[2]Feuil1!J249</f>
        <v>Bon de commande</v>
      </c>
    </row>
    <row r="258" spans="2:11" x14ac:dyDescent="0.3">
      <c r="B258" s="3">
        <f>[2]Feuil1!A250</f>
        <v>8</v>
      </c>
      <c r="C258" s="3">
        <f>[2]Feuil1!B250</f>
        <v>45344</v>
      </c>
      <c r="D258" s="3" t="str">
        <f>[2]Feuil1!C250</f>
        <v/>
      </c>
      <c r="E258" s="3" t="str">
        <f>[2]Feuil1!D250</f>
        <v>FOURNITUREMP</v>
      </c>
      <c r="F258" s="3" t="str">
        <f>[2]Feuil1!E250</f>
        <v>glycinate 22/2</v>
      </c>
      <c r="G258" s="3" t="str">
        <f>[2]Feuil1!F250</f>
        <v>Azelis France sas</v>
      </c>
      <c r="H258" s="3" t="str">
        <f>[2]Feuil1!G250</f>
        <v>Fourniture Matières Premières</v>
      </c>
      <c r="I258" s="3">
        <f>[2]Feuil1!H250</f>
        <v>2276.4110000000001</v>
      </c>
      <c r="J258" s="3" t="str">
        <f>[2]Feuil1!I250</f>
        <v/>
      </c>
      <c r="K258" s="3" t="str">
        <f>[2]Feuil1!J250</f>
        <v>Bon de commande</v>
      </c>
    </row>
    <row r="259" spans="2:11" x14ac:dyDescent="0.3">
      <c r="B259" s="3">
        <f>[2]Feuil1!A251</f>
        <v>8</v>
      </c>
      <c r="C259" s="3">
        <f>[2]Feuil1!B251</f>
        <v>45344</v>
      </c>
      <c r="D259" s="3" t="str">
        <f>[2]Feuil1!C251</f>
        <v/>
      </c>
      <c r="E259" s="3" t="str">
        <f>[2]Feuil1!D251</f>
        <v>PRO22_VRAC</v>
      </c>
      <c r="F259" s="3" t="str">
        <f>[2]Feuil1!E251</f>
        <v>glycinate 22/2</v>
      </c>
      <c r="G259" s="3" t="str">
        <f>[2]Feuil1!F251</f>
        <v>Azelis France sas</v>
      </c>
      <c r="H259" s="3" t="str">
        <f>[2]Feuil1!G251</f>
        <v>VRAC GLYCINATE DE SODIUM 55 %</v>
      </c>
      <c r="I259" s="3">
        <f>[2]Feuil1!H251</f>
        <v>10000</v>
      </c>
      <c r="J259" s="3" t="str">
        <f>[2]Feuil1!I251</f>
        <v>UN 3267, LIQUIDE ORGANIQUE, CORROSIF,BASIQUE,N.S.A. (Sodium Glycinate</v>
      </c>
      <c r="K259" s="3" t="str">
        <f>[2]Feuil1!J251</f>
        <v>Bon de commande</v>
      </c>
    </row>
    <row r="260" spans="2:11" x14ac:dyDescent="0.3">
      <c r="B260" s="3">
        <f>[2]Feuil1!A252</f>
        <v>8</v>
      </c>
      <c r="C260" s="3">
        <f>[2]Feuil1!B252</f>
        <v>45344</v>
      </c>
      <c r="D260" s="3" t="str">
        <f>[2]Feuil1!C252</f>
        <v/>
      </c>
      <c r="E260" s="3" t="str">
        <f>[2]Feuil1!D252</f>
        <v>SAF01_CARTON</v>
      </c>
      <c r="F260" s="3" t="str">
        <f>[2]Feuil1!E252</f>
        <v>SAF 543040 OFALUB</v>
      </c>
      <c r="G260" s="3" t="str">
        <f>[2]Feuil1!F252</f>
        <v>SAFIC ALCAN</v>
      </c>
      <c r="H260" s="3" t="str">
        <f>[2]Feuil1!G252</f>
        <v>PALETTE 24 CARTONS OFALUB SEO EMOTTE A 25 KG NET</v>
      </c>
      <c r="I260" s="3">
        <f>[2]Feuil1!H252</f>
        <v>9600</v>
      </c>
      <c r="J260" s="3" t="str">
        <f>[2]Feuil1!I252</f>
        <v/>
      </c>
      <c r="K260" s="3" t="str">
        <f>[2]Feuil1!J252</f>
        <v>Bon de livraison</v>
      </c>
    </row>
    <row r="261" spans="2:11" x14ac:dyDescent="0.3">
      <c r="B261" s="3" t="str">
        <f>[2]Feuil1!A253</f>
        <v>Livraison - Semaine 8</v>
      </c>
      <c r="C261" s="3">
        <f>[2]Feuil1!B253</f>
        <v>0</v>
      </c>
      <c r="D261" s="3">
        <f>[2]Feuil1!C253</f>
        <v>0</v>
      </c>
      <c r="E261" s="3">
        <f>[2]Feuil1!D253</f>
        <v>0</v>
      </c>
      <c r="F261" s="3">
        <f>[2]Feuil1!E253</f>
        <v>0</v>
      </c>
      <c r="G261" s="3">
        <f>[2]Feuil1!F253</f>
        <v>0</v>
      </c>
      <c r="H261" s="3">
        <f>[2]Feuil1!G253</f>
        <v>0</v>
      </c>
      <c r="I261" s="3">
        <f>[2]Feuil1!H253</f>
        <v>103056.41099999999</v>
      </c>
      <c r="J261" s="3">
        <f>[2]Feuil1!I253</f>
        <v>0</v>
      </c>
      <c r="K261" s="3">
        <f>[2]Feuil1!J253</f>
        <v>0</v>
      </c>
    </row>
    <row r="262" spans="2:11" x14ac:dyDescent="0.3">
      <c r="B262" s="3">
        <f>[2]Feuil1!A254</f>
        <v>0</v>
      </c>
      <c r="C262" s="3">
        <f>[2]Feuil1!B254</f>
        <v>0</v>
      </c>
      <c r="D262" s="3">
        <f>[2]Feuil1!C254</f>
        <v>0</v>
      </c>
      <c r="E262" s="3">
        <f>[2]Feuil1!D254</f>
        <v>0</v>
      </c>
      <c r="F262" s="3">
        <f>[2]Feuil1!E254</f>
        <v>0</v>
      </c>
      <c r="G262" s="3">
        <f>[2]Feuil1!F254</f>
        <v>0</v>
      </c>
      <c r="H262" s="3">
        <f>[2]Feuil1!G254</f>
        <v>0</v>
      </c>
      <c r="I262" s="3">
        <f>[2]Feuil1!H254</f>
        <v>0</v>
      </c>
      <c r="J262" s="3">
        <f>[2]Feuil1!I254</f>
        <v>0</v>
      </c>
      <c r="K262" s="3">
        <f>[2]Feuil1!J254</f>
        <v>0</v>
      </c>
    </row>
    <row r="263" spans="2:11" x14ac:dyDescent="0.3">
      <c r="B263" s="3">
        <f>[2]Feuil1!A255</f>
        <v>9</v>
      </c>
      <c r="C263" s="3">
        <f>[2]Feuil1!B255</f>
        <v>45348</v>
      </c>
      <c r="D263" s="3" t="str">
        <f>[2]Feuil1!C255</f>
        <v/>
      </c>
      <c r="E263" s="3" t="str">
        <f>[2]Feuil1!D255</f>
        <v>CHE05FUTSHR</v>
      </c>
      <c r="F263" s="3" t="str">
        <f>[2]Feuil1!E255</f>
        <v>SOR 12446 Z350</v>
      </c>
      <c r="G263" s="3" t="str">
        <f>[2]Feuil1!F255</f>
        <v>SHRIEVE PRODUCTS INTERN. Ltd</v>
      </c>
      <c r="H263" s="3" t="str">
        <f>[2]Feuil1!G255</f>
        <v>PAL. 4 FUTS SHRIEVE ZEROL 350 A 180 KG</v>
      </c>
      <c r="I263" s="3">
        <f>[2]Feuil1!H255</f>
        <v>3600</v>
      </c>
      <c r="J263" s="3" t="str">
        <f>[2]Feuil1!I255</f>
        <v/>
      </c>
      <c r="K263" s="3" t="str">
        <f>[2]Feuil1!J255</f>
        <v>Bon de commande</v>
      </c>
    </row>
    <row r="264" spans="2:11" x14ac:dyDescent="0.3">
      <c r="B264" s="3">
        <f>[2]Feuil1!A256</f>
        <v>9</v>
      </c>
      <c r="C264" s="3">
        <f>[2]Feuil1!B256</f>
        <v>45348</v>
      </c>
      <c r="D264" s="3" t="str">
        <f>[2]Feuil1!C256</f>
        <v/>
      </c>
      <c r="E264" s="3" t="str">
        <f>[2]Feuil1!D256</f>
        <v>POL02VRAC</v>
      </c>
      <c r="F264" s="3" t="str">
        <f>[2]Feuil1!E256</f>
        <v>1012376 XI3000HNA</v>
      </c>
      <c r="G264" s="3" t="str">
        <f>[2]Feuil1!F256</f>
        <v>AURORIUM Netherlands BV</v>
      </c>
      <c r="H264" s="3" t="str">
        <f>[2]Feuil1!G256</f>
        <v>VRAC POUR CELANESE XIRAN 3000HNA (RC0013) EN KG</v>
      </c>
      <c r="I264" s="3">
        <f>[2]Feuil1!H256</f>
        <v>18700</v>
      </c>
      <c r="J264" s="3" t="str">
        <f>[2]Feuil1!I256</f>
        <v/>
      </c>
      <c r="K264" s="3" t="str">
        <f>[2]Feuil1!J256</f>
        <v>Bon de commande</v>
      </c>
    </row>
    <row r="265" spans="2:11" x14ac:dyDescent="0.3">
      <c r="B265" s="3">
        <f>[2]Feuil1!A257</f>
        <v>9</v>
      </c>
      <c r="C265" s="3">
        <f>[2]Feuil1!B257</f>
        <v>45348</v>
      </c>
      <c r="D265" s="3" t="str">
        <f>[2]Feuil1!C257</f>
        <v/>
      </c>
      <c r="E265" s="3" t="str">
        <f>[2]Feuil1!D257</f>
        <v>VOW18KL</v>
      </c>
      <c r="F265" s="3" t="str">
        <f>[2]Feuil1!E257</f>
        <v>SOU PO 24003V</v>
      </c>
      <c r="G265" s="3" t="str">
        <f>[2]Feuil1!F257</f>
        <v>Sou Le Enterprise Co., Ltd</v>
      </c>
      <c r="H265" s="3" t="str">
        <f>[2]Feuil1!G257</f>
        <v>Factice Blanc \ White LIV</v>
      </c>
      <c r="I265" s="3">
        <f>[2]Feuil1!H257</f>
        <v>10000</v>
      </c>
      <c r="J265" s="3" t="str">
        <f>[2]Feuil1!I257</f>
        <v/>
      </c>
      <c r="K265" s="3" t="str">
        <f>[2]Feuil1!J257</f>
        <v>Bon de commande</v>
      </c>
    </row>
    <row r="266" spans="2:11" x14ac:dyDescent="0.3">
      <c r="B266" s="3">
        <f>[2]Feuil1!A258</f>
        <v>9</v>
      </c>
      <c r="C266" s="3">
        <f>[2]Feuil1!B258</f>
        <v>45350</v>
      </c>
      <c r="D266" s="3" t="str">
        <f>[2]Feuil1!C258</f>
        <v/>
      </c>
      <c r="E266" s="3" t="str">
        <f>[2]Feuil1!D258</f>
        <v>CHE03FUTSHR</v>
      </c>
      <c r="F266" s="3" t="str">
        <f>[2]Feuil1!E258</f>
        <v xml:space="preserve">SOR 12429 </v>
      </c>
      <c r="G266" s="3" t="str">
        <f>[2]Feuil1!F258</f>
        <v>SHRIEVE PRODUCTS INTERN. Ltd</v>
      </c>
      <c r="H266" s="3" t="str">
        <f>[2]Feuil1!G258</f>
        <v>PAL. 4 FUTS SHRIEVE ZEROL 150 A 180 KG</v>
      </c>
      <c r="I266" s="3">
        <f>[2]Feuil1!H258</f>
        <v>720</v>
      </c>
      <c r="J266" s="3" t="str">
        <f>[2]Feuil1!I258</f>
        <v/>
      </c>
      <c r="K266" s="3" t="str">
        <f>[2]Feuil1!J258</f>
        <v>Bon de livraison</v>
      </c>
    </row>
    <row r="267" spans="2:11" x14ac:dyDescent="0.3">
      <c r="B267" s="3">
        <f>[2]Feuil1!A259</f>
        <v>9</v>
      </c>
      <c r="C267" s="3">
        <f>[2]Feuil1!B259</f>
        <v>45351</v>
      </c>
      <c r="D267" s="3" t="str">
        <f>[2]Feuil1!C259</f>
        <v/>
      </c>
      <c r="E267" s="3" t="str">
        <f>[2]Feuil1!D259</f>
        <v>CHE06IBC</v>
      </c>
      <c r="F267" s="3" t="str">
        <f>[2]Feuil1!E259</f>
        <v>SOR 12449</v>
      </c>
      <c r="G267" s="3" t="str">
        <f>[2]Feuil1!F259</f>
        <v>SHRIEVE PRODUCTS INTERN. Ltd</v>
      </c>
      <c r="H267" s="3" t="str">
        <f>[2]Feuil1!G259</f>
        <v>IBC ZEROL 500 A 850 KG</v>
      </c>
      <c r="I267" s="3">
        <f>[2]Feuil1!H259</f>
        <v>4250</v>
      </c>
      <c r="J267" s="3" t="str">
        <f>[2]Feuil1!I259</f>
        <v/>
      </c>
      <c r="K267" s="3" t="str">
        <f>[2]Feuil1!J259</f>
        <v>Bon de livraison</v>
      </c>
    </row>
    <row r="268" spans="2:11" x14ac:dyDescent="0.3">
      <c r="B268" s="3">
        <f>[2]Feuil1!A260</f>
        <v>9</v>
      </c>
      <c r="C268" s="3">
        <f>[2]Feuil1!B260</f>
        <v>45351</v>
      </c>
      <c r="D268" s="3" t="str">
        <f>[2]Feuil1!C260</f>
        <v/>
      </c>
      <c r="E268" s="3" t="str">
        <f>[2]Feuil1!D260</f>
        <v>FUC07/MPD_IBC</v>
      </c>
      <c r="F268" s="3" t="str">
        <f>[2]Feuil1!E260</f>
        <v>ZONAL 4501632032</v>
      </c>
      <c r="G268" s="3" t="str">
        <f>[2]Feuil1!F260</f>
        <v>FUCHS LUBRIFIANT France SA</v>
      </c>
      <c r="H268" s="3" t="str">
        <f>[2]Feuil1!G260</f>
        <v>CONTAINER ZONAL 2047S/MPD A 935 KG</v>
      </c>
      <c r="I268" s="3">
        <f>[2]Feuil1!H260</f>
        <v>2805</v>
      </c>
      <c r="J268" s="3" t="str">
        <f>[2]Feuil1!I260</f>
        <v/>
      </c>
      <c r="K268" s="3" t="str">
        <f>[2]Feuil1!J260</f>
        <v>Bon de commande</v>
      </c>
    </row>
    <row r="269" spans="2:11" x14ac:dyDescent="0.3">
      <c r="B269" s="3">
        <f>[2]Feuil1!A261</f>
        <v>9</v>
      </c>
      <c r="C269" s="3">
        <f>[2]Feuil1!B261</f>
        <v>45351</v>
      </c>
      <c r="D269" s="3" t="str">
        <f>[2]Feuil1!C261</f>
        <v/>
      </c>
      <c r="E269" s="3" t="str">
        <f>[2]Feuil1!D261</f>
        <v>FUC10FUT_220_KG</v>
      </c>
      <c r="F269" s="3" t="str">
        <f>[2]Feuil1!E261</f>
        <v>EC22SR 4501596141</v>
      </c>
      <c r="G269" s="3" t="str">
        <f>[2]Feuil1!F261</f>
        <v>FUCHS LUBRIFIANT France SA</v>
      </c>
      <c r="H269" s="3" t="str">
        <f>[2]Feuil1!G261</f>
        <v>PALETTE 4 FUTS EC 22 SR A 220 KG</v>
      </c>
      <c r="I269" s="3">
        <f>[2]Feuil1!H261</f>
        <v>2200</v>
      </c>
      <c r="J269" s="3" t="str">
        <f>[2]Feuil1!I261</f>
        <v/>
      </c>
      <c r="K269" s="3" t="str">
        <f>[2]Feuil1!J261</f>
        <v>Bon de commande</v>
      </c>
    </row>
    <row r="270" spans="2:11" x14ac:dyDescent="0.3">
      <c r="B270" s="3">
        <f>[2]Feuil1!A262</f>
        <v>9</v>
      </c>
      <c r="C270" s="3">
        <f>[2]Feuil1!B262</f>
        <v>45351</v>
      </c>
      <c r="D270" s="3" t="str">
        <f>[2]Feuil1!C262</f>
        <v/>
      </c>
      <c r="E270" s="3" t="str">
        <f>[2]Feuil1!D262</f>
        <v>FUC10IBC</v>
      </c>
      <c r="F270" s="3" t="str">
        <f>[2]Feuil1!E262</f>
        <v>EC22SR 4501596141</v>
      </c>
      <c r="G270" s="3" t="str">
        <f>[2]Feuil1!F262</f>
        <v>FUCHS LUBRIFIANT France SA</v>
      </c>
      <c r="H270" s="3" t="str">
        <f>[2]Feuil1!G262</f>
        <v>CONTAINER EC 22 SR A 1100 KG</v>
      </c>
      <c r="I270" s="3">
        <f>[2]Feuil1!H262</f>
        <v>1100</v>
      </c>
      <c r="J270" s="3" t="str">
        <f>[2]Feuil1!I262</f>
        <v/>
      </c>
      <c r="K270" s="3" t="str">
        <f>[2]Feuil1!J262</f>
        <v>Bon de commande</v>
      </c>
    </row>
    <row r="271" spans="2:11" x14ac:dyDescent="0.3">
      <c r="B271" s="3">
        <f>[2]Feuil1!A263</f>
        <v>9</v>
      </c>
      <c r="C271" s="3">
        <f>[2]Feuil1!B263</f>
        <v>45351</v>
      </c>
      <c r="D271" s="3" t="str">
        <f>[2]Feuil1!C263</f>
        <v/>
      </c>
      <c r="E271" s="3" t="str">
        <f>[2]Feuil1!D263</f>
        <v>FUC27FUT</v>
      </c>
      <c r="F271" s="3" t="str">
        <f>[2]Feuil1!E263</f>
        <v>F587 4501632019</v>
      </c>
      <c r="G271" s="3" t="str">
        <f>[2]Feuil1!F263</f>
        <v>FUCHS LUBRIFIANT France SA</v>
      </c>
      <c r="H271" s="3" t="str">
        <f>[2]Feuil1!G263</f>
        <v>PALETTE 4 FUTS LBD F587 A 240 KG (FDS V2.1 2023)</v>
      </c>
      <c r="I271" s="3">
        <f>[2]Feuil1!H263</f>
        <v>11520</v>
      </c>
      <c r="J271" s="3" t="str">
        <f>[2]Feuil1!I263</f>
        <v/>
      </c>
      <c r="K271" s="3" t="str">
        <f>[2]Feuil1!J263</f>
        <v>Bon de commande</v>
      </c>
    </row>
    <row r="272" spans="2:11" x14ac:dyDescent="0.3">
      <c r="B272" s="3">
        <f>[2]Feuil1!A264</f>
        <v>9</v>
      </c>
      <c r="C272" s="3">
        <f>[2]Feuil1!B264</f>
        <v>45351</v>
      </c>
      <c r="D272" s="3" t="str">
        <f>[2]Feuil1!C264</f>
        <v/>
      </c>
      <c r="E272" s="3" t="str">
        <f>[2]Feuil1!D264</f>
        <v>ROB03CONT</v>
      </c>
      <c r="F272" s="3" t="str">
        <f>[2]Feuil1!E264</f>
        <v>CC2024/115 AS-238</v>
      </c>
      <c r="G272" s="3" t="str">
        <f>[2]Feuil1!F264</f>
        <v>Candela - Podutos Sinalização Rodoviária, Unip., Lda</v>
      </c>
      <c r="H272" s="3" t="str">
        <f>[2]Feuil1!G264</f>
        <v>CONTAINER AS-238NF A 1000KG</v>
      </c>
      <c r="I272" s="3">
        <f>[2]Feuil1!H264</f>
        <v>1000</v>
      </c>
      <c r="J272" s="3" t="str">
        <f>[2]Feuil1!I264</f>
        <v/>
      </c>
      <c r="K272" s="3" t="str">
        <f>[2]Feuil1!J264</f>
        <v>Bon de commande</v>
      </c>
    </row>
    <row r="273" spans="2:11" x14ac:dyDescent="0.3">
      <c r="B273" s="3">
        <f>[2]Feuil1!A265</f>
        <v>9</v>
      </c>
      <c r="C273" s="3">
        <f>[2]Feuil1!B265</f>
        <v>45351</v>
      </c>
      <c r="D273" s="3" t="str">
        <f>[2]Feuil1!C265</f>
        <v/>
      </c>
      <c r="E273" s="3" t="str">
        <f>[2]Feuil1!D265</f>
        <v>SAF01_CARTON</v>
      </c>
      <c r="F273" s="3" t="str">
        <f>[2]Feuil1!E265</f>
        <v>SAF 543052 OFALUB</v>
      </c>
      <c r="G273" s="3" t="str">
        <f>[2]Feuil1!F265</f>
        <v>SAFIC ALCAN</v>
      </c>
      <c r="H273" s="3" t="str">
        <f>[2]Feuil1!G265</f>
        <v>PALETTE 24 CARTONS OFALUB SEO EMOTTE A 25 KG NET</v>
      </c>
      <c r="I273" s="3">
        <f>[2]Feuil1!H265</f>
        <v>9600</v>
      </c>
      <c r="J273" s="3" t="str">
        <f>[2]Feuil1!I265</f>
        <v/>
      </c>
      <c r="K273" s="3" t="str">
        <f>[2]Feuil1!J265</f>
        <v>Bon de commande</v>
      </c>
    </row>
    <row r="274" spans="2:11" x14ac:dyDescent="0.3">
      <c r="B274" s="3">
        <f>[2]Feuil1!A266</f>
        <v>9</v>
      </c>
      <c r="C274" s="3">
        <f>[2]Feuil1!B266</f>
        <v>45352</v>
      </c>
      <c r="D274" s="3" t="str">
        <f>[2]Feuil1!C266</f>
        <v/>
      </c>
      <c r="E274" s="3" t="str">
        <f>[2]Feuil1!D266</f>
        <v>VOA08PA</v>
      </c>
      <c r="F274" s="3" t="str">
        <f>[2]Feuil1!E266</f>
        <v>PO00024685-1 ORCA</v>
      </c>
      <c r="G274" s="3" t="str">
        <f>[2]Feuil1!F266</f>
        <v>PENNEL FLIPO SPRL</v>
      </c>
      <c r="H274" s="3" t="str">
        <f>[2]Feuil1!G266</f>
        <v>Factice Ambre \ Amber D</v>
      </c>
      <c r="I274" s="3">
        <f>[2]Feuil1!H266</f>
        <v>3000</v>
      </c>
      <c r="J274" s="3" t="str">
        <f>[2]Feuil1!I266</f>
        <v/>
      </c>
      <c r="K274" s="3" t="str">
        <f>[2]Feuil1!J266</f>
        <v>Bon de commande</v>
      </c>
    </row>
    <row r="275" spans="2:11" x14ac:dyDescent="0.3">
      <c r="B275" s="3">
        <f>[2]Feuil1!A267</f>
        <v>9</v>
      </c>
      <c r="C275" s="3">
        <f>[2]Feuil1!B267</f>
        <v>45352</v>
      </c>
      <c r="D275" s="3" t="str">
        <f>[2]Feuil1!C267</f>
        <v/>
      </c>
      <c r="E275" s="3" t="str">
        <f>[2]Feuil1!D267</f>
        <v>VOA10KD</v>
      </c>
      <c r="F275" s="3" t="str">
        <f>[2]Feuil1!E267</f>
        <v>PO WB LR 190224</v>
      </c>
      <c r="G275" s="3" t="str">
        <f>[2]Feuil1!F267</f>
        <v>Wealth Bear International Limited</v>
      </c>
      <c r="H275" s="3" t="str">
        <f>[2]Feuil1!G267</f>
        <v>Factice Blanc \ White 758 pour Asie Uniquement</v>
      </c>
      <c r="I275" s="3">
        <f>[2]Feuil1!H267</f>
        <v>2000</v>
      </c>
      <c r="J275" s="3" t="str">
        <f>[2]Feuil1!I267</f>
        <v/>
      </c>
      <c r="K275" s="3" t="str">
        <f>[2]Feuil1!J267</f>
        <v>Bon de commande</v>
      </c>
    </row>
    <row r="276" spans="2:11" x14ac:dyDescent="0.3">
      <c r="B276" s="3">
        <f>[2]Feuil1!A268</f>
        <v>9</v>
      </c>
      <c r="C276" s="3">
        <f>[2]Feuil1!B268</f>
        <v>45352</v>
      </c>
      <c r="D276" s="3" t="str">
        <f>[2]Feuil1!C268</f>
        <v/>
      </c>
      <c r="E276" s="3" t="str">
        <f>[2]Feuil1!D268</f>
        <v>VOA30PA</v>
      </c>
      <c r="F276" s="3" t="str">
        <f>[2]Feuil1!E268</f>
        <v>PO WB LR 190224</v>
      </c>
      <c r="G276" s="3" t="str">
        <f>[2]Feuil1!F268</f>
        <v>Wealth Bear International Limited</v>
      </c>
      <c r="H276" s="3" t="str">
        <f>[2]Feuil1!G268</f>
        <v>Factice Blanc/ White Bio-CO</v>
      </c>
      <c r="I276" s="3">
        <f>[2]Feuil1!H268</f>
        <v>2000</v>
      </c>
      <c r="J276" s="3" t="str">
        <f>[2]Feuil1!I268</f>
        <v/>
      </c>
      <c r="K276" s="3" t="str">
        <f>[2]Feuil1!J268</f>
        <v>Bon de commande</v>
      </c>
    </row>
    <row r="277" spans="2:11" x14ac:dyDescent="0.3">
      <c r="B277" s="3">
        <f>[2]Feuil1!A269</f>
        <v>9</v>
      </c>
      <c r="C277" s="3">
        <f>[2]Feuil1!B269</f>
        <v>45352</v>
      </c>
      <c r="D277" s="3" t="str">
        <f>[2]Feuil1!C269</f>
        <v/>
      </c>
      <c r="E277" s="3" t="str">
        <f>[2]Feuil1!D269</f>
        <v>VOB22CK</v>
      </c>
      <c r="F277" s="3" t="str">
        <f>[2]Feuil1!E269</f>
        <v>PO WB LR 190224</v>
      </c>
      <c r="G277" s="3" t="str">
        <f>[2]Feuil1!F269</f>
        <v>Wealth Bear International Limited</v>
      </c>
      <c r="H277" s="3" t="str">
        <f>[2]Feuil1!G269</f>
        <v>Factice Akrofax A Soft Cake</v>
      </c>
      <c r="I277" s="3">
        <f>[2]Feuil1!H269</f>
        <v>500</v>
      </c>
      <c r="J277" s="3" t="str">
        <f>[2]Feuil1!I269</f>
        <v/>
      </c>
      <c r="K277" s="3" t="str">
        <f>[2]Feuil1!J269</f>
        <v>Bon de commande</v>
      </c>
    </row>
    <row r="278" spans="2:11" x14ac:dyDescent="0.3">
      <c r="B278" s="3">
        <f>[2]Feuil1!A270</f>
        <v>9</v>
      </c>
      <c r="C278" s="3">
        <f>[2]Feuil1!B270</f>
        <v>45352</v>
      </c>
      <c r="D278" s="3" t="str">
        <f>[2]Feuil1!C270</f>
        <v/>
      </c>
      <c r="E278" s="3" t="str">
        <f>[2]Feuil1!D270</f>
        <v>VOW01KL</v>
      </c>
      <c r="F278" s="3" t="str">
        <f>[2]Feuil1!E270</f>
        <v>PO WB LR 190224</v>
      </c>
      <c r="G278" s="3" t="str">
        <f>[2]Feuil1!F270</f>
        <v>Wealth Bear International Limited</v>
      </c>
      <c r="H278" s="3" t="str">
        <f>[2]Feuil1!G270</f>
        <v>Factice Blanc \ White SPLK</v>
      </c>
      <c r="I278" s="3">
        <f>[2]Feuil1!H270</f>
        <v>2000</v>
      </c>
      <c r="J278" s="3" t="str">
        <f>[2]Feuil1!I270</f>
        <v/>
      </c>
      <c r="K278" s="3" t="str">
        <f>[2]Feuil1!J270</f>
        <v>Bon de commande</v>
      </c>
    </row>
    <row r="279" spans="2:11" x14ac:dyDescent="0.3">
      <c r="B279" s="3">
        <f>[2]Feuil1!A271</f>
        <v>9</v>
      </c>
      <c r="C279" s="3">
        <f>[2]Feuil1!B271</f>
        <v>45352</v>
      </c>
      <c r="D279" s="3" t="str">
        <f>[2]Feuil1!C271</f>
        <v/>
      </c>
      <c r="E279" s="3" t="str">
        <f>[2]Feuil1!D271</f>
        <v>VOW16KREX</v>
      </c>
      <c r="F279" s="3" t="str">
        <f>[2]Feuil1!E271</f>
        <v>PO WB LR 190224</v>
      </c>
      <c r="G279" s="3" t="str">
        <f>[2]Feuil1!F271</f>
        <v>Wealth Bear International Limited</v>
      </c>
      <c r="H279" s="3" t="str">
        <f>[2]Feuil1!G271</f>
        <v>Factice Blanc / White ESSAI CO1 en sacs de 25 KG</v>
      </c>
      <c r="I279" s="3">
        <f>[2]Feuil1!H271</f>
        <v>500</v>
      </c>
      <c r="J279" s="3" t="str">
        <f>[2]Feuil1!I271</f>
        <v/>
      </c>
      <c r="K279" s="3" t="str">
        <f>[2]Feuil1!J271</f>
        <v>Bon de commande</v>
      </c>
    </row>
    <row r="280" spans="2:11" x14ac:dyDescent="0.3">
      <c r="B280" s="3">
        <f>[2]Feuil1!A272</f>
        <v>9</v>
      </c>
      <c r="C280" s="3">
        <f>[2]Feuil1!B272</f>
        <v>45352</v>
      </c>
      <c r="D280" s="3" t="str">
        <f>[2]Feuil1!C272</f>
        <v/>
      </c>
      <c r="E280" s="3" t="str">
        <f>[2]Feuil1!D272</f>
        <v>VOW20KREX</v>
      </c>
      <c r="F280" s="3" t="str">
        <f>[2]Feuil1!E272</f>
        <v>PO WB LR 190224</v>
      </c>
      <c r="G280" s="3" t="str">
        <f>[2]Feuil1!F272</f>
        <v>Wealth Bear International Limited</v>
      </c>
      <c r="H280" s="3" t="str">
        <f>[2]Feuil1!G272</f>
        <v>Factice KREX Essai 27</v>
      </c>
      <c r="I280" s="3">
        <f>[2]Feuil1!H272</f>
        <v>9000</v>
      </c>
      <c r="J280" s="3" t="str">
        <f>[2]Feuil1!I272</f>
        <v/>
      </c>
      <c r="K280" s="3" t="str">
        <f>[2]Feuil1!J272</f>
        <v>Bon de commande</v>
      </c>
    </row>
    <row r="281" spans="2:11" x14ac:dyDescent="0.3">
      <c r="B281" s="3" t="str">
        <f>[2]Feuil1!A273</f>
        <v>Livraison - Semaine 9</v>
      </c>
      <c r="C281" s="3">
        <f>[2]Feuil1!B273</f>
        <v>0</v>
      </c>
      <c r="D281" s="3">
        <f>[2]Feuil1!C273</f>
        <v>0</v>
      </c>
      <c r="E281" s="3">
        <f>[2]Feuil1!D273</f>
        <v>0</v>
      </c>
      <c r="F281" s="3">
        <f>[2]Feuil1!E273</f>
        <v>0</v>
      </c>
      <c r="G281" s="3">
        <f>[2]Feuil1!F273</f>
        <v>0</v>
      </c>
      <c r="H281" s="3">
        <f>[2]Feuil1!G273</f>
        <v>0</v>
      </c>
      <c r="I281" s="3">
        <f>[2]Feuil1!H273</f>
        <v>84495</v>
      </c>
      <c r="J281" s="3">
        <f>[2]Feuil1!I273</f>
        <v>0</v>
      </c>
      <c r="K281" s="3">
        <f>[2]Feuil1!J273</f>
        <v>0</v>
      </c>
    </row>
    <row r="282" spans="2:11" x14ac:dyDescent="0.3">
      <c r="B282" s="3">
        <f>[2]Feuil1!A274</f>
        <v>0</v>
      </c>
      <c r="C282" s="3">
        <f>[2]Feuil1!B274</f>
        <v>0</v>
      </c>
      <c r="D282" s="3">
        <f>[2]Feuil1!C274</f>
        <v>0</v>
      </c>
      <c r="E282" s="3">
        <f>[2]Feuil1!D274</f>
        <v>0</v>
      </c>
      <c r="F282" s="3">
        <f>[2]Feuil1!E274</f>
        <v>0</v>
      </c>
      <c r="G282" s="3">
        <f>[2]Feuil1!F274</f>
        <v>0</v>
      </c>
      <c r="H282" s="3">
        <f>[2]Feuil1!G274</f>
        <v>0</v>
      </c>
      <c r="I282" s="3">
        <f>[2]Feuil1!H274</f>
        <v>0</v>
      </c>
      <c r="J282" s="3">
        <f>[2]Feuil1!I274</f>
        <v>0</v>
      </c>
      <c r="K282" s="3">
        <f>[2]Feuil1!J274</f>
        <v>0</v>
      </c>
    </row>
    <row r="283" spans="2:11" x14ac:dyDescent="0.3">
      <c r="B283" s="3">
        <f>[2]Feuil1!A275</f>
        <v>10</v>
      </c>
      <c r="C283" s="3">
        <f>[2]Feuil1!B275</f>
        <v>45355</v>
      </c>
      <c r="D283" s="3" t="str">
        <f>[2]Feuil1!C275</f>
        <v/>
      </c>
      <c r="E283" s="3" t="str">
        <f>[2]Feuil1!D275</f>
        <v>CHE03BIDONSHELL_PL</v>
      </c>
      <c r="F283" s="3" t="str">
        <f>[2]Feuil1!E275</f>
        <v>SOR 12440 350 150</v>
      </c>
      <c r="G283" s="3" t="str">
        <f>[2]Feuil1!F275</f>
        <v>SHRIEVE PRODUCTS INTERN. Ltd</v>
      </c>
      <c r="H283" s="3" t="str">
        <f>[2]Feuil1!G275</f>
        <v>PAL. 32 BIDONS SHELL REF OIL S4 FR-V32 A 17.4 KG ART.550025698</v>
      </c>
      <c r="I283" s="3">
        <f>[2]Feuil1!H275</f>
        <v>556.79999999999995</v>
      </c>
      <c r="J283" s="3" t="str">
        <f>[2]Feuil1!I275</f>
        <v/>
      </c>
      <c r="K283" s="3" t="str">
        <f>[2]Feuil1!J275</f>
        <v>Bon de commande</v>
      </c>
    </row>
    <row r="284" spans="2:11" x14ac:dyDescent="0.3">
      <c r="B284" s="3">
        <f>[2]Feuil1!A276</f>
        <v>10</v>
      </c>
      <c r="C284" s="3">
        <f>[2]Feuil1!B276</f>
        <v>45355</v>
      </c>
      <c r="D284" s="3" t="str">
        <f>[2]Feuil1!C276</f>
        <v/>
      </c>
      <c r="E284" s="3" t="str">
        <f>[2]Feuil1!D276</f>
        <v>CHE03BIDONSHELL_PL</v>
      </c>
      <c r="F284" s="3" t="str">
        <f>[2]Feuil1!E276</f>
        <v>SOR 12441 ZEROL</v>
      </c>
      <c r="G284" s="3" t="str">
        <f>[2]Feuil1!F276</f>
        <v>SHRIEVE PRODUCTS INTERN. Ltd</v>
      </c>
      <c r="H284" s="3" t="str">
        <f>[2]Feuil1!G276</f>
        <v>PAL. 32 BIDONS SHELL REF OIL S4 FR-V32 A 17.4 KG ART.550025698</v>
      </c>
      <c r="I284" s="3">
        <f>[2]Feuil1!H276</f>
        <v>556.79999999999995</v>
      </c>
      <c r="J284" s="3" t="str">
        <f>[2]Feuil1!I276</f>
        <v/>
      </c>
      <c r="K284" s="3" t="str">
        <f>[2]Feuil1!J276</f>
        <v>Bon de commande</v>
      </c>
    </row>
    <row r="285" spans="2:11" x14ac:dyDescent="0.3">
      <c r="B285" s="3">
        <f>[2]Feuil1!A277</f>
        <v>10</v>
      </c>
      <c r="C285" s="3">
        <f>[2]Feuil1!B277</f>
        <v>45355</v>
      </c>
      <c r="D285" s="3" t="str">
        <f>[2]Feuil1!C277</f>
        <v/>
      </c>
      <c r="E285" s="3" t="str">
        <f>[2]Feuil1!D277</f>
        <v>CHE04FUTSHELL-REF</v>
      </c>
      <c r="F285" s="3" t="str">
        <f>[2]Feuil1!E277</f>
        <v>SOR 12441 ZEROL</v>
      </c>
      <c r="G285" s="3" t="str">
        <f>[2]Feuil1!F277</f>
        <v>SHRIEVE PRODUCTS INTERN. Ltd</v>
      </c>
      <c r="H285" s="3" t="str">
        <f>[2]Feuil1!G277</f>
        <v>PAL. 4 FUTS SHELL REF OIL S4 FR-V46 A 180.8 KG ART.550025700</v>
      </c>
      <c r="I285" s="3">
        <f>[2]Feuil1!H277</f>
        <v>723.2</v>
      </c>
      <c r="J285" s="3" t="str">
        <f>[2]Feuil1!I277</f>
        <v/>
      </c>
      <c r="K285" s="3" t="str">
        <f>[2]Feuil1!J277</f>
        <v>Bon de commande</v>
      </c>
    </row>
    <row r="286" spans="2:11" x14ac:dyDescent="0.3">
      <c r="B286" s="3">
        <f>[2]Feuil1!A278</f>
        <v>10</v>
      </c>
      <c r="C286" s="3">
        <f>[2]Feuil1!B278</f>
        <v>45355</v>
      </c>
      <c r="D286" s="3" t="str">
        <f>[2]Feuil1!C278</f>
        <v/>
      </c>
      <c r="E286" s="3" t="str">
        <f>[2]Feuil1!D278</f>
        <v>CHE05BIDONSHELLPLA</v>
      </c>
      <c r="F286" s="3" t="str">
        <f>[2]Feuil1!E278</f>
        <v>SOR 12440 350 150</v>
      </c>
      <c r="G286" s="3" t="str">
        <f>[2]Feuil1!F278</f>
        <v>SHRIEVE PRODUCTS INTERN. Ltd</v>
      </c>
      <c r="H286" s="3" t="str">
        <f>[2]Feuil1!G278</f>
        <v>PAL. 32 BIDONS SHELL REF OIL S4-FR-V68 A 17.3 KG ART.550025702</v>
      </c>
      <c r="I286" s="3">
        <f>[2]Feuil1!H278</f>
        <v>2214.4</v>
      </c>
      <c r="J286" s="3" t="str">
        <f>[2]Feuil1!I278</f>
        <v/>
      </c>
      <c r="K286" s="3" t="str">
        <f>[2]Feuil1!J278</f>
        <v>Bon de commande</v>
      </c>
    </row>
    <row r="287" spans="2:11" x14ac:dyDescent="0.3">
      <c r="B287" s="3">
        <f>[2]Feuil1!A279</f>
        <v>10</v>
      </c>
      <c r="C287" s="3">
        <f>[2]Feuil1!B279</f>
        <v>45355</v>
      </c>
      <c r="D287" s="3" t="str">
        <f>[2]Feuil1!C279</f>
        <v/>
      </c>
      <c r="E287" s="3" t="str">
        <f>[2]Feuil1!D279</f>
        <v>CHE05BIDONSHELLPLA</v>
      </c>
      <c r="F287" s="3" t="str">
        <f>[2]Feuil1!E279</f>
        <v>SOR 12441 ZEROL</v>
      </c>
      <c r="G287" s="3" t="str">
        <f>[2]Feuil1!F279</f>
        <v>SHRIEVE PRODUCTS INTERN. Ltd</v>
      </c>
      <c r="H287" s="3" t="str">
        <f>[2]Feuil1!G279</f>
        <v>PAL. 32 BIDONS SHELL REF OIL S4-FR-V68 A 17.3 KG ART.550025702</v>
      </c>
      <c r="I287" s="3">
        <f>[2]Feuil1!H279</f>
        <v>4428.8</v>
      </c>
      <c r="J287" s="3" t="str">
        <f>[2]Feuil1!I279</f>
        <v/>
      </c>
      <c r="K287" s="3" t="str">
        <f>[2]Feuil1!J279</f>
        <v>Bon de commande</v>
      </c>
    </row>
    <row r="288" spans="2:11" x14ac:dyDescent="0.3">
      <c r="B288" s="3">
        <f>[2]Feuil1!A280</f>
        <v>10</v>
      </c>
      <c r="C288" s="3">
        <f>[2]Feuil1!B280</f>
        <v>45355</v>
      </c>
      <c r="D288" s="3" t="str">
        <f>[2]Feuil1!C280</f>
        <v/>
      </c>
      <c r="E288" s="3" t="str">
        <f>[2]Feuil1!D280</f>
        <v>CHE05FUTSHELL-REF</v>
      </c>
      <c r="F288" s="3" t="str">
        <f>[2]Feuil1!E280</f>
        <v>SOR 12440 350 150</v>
      </c>
      <c r="G288" s="3" t="str">
        <f>[2]Feuil1!F280</f>
        <v>SHRIEVE PRODUCTS INTERN. Ltd</v>
      </c>
      <c r="H288" s="3" t="str">
        <f>[2]Feuil1!G280</f>
        <v>PAL. 4 FUTS SHELL REF OIL S4 FR-V68 A 180.8 KG ART.550025703</v>
      </c>
      <c r="I288" s="3">
        <f>[2]Feuil1!H280</f>
        <v>1446.4</v>
      </c>
      <c r="J288" s="3" t="str">
        <f>[2]Feuil1!I280</f>
        <v/>
      </c>
      <c r="K288" s="3" t="str">
        <f>[2]Feuil1!J280</f>
        <v>Bon de commande</v>
      </c>
    </row>
    <row r="289" spans="2:11" x14ac:dyDescent="0.3">
      <c r="B289" s="3">
        <f>[2]Feuil1!A281</f>
        <v>10</v>
      </c>
      <c r="C289" s="3">
        <f>[2]Feuil1!B281</f>
        <v>45355</v>
      </c>
      <c r="D289" s="3" t="str">
        <f>[2]Feuil1!C281</f>
        <v/>
      </c>
      <c r="E289" s="3" t="str">
        <f>[2]Feuil1!D281</f>
        <v>CHE05FUTSHELL-REF</v>
      </c>
      <c r="F289" s="3" t="str">
        <f>[2]Feuil1!E281</f>
        <v>SOR 12441 ZEROL</v>
      </c>
      <c r="G289" s="3" t="str">
        <f>[2]Feuil1!F281</f>
        <v>SHRIEVE PRODUCTS INTERN. Ltd</v>
      </c>
      <c r="H289" s="3" t="str">
        <f>[2]Feuil1!G281</f>
        <v>PAL. 4 FUTS SHELL REF OIL S4 FR-V68 A 180.8 KG ART.550025703</v>
      </c>
      <c r="I289" s="3">
        <f>[2]Feuil1!H281</f>
        <v>2892.8</v>
      </c>
      <c r="J289" s="3" t="str">
        <f>[2]Feuil1!I281</f>
        <v/>
      </c>
      <c r="K289" s="3" t="str">
        <f>[2]Feuil1!J281</f>
        <v>Bon de commande</v>
      </c>
    </row>
    <row r="290" spans="2:11" x14ac:dyDescent="0.3">
      <c r="B290" s="3">
        <f>[2]Feuil1!A282</f>
        <v>10</v>
      </c>
      <c r="C290" s="3">
        <f>[2]Feuil1!B282</f>
        <v>45355</v>
      </c>
      <c r="D290" s="3" t="str">
        <f>[2]Feuil1!C282</f>
        <v/>
      </c>
      <c r="E290" s="3" t="str">
        <f>[2]Feuil1!D282</f>
        <v>CHE34VRAC</v>
      </c>
      <c r="F290" s="3" t="str">
        <f>[2]Feuil1!E282</f>
        <v>SOR 12336 PRGL HP</v>
      </c>
      <c r="G290" s="3" t="str">
        <f>[2]Feuil1!F282</f>
        <v>SHRIEVE PRODUCTS INTERN. Ltd</v>
      </c>
      <c r="H290" s="3" t="str">
        <f>[2]Feuil1!G282</f>
        <v>VRAC PROGILINE HP EN KG</v>
      </c>
      <c r="I290" s="3">
        <f>[2]Feuil1!H282</f>
        <v>23000</v>
      </c>
      <c r="J290" s="3" t="str">
        <f>[2]Feuil1!I282</f>
        <v/>
      </c>
      <c r="K290" s="3" t="str">
        <f>[2]Feuil1!J282</f>
        <v>Bon de commande</v>
      </c>
    </row>
    <row r="291" spans="2:11" x14ac:dyDescent="0.3">
      <c r="B291" s="3">
        <f>[2]Feuil1!A283</f>
        <v>10</v>
      </c>
      <c r="C291" s="3">
        <f>[2]Feuil1!B283</f>
        <v>45355</v>
      </c>
      <c r="D291" s="3" t="str">
        <f>[2]Feuil1!C283</f>
        <v/>
      </c>
      <c r="E291" s="3" t="str">
        <f>[2]Feuil1!D283</f>
        <v>SAF01_CARTON</v>
      </c>
      <c r="F291" s="3" t="str">
        <f>[2]Feuil1!E283</f>
        <v>SAF 543832 OFALUB</v>
      </c>
      <c r="G291" s="3" t="str">
        <f>[2]Feuil1!F283</f>
        <v>SAFIC ALCAN</v>
      </c>
      <c r="H291" s="3" t="str">
        <f>[2]Feuil1!G283</f>
        <v>PALETTE 24 CARTONS OFALUB SEO EMOTTE A 25 KG NET</v>
      </c>
      <c r="I291" s="3">
        <f>[2]Feuil1!H283</f>
        <v>9600</v>
      </c>
      <c r="J291" s="3" t="str">
        <f>[2]Feuil1!I283</f>
        <v/>
      </c>
      <c r="K291" s="3" t="str">
        <f>[2]Feuil1!J283</f>
        <v>Bon de commande</v>
      </c>
    </row>
    <row r="292" spans="2:11" x14ac:dyDescent="0.3">
      <c r="B292" s="3">
        <f>[2]Feuil1!A284</f>
        <v>10</v>
      </c>
      <c r="C292" s="3">
        <f>[2]Feuil1!B284</f>
        <v>45356</v>
      </c>
      <c r="D292" s="3" t="str">
        <f>[2]Feuil1!C284</f>
        <v/>
      </c>
      <c r="E292" s="3" t="str">
        <f>[2]Feuil1!D284</f>
        <v>MOL01IBC</v>
      </c>
      <c r="F292" s="3" t="str">
        <f>[2]Feuil1!E284</f>
        <v>KL9H FBC 20853</v>
      </c>
      <c r="G292" s="3" t="str">
        <f>[2]Feuil1!F284</f>
        <v>MOLYDAL SA</v>
      </c>
      <c r="H292" s="3" t="str">
        <f>[2]Feuil1!G284</f>
        <v>IBC KL9H A 1000KG NET</v>
      </c>
      <c r="I292" s="3">
        <f>[2]Feuil1!H284</f>
        <v>12000</v>
      </c>
      <c r="J292" s="3" t="str">
        <f>[2]Feuil1!I284</f>
        <v/>
      </c>
      <c r="K292" s="3" t="str">
        <f>[2]Feuil1!J284</f>
        <v>Bon de commande</v>
      </c>
    </row>
    <row r="293" spans="2:11" x14ac:dyDescent="0.3">
      <c r="B293" s="3">
        <f>[2]Feuil1!A285</f>
        <v>10</v>
      </c>
      <c r="C293" s="3">
        <f>[2]Feuil1!B285</f>
        <v>45357</v>
      </c>
      <c r="D293" s="3" t="str">
        <f>[2]Feuil1!C285</f>
        <v/>
      </c>
      <c r="E293" s="3" t="str">
        <f>[2]Feuil1!D285</f>
        <v>CHE03BIDONSHELL_PL</v>
      </c>
      <c r="F293" s="3" t="str">
        <f>[2]Feuil1!E285</f>
        <v>SOR 12445 ZEROL</v>
      </c>
      <c r="G293" s="3" t="str">
        <f>[2]Feuil1!F285</f>
        <v>SHRIEVE PRODUCTS INTERN. Ltd</v>
      </c>
      <c r="H293" s="3" t="str">
        <f>[2]Feuil1!G285</f>
        <v>PAL. 32 BIDONS SHELL REF OIL S4 FR-V32 A 17.4 KG ART.550025698</v>
      </c>
      <c r="I293" s="3">
        <f>[2]Feuil1!H285</f>
        <v>1113.5999999999999</v>
      </c>
      <c r="J293" s="3" t="str">
        <f>[2]Feuil1!I285</f>
        <v/>
      </c>
      <c r="K293" s="3" t="str">
        <f>[2]Feuil1!J285</f>
        <v>Bon de commande</v>
      </c>
    </row>
    <row r="294" spans="2:11" x14ac:dyDescent="0.3">
      <c r="B294" s="3">
        <f>[2]Feuil1!A286</f>
        <v>10</v>
      </c>
      <c r="C294" s="3">
        <f>[2]Feuil1!B286</f>
        <v>45357</v>
      </c>
      <c r="D294" s="3" t="str">
        <f>[2]Feuil1!C286</f>
        <v/>
      </c>
      <c r="E294" s="3" t="str">
        <f>[2]Feuil1!D286</f>
        <v>CHE04FUTSHELL-REF</v>
      </c>
      <c r="F294" s="3" t="str">
        <f>[2]Feuil1!E286</f>
        <v>SOR 12445 ZEROL</v>
      </c>
      <c r="G294" s="3" t="str">
        <f>[2]Feuil1!F286</f>
        <v>SHRIEVE PRODUCTS INTERN. Ltd</v>
      </c>
      <c r="H294" s="3" t="str">
        <f>[2]Feuil1!G286</f>
        <v>PAL. 4 FUTS SHELL REF OIL S4 FR-V46 A 180.8 KG ART.550025700</v>
      </c>
      <c r="I294" s="3">
        <f>[2]Feuil1!H286</f>
        <v>723.2</v>
      </c>
      <c r="J294" s="3" t="str">
        <f>[2]Feuil1!I286</f>
        <v/>
      </c>
      <c r="K294" s="3" t="str">
        <f>[2]Feuil1!J286</f>
        <v>Bon de commande</v>
      </c>
    </row>
    <row r="295" spans="2:11" x14ac:dyDescent="0.3">
      <c r="B295" s="3">
        <f>[2]Feuil1!A287</f>
        <v>10</v>
      </c>
      <c r="C295" s="3">
        <f>[2]Feuil1!B287</f>
        <v>45357</v>
      </c>
      <c r="D295" s="3" t="str">
        <f>[2]Feuil1!C287</f>
        <v/>
      </c>
      <c r="E295" s="3" t="str">
        <f>[2]Feuil1!D287</f>
        <v>CHE05BIDONSHELLPLA</v>
      </c>
      <c r="F295" s="3" t="str">
        <f>[2]Feuil1!E287</f>
        <v>SOR 12445 ZEROL</v>
      </c>
      <c r="G295" s="3" t="str">
        <f>[2]Feuil1!F287</f>
        <v>SHRIEVE PRODUCTS INTERN. Ltd</v>
      </c>
      <c r="H295" s="3" t="str">
        <f>[2]Feuil1!G287</f>
        <v>PAL. 32 BIDONS SHELL REF OIL S4-FR-V68 A 17.3 KG ART.550025702</v>
      </c>
      <c r="I295" s="3">
        <f>[2]Feuil1!H287</f>
        <v>1107.2</v>
      </c>
      <c r="J295" s="3" t="str">
        <f>[2]Feuil1!I287</f>
        <v/>
      </c>
      <c r="K295" s="3" t="str">
        <f>[2]Feuil1!J287</f>
        <v>Bon de commande</v>
      </c>
    </row>
    <row r="296" spans="2:11" x14ac:dyDescent="0.3">
      <c r="B296" s="3">
        <f>[2]Feuil1!A288</f>
        <v>10</v>
      </c>
      <c r="C296" s="3">
        <f>[2]Feuil1!B288</f>
        <v>45357</v>
      </c>
      <c r="D296" s="3" t="str">
        <f>[2]Feuil1!C288</f>
        <v/>
      </c>
      <c r="E296" s="3" t="str">
        <f>[2]Feuil1!D288</f>
        <v>CHE05FUTSHELL-REF</v>
      </c>
      <c r="F296" s="3" t="str">
        <f>[2]Feuil1!E288</f>
        <v>SOR 12445 ZEROL</v>
      </c>
      <c r="G296" s="3" t="str">
        <f>[2]Feuil1!F288</f>
        <v>SHRIEVE PRODUCTS INTERN. Ltd</v>
      </c>
      <c r="H296" s="3" t="str">
        <f>[2]Feuil1!G288</f>
        <v>PAL. 4 FUTS SHELL REF OIL S4 FR-V68 A 180.8 KG ART.550025703</v>
      </c>
      <c r="I296" s="3">
        <f>[2]Feuil1!H288</f>
        <v>723.2</v>
      </c>
      <c r="J296" s="3" t="str">
        <f>[2]Feuil1!I288</f>
        <v/>
      </c>
      <c r="K296" s="3" t="str">
        <f>[2]Feuil1!J288</f>
        <v>Bon de commande</v>
      </c>
    </row>
    <row r="297" spans="2:11" x14ac:dyDescent="0.3">
      <c r="B297" s="3">
        <f>[2]Feuil1!A289</f>
        <v>10</v>
      </c>
      <c r="C297" s="3">
        <f>[2]Feuil1!B289</f>
        <v>45358</v>
      </c>
      <c r="D297" s="3" t="str">
        <f>[2]Feuil1!C289</f>
        <v/>
      </c>
      <c r="E297" s="3" t="str">
        <f>[2]Feuil1!D289</f>
        <v>B2F01IBC</v>
      </c>
      <c r="F297" s="3" t="str">
        <f>[2]Feuil1!E289</f>
        <v>CF137043 MOWIOL</v>
      </c>
      <c r="G297" s="3" t="str">
        <f>[2]Feuil1!F289</f>
        <v>HYDRACHIM</v>
      </c>
      <c r="H297" s="3" t="str">
        <f>[2]Feuil1!G289</f>
        <v>IBC SOLUTION MOWIOL 15-99 A 14% A 950KG NET ($MP-00034)</v>
      </c>
      <c r="I297" s="3">
        <f>[2]Feuil1!H289</f>
        <v>8550</v>
      </c>
      <c r="J297" s="3" t="str">
        <f>[2]Feuil1!I289</f>
        <v/>
      </c>
      <c r="K297" s="3" t="str">
        <f>[2]Feuil1!J289</f>
        <v>Bon de commande</v>
      </c>
    </row>
    <row r="298" spans="2:11" x14ac:dyDescent="0.3">
      <c r="B298" s="3">
        <f>[2]Feuil1!A290</f>
        <v>10</v>
      </c>
      <c r="C298" s="3">
        <f>[2]Feuil1!B290</f>
        <v>45358</v>
      </c>
      <c r="D298" s="3" t="str">
        <f>[2]Feuil1!C290</f>
        <v/>
      </c>
      <c r="E298" s="3" t="str">
        <f>[2]Feuil1!D290</f>
        <v>PORT</v>
      </c>
      <c r="F298" s="3" t="str">
        <f>[2]Feuil1!E290</f>
        <v>CF137043 MOWIOL</v>
      </c>
      <c r="G298" s="3" t="str">
        <f>[2]Feuil1!F290</f>
        <v>HYDRACHIM</v>
      </c>
      <c r="H298" s="3" t="str">
        <f>[2]Feuil1!G290</f>
        <v>Port avancé Chimie</v>
      </c>
      <c r="I298" s="3">
        <f>[2]Feuil1!H290</f>
        <v>1</v>
      </c>
      <c r="J298" s="3" t="str">
        <f>[2]Feuil1!I290</f>
        <v/>
      </c>
      <c r="K298" s="3" t="str">
        <f>[2]Feuil1!J290</f>
        <v>Bon de commande</v>
      </c>
    </row>
    <row r="299" spans="2:11" x14ac:dyDescent="0.3">
      <c r="B299" s="3">
        <f>[2]Feuil1!A291</f>
        <v>10</v>
      </c>
      <c r="C299" s="3">
        <f>[2]Feuil1!B291</f>
        <v>45358</v>
      </c>
      <c r="D299" s="3" t="str">
        <f>[2]Feuil1!C291</f>
        <v/>
      </c>
      <c r="E299" s="3" t="str">
        <f>[2]Feuil1!D291</f>
        <v>VSP05CONT</v>
      </c>
      <c r="F299" s="3" t="str">
        <f>[2]Feuil1!E291</f>
        <v>1736 E729O33000</v>
      </c>
      <c r="G299" s="3" t="str">
        <f>[2]Feuil1!F291</f>
        <v>Dow Europe GmbH</v>
      </c>
      <c r="H299" s="3" t="str">
        <f>[2]Feuil1!G291</f>
        <v>CONTAINER AQUASET BI-700 A 1250 KG</v>
      </c>
      <c r="I299" s="3">
        <f>[2]Feuil1!H291</f>
        <v>10000</v>
      </c>
      <c r="J299" s="3" t="str">
        <f>[2]Feuil1!I291</f>
        <v/>
      </c>
      <c r="K299" s="3" t="str">
        <f>[2]Feuil1!J291</f>
        <v>Bon de commande</v>
      </c>
    </row>
    <row r="300" spans="2:11" x14ac:dyDescent="0.3">
      <c r="B300" s="3" t="str">
        <f>[2]Feuil1!A292</f>
        <v>Livraison - Semaine 10</v>
      </c>
      <c r="C300" s="3">
        <f>[2]Feuil1!B292</f>
        <v>0</v>
      </c>
      <c r="D300" s="3">
        <f>[2]Feuil1!C292</f>
        <v>0</v>
      </c>
      <c r="E300" s="3">
        <f>[2]Feuil1!D292</f>
        <v>0</v>
      </c>
      <c r="F300" s="3">
        <f>[2]Feuil1!E292</f>
        <v>0</v>
      </c>
      <c r="G300" s="3">
        <f>[2]Feuil1!F292</f>
        <v>0</v>
      </c>
      <c r="H300" s="3">
        <f>[2]Feuil1!G292</f>
        <v>0</v>
      </c>
      <c r="I300" s="3">
        <f>[2]Feuil1!H292</f>
        <v>79637.399999999994</v>
      </c>
      <c r="J300" s="3">
        <f>[2]Feuil1!I292</f>
        <v>0</v>
      </c>
      <c r="K300" s="3">
        <f>[2]Feuil1!J292</f>
        <v>0</v>
      </c>
    </row>
    <row r="301" spans="2:11" x14ac:dyDescent="0.3">
      <c r="B301" s="3">
        <f>[2]Feuil1!A293</f>
        <v>0</v>
      </c>
      <c r="C301" s="3">
        <f>[2]Feuil1!B293</f>
        <v>0</v>
      </c>
      <c r="D301" s="3">
        <f>[2]Feuil1!C293</f>
        <v>0</v>
      </c>
      <c r="E301" s="3">
        <f>[2]Feuil1!D293</f>
        <v>0</v>
      </c>
      <c r="F301" s="3">
        <f>[2]Feuil1!E293</f>
        <v>0</v>
      </c>
      <c r="G301" s="3">
        <f>[2]Feuil1!F293</f>
        <v>0</v>
      </c>
      <c r="H301" s="3">
        <f>[2]Feuil1!G293</f>
        <v>0</v>
      </c>
      <c r="I301" s="3">
        <f>[2]Feuil1!H293</f>
        <v>0</v>
      </c>
      <c r="J301" s="3">
        <f>[2]Feuil1!I293</f>
        <v>0</v>
      </c>
      <c r="K301" s="3">
        <f>[2]Feuil1!J293</f>
        <v>0</v>
      </c>
    </row>
    <row r="302" spans="2:11" x14ac:dyDescent="0.3">
      <c r="B302" s="3">
        <f>[2]Feuil1!A294</f>
        <v>11</v>
      </c>
      <c r="C302" s="3">
        <f>[2]Feuil1!B294</f>
        <v>45362</v>
      </c>
      <c r="D302" s="3" t="str">
        <f>[2]Feuil1!C294</f>
        <v/>
      </c>
      <c r="E302" s="3" t="str">
        <f>[2]Feuil1!D294</f>
        <v>MET07IBC</v>
      </c>
      <c r="F302" s="3" t="str">
        <f>[2]Feuil1!E294</f>
        <v>4457E 31800</v>
      </c>
      <c r="G302" s="3" t="str">
        <f>[2]Feuil1!F294</f>
        <v>Metalloid Corporation</v>
      </c>
      <c r="H302" s="3" t="str">
        <f>[2]Feuil1!G294</f>
        <v>IBC UN FW 4457E A 805 KG/1000L</v>
      </c>
      <c r="I302" s="3">
        <f>[2]Feuil1!H294</f>
        <v>805</v>
      </c>
      <c r="J302" s="3" t="str">
        <f>[2]Feuil1!I294</f>
        <v/>
      </c>
      <c r="K302" s="3" t="str">
        <f>[2]Feuil1!J294</f>
        <v>Bon de commande</v>
      </c>
    </row>
    <row r="303" spans="2:11" x14ac:dyDescent="0.3">
      <c r="B303" s="3">
        <f>[2]Feuil1!A295</f>
        <v>11</v>
      </c>
      <c r="C303" s="3">
        <f>[2]Feuil1!B295</f>
        <v>45362</v>
      </c>
      <c r="D303" s="3" t="str">
        <f>[2]Feuil1!C295</f>
        <v/>
      </c>
      <c r="E303" s="3" t="str">
        <f>[2]Feuil1!D295</f>
        <v>POL11IBC</v>
      </c>
      <c r="F303" s="3" t="str">
        <f>[2]Feuil1!E295</f>
        <v>1440HD I012521</v>
      </c>
      <c r="G303" s="3" t="str">
        <f>[2]Feuil1!F295</f>
        <v>AURORIUM Netherlands BV</v>
      </c>
      <c r="H303" s="3" t="str">
        <f>[2]Feuil1!G295</f>
        <v>CONTAINER XIRAN 1440HD A 1000 KG  RC0023</v>
      </c>
      <c r="I303" s="3">
        <f>[2]Feuil1!H295</f>
        <v>17500</v>
      </c>
      <c r="J303" s="3" t="str">
        <f>[2]Feuil1!I295</f>
        <v/>
      </c>
      <c r="K303" s="3" t="str">
        <f>[2]Feuil1!J295</f>
        <v>Bon de commande</v>
      </c>
    </row>
    <row r="304" spans="2:11" x14ac:dyDescent="0.3">
      <c r="B304" s="3">
        <f>[2]Feuil1!A296</f>
        <v>11</v>
      </c>
      <c r="C304" s="3">
        <f>[2]Feuil1!B296</f>
        <v>45362</v>
      </c>
      <c r="D304" s="3" t="str">
        <f>[2]Feuil1!C296</f>
        <v/>
      </c>
      <c r="E304" s="3" t="str">
        <f>[2]Feuil1!D296</f>
        <v>VSP18IBC</v>
      </c>
      <c r="F304" s="3" t="str">
        <f>[2]Feuil1!E296</f>
        <v>1812 E711O27012</v>
      </c>
      <c r="G304" s="3" t="str">
        <f>[2]Feuil1!F296</f>
        <v>Dow Europe GmbH</v>
      </c>
      <c r="H304" s="3" t="str">
        <f>[2]Feuil1!G296</f>
        <v>IBC QRXP1812 A 1200 KG NET</v>
      </c>
      <c r="I304" s="3">
        <f>[2]Feuil1!H296</f>
        <v>24000</v>
      </c>
      <c r="J304" s="3" t="str">
        <f>[2]Feuil1!I296</f>
        <v/>
      </c>
      <c r="K304" s="3" t="str">
        <f>[2]Feuil1!J296</f>
        <v>Bon de commande</v>
      </c>
    </row>
    <row r="305" spans="2:11" x14ac:dyDescent="0.3">
      <c r="B305" s="3">
        <f>[2]Feuil1!A297</f>
        <v>11</v>
      </c>
      <c r="C305" s="3">
        <f>[2]Feuil1!B297</f>
        <v>45363</v>
      </c>
      <c r="D305" s="3" t="str">
        <f>[2]Feuil1!C297</f>
        <v/>
      </c>
      <c r="E305" s="3" t="str">
        <f>[2]Feuil1!D297</f>
        <v>CHE05FUTSHR</v>
      </c>
      <c r="F305" s="3" t="str">
        <f>[2]Feuil1!E297</f>
        <v>SOR 12447 Z350</v>
      </c>
      <c r="G305" s="3" t="str">
        <f>[2]Feuil1!F297</f>
        <v>SHRIEVE PRODUCTS INTERN. Ltd</v>
      </c>
      <c r="H305" s="3" t="str">
        <f>[2]Feuil1!G297</f>
        <v>PAL. 4 FUTS SHRIEVE ZEROL 350 A 180 KG</v>
      </c>
      <c r="I305" s="3">
        <f>[2]Feuil1!H297</f>
        <v>4320</v>
      </c>
      <c r="J305" s="3" t="str">
        <f>[2]Feuil1!I297</f>
        <v/>
      </c>
      <c r="K305" s="3" t="str">
        <f>[2]Feuil1!J297</f>
        <v>Bon de commande</v>
      </c>
    </row>
    <row r="306" spans="2:11" x14ac:dyDescent="0.3">
      <c r="B306" s="3">
        <f>[2]Feuil1!A298</f>
        <v>11</v>
      </c>
      <c r="C306" s="3">
        <f>[2]Feuil1!B298</f>
        <v>45364</v>
      </c>
      <c r="D306" s="3" t="str">
        <f>[2]Feuil1!C298</f>
        <v/>
      </c>
      <c r="E306" s="3" t="str">
        <f>[2]Feuil1!D298</f>
        <v>VOB66PL</v>
      </c>
      <c r="F306" s="3" t="str">
        <f>[2]Feuil1!E298</f>
        <v>ETA 1020039 EFTEC</v>
      </c>
      <c r="G306" s="3" t="str">
        <f>[2]Feuil1!F298</f>
        <v>EFTEC AG</v>
      </c>
      <c r="H306" s="3" t="str">
        <f>[2]Feuil1!G298</f>
        <v>Factice Brun \ Brown NLT</v>
      </c>
      <c r="I306" s="3">
        <f>[2]Feuil1!H298</f>
        <v>8000</v>
      </c>
      <c r="J306" s="3" t="str">
        <f>[2]Feuil1!I298</f>
        <v/>
      </c>
      <c r="K306" s="3" t="str">
        <f>[2]Feuil1!J298</f>
        <v>Bon de commande</v>
      </c>
    </row>
    <row r="307" spans="2:11" x14ac:dyDescent="0.3">
      <c r="B307" s="3" t="str">
        <f>[2]Feuil1!A299</f>
        <v>Livraison - Semaine 11</v>
      </c>
      <c r="C307" s="3">
        <f>[2]Feuil1!B299</f>
        <v>0</v>
      </c>
      <c r="D307" s="3">
        <f>[2]Feuil1!C299</f>
        <v>0</v>
      </c>
      <c r="E307" s="3">
        <f>[2]Feuil1!D299</f>
        <v>0</v>
      </c>
      <c r="F307" s="3">
        <f>[2]Feuil1!E299</f>
        <v>0</v>
      </c>
      <c r="G307" s="3">
        <f>[2]Feuil1!F299</f>
        <v>0</v>
      </c>
      <c r="H307" s="3">
        <f>[2]Feuil1!G299</f>
        <v>0</v>
      </c>
      <c r="I307" s="3">
        <f>[2]Feuil1!H299</f>
        <v>54625</v>
      </c>
      <c r="J307" s="3">
        <f>[2]Feuil1!I299</f>
        <v>0</v>
      </c>
      <c r="K307" s="3">
        <f>[2]Feuil1!J299</f>
        <v>0</v>
      </c>
    </row>
    <row r="308" spans="2:11" x14ac:dyDescent="0.3">
      <c r="B308" s="3">
        <f>[2]Feuil1!A300</f>
        <v>0</v>
      </c>
      <c r="C308" s="3">
        <f>[2]Feuil1!B300</f>
        <v>0</v>
      </c>
      <c r="D308" s="3">
        <f>[2]Feuil1!C300</f>
        <v>0</v>
      </c>
      <c r="E308" s="3">
        <f>[2]Feuil1!D300</f>
        <v>0</v>
      </c>
      <c r="F308" s="3">
        <f>[2]Feuil1!E300</f>
        <v>0</v>
      </c>
      <c r="G308" s="3">
        <f>[2]Feuil1!F300</f>
        <v>0</v>
      </c>
      <c r="H308" s="3">
        <f>[2]Feuil1!G300</f>
        <v>0</v>
      </c>
      <c r="I308" s="3">
        <f>[2]Feuil1!H300</f>
        <v>0</v>
      </c>
      <c r="J308" s="3">
        <f>[2]Feuil1!I300</f>
        <v>0</v>
      </c>
      <c r="K308" s="3">
        <f>[2]Feuil1!J300</f>
        <v>0</v>
      </c>
    </row>
    <row r="309" spans="2:11" x14ac:dyDescent="0.3">
      <c r="B309" s="3">
        <f>[2]Feuil1!A301</f>
        <v>12</v>
      </c>
      <c r="C309" s="3">
        <f>[2]Feuil1!B301</f>
        <v>45369</v>
      </c>
      <c r="D309" s="3" t="str">
        <f>[2]Feuil1!C301</f>
        <v/>
      </c>
      <c r="E309" s="3" t="str">
        <f>[2]Feuil1!D301</f>
        <v>SAF01_CARTON</v>
      </c>
      <c r="F309" s="3" t="str">
        <f>[2]Feuil1!E301</f>
        <v>SAF 543854 OFALUB</v>
      </c>
      <c r="G309" s="3" t="str">
        <f>[2]Feuil1!F301</f>
        <v>SAFIC ALCAN</v>
      </c>
      <c r="H309" s="3" t="str">
        <f>[2]Feuil1!G301</f>
        <v>PALETTE 24 CARTONS OFALUB SEO EMOTTE A 25 KG NET</v>
      </c>
      <c r="I309" s="3">
        <f>[2]Feuil1!H301</f>
        <v>9600</v>
      </c>
      <c r="J309" s="3" t="str">
        <f>[2]Feuil1!I301</f>
        <v/>
      </c>
      <c r="K309" s="3" t="str">
        <f>[2]Feuil1!J301</f>
        <v>Bon de commande</v>
      </c>
    </row>
    <row r="310" spans="2:11" x14ac:dyDescent="0.3">
      <c r="B310" s="3">
        <f>[2]Feuil1!A302</f>
        <v>12</v>
      </c>
      <c r="C310" s="3">
        <f>[2]Feuil1!B302</f>
        <v>45371</v>
      </c>
      <c r="D310" s="3" t="str">
        <f>[2]Feuil1!C302</f>
        <v/>
      </c>
      <c r="E310" s="3" t="str">
        <f>[2]Feuil1!D302</f>
        <v>IMC03JERRY</v>
      </c>
      <c r="F310" s="3" t="str">
        <f>[2]Feuil1!E302</f>
        <v>PTFE  23913OP</v>
      </c>
      <c r="G310" s="3" t="str">
        <f>[2]Feuil1!F302</f>
        <v>IMCD FRANCE SAS</v>
      </c>
      <c r="H310" s="3" t="str">
        <f>[2]Feuil1!G302</f>
        <v>PALETTE 20 JERRYCANS LUBRIFIANT PTFE DG/NG à 24,5 Kg net</v>
      </c>
      <c r="I310" s="3">
        <f>[2]Feuil1!H302</f>
        <v>551</v>
      </c>
      <c r="J310" s="3" t="str">
        <f>[2]Feuil1!I302</f>
        <v/>
      </c>
      <c r="K310" s="3" t="str">
        <f>[2]Feuil1!J302</f>
        <v>Bon de commande</v>
      </c>
    </row>
    <row r="311" spans="2:11" x14ac:dyDescent="0.3">
      <c r="B311" s="3">
        <f>[2]Feuil1!A303</f>
        <v>12</v>
      </c>
      <c r="C311" s="3">
        <f>[2]Feuil1!B303</f>
        <v>45371</v>
      </c>
      <c r="D311" s="3" t="str">
        <f>[2]Feuil1!C303</f>
        <v/>
      </c>
      <c r="E311" s="3" t="str">
        <f>[2]Feuil1!D303</f>
        <v>PORT</v>
      </c>
      <c r="F311" s="3" t="str">
        <f>[2]Feuil1!E303</f>
        <v>PTFE  23913OP</v>
      </c>
      <c r="G311" s="3" t="str">
        <f>[2]Feuil1!F303</f>
        <v>IMCD FRANCE SAS</v>
      </c>
      <c r="H311" s="3" t="str">
        <f>[2]Feuil1!G303</f>
        <v>Port avancé Chimie</v>
      </c>
      <c r="I311" s="3">
        <f>[2]Feuil1!H303</f>
        <v>1</v>
      </c>
      <c r="J311" s="3" t="str">
        <f>[2]Feuil1!I303</f>
        <v/>
      </c>
      <c r="K311" s="3" t="str">
        <f>[2]Feuil1!J303</f>
        <v>Bon de commande</v>
      </c>
    </row>
    <row r="312" spans="2:11" x14ac:dyDescent="0.3">
      <c r="B312" s="3" t="str">
        <f>[2]Feuil1!A304</f>
        <v>Livraison - Semaine 12</v>
      </c>
      <c r="C312" s="3">
        <f>[2]Feuil1!B304</f>
        <v>0</v>
      </c>
      <c r="D312" s="3">
        <f>[2]Feuil1!C304</f>
        <v>0</v>
      </c>
      <c r="E312" s="3">
        <f>[2]Feuil1!D304</f>
        <v>0</v>
      </c>
      <c r="F312" s="3">
        <f>[2]Feuil1!E304</f>
        <v>0</v>
      </c>
      <c r="G312" s="3">
        <f>[2]Feuil1!F304</f>
        <v>0</v>
      </c>
      <c r="H312" s="3">
        <f>[2]Feuil1!G304</f>
        <v>0</v>
      </c>
      <c r="I312" s="3">
        <f>[2]Feuil1!H304</f>
        <v>10152</v>
      </c>
      <c r="J312" s="3">
        <f>[2]Feuil1!I304</f>
        <v>0</v>
      </c>
      <c r="K312" s="3">
        <f>[2]Feuil1!J304</f>
        <v>0</v>
      </c>
    </row>
    <row r="313" spans="2:11" x14ac:dyDescent="0.3">
      <c r="B313" s="3">
        <f>[2]Feuil1!A305</f>
        <v>0</v>
      </c>
      <c r="C313" s="3">
        <f>[2]Feuil1!B305</f>
        <v>0</v>
      </c>
      <c r="D313" s="3">
        <f>[2]Feuil1!C305</f>
        <v>0</v>
      </c>
      <c r="E313" s="3">
        <f>[2]Feuil1!D305</f>
        <v>0</v>
      </c>
      <c r="F313" s="3">
        <f>[2]Feuil1!E305</f>
        <v>0</v>
      </c>
      <c r="G313" s="3">
        <f>[2]Feuil1!F305</f>
        <v>0</v>
      </c>
      <c r="H313" s="3">
        <f>[2]Feuil1!G305</f>
        <v>0</v>
      </c>
      <c r="I313" s="3">
        <f>[2]Feuil1!H305</f>
        <v>0</v>
      </c>
      <c r="J313" s="3">
        <f>[2]Feuil1!I305</f>
        <v>0</v>
      </c>
      <c r="K313" s="3">
        <f>[2]Feuil1!J305</f>
        <v>0</v>
      </c>
    </row>
    <row r="314" spans="2:11" x14ac:dyDescent="0.3">
      <c r="B314" s="3">
        <f>[2]Feuil1!A306</f>
        <v>14</v>
      </c>
      <c r="C314" s="3">
        <f>[2]Feuil1!B306</f>
        <v>45384</v>
      </c>
      <c r="D314" s="3" t="str">
        <f>[2]Feuil1!C306</f>
        <v/>
      </c>
      <c r="E314" s="3" t="str">
        <f>[2]Feuil1!D306</f>
        <v>CHE04VRAC</v>
      </c>
      <c r="F314" s="3" t="str">
        <f>[2]Feuil1!E306</f>
        <v>SOR 12448 Z250</v>
      </c>
      <c r="G314" s="3" t="str">
        <f>[2]Feuil1!F306</f>
        <v>SHRIEVE PRODUCTS INTERN. Ltd</v>
      </c>
      <c r="H314" s="3" t="str">
        <f>[2]Feuil1!G306</f>
        <v>VRAC ZEROL 250 EN KG</v>
      </c>
      <c r="I314" s="3">
        <f>[2]Feuil1!H306</f>
        <v>23000</v>
      </c>
      <c r="J314" s="3" t="str">
        <f>[2]Feuil1!I306</f>
        <v/>
      </c>
      <c r="K314" s="3" t="str">
        <f>[2]Feuil1!J306</f>
        <v>Bon de commande</v>
      </c>
    </row>
    <row r="315" spans="2:11" x14ac:dyDescent="0.3">
      <c r="B315" s="3" t="str">
        <f>[2]Feuil1!A307</f>
        <v>Livraison - Semaine 14</v>
      </c>
      <c r="C315" s="3">
        <f>[2]Feuil1!B307</f>
        <v>0</v>
      </c>
      <c r="D315" s="3">
        <f>[2]Feuil1!C307</f>
        <v>0</v>
      </c>
      <c r="E315" s="3">
        <f>[2]Feuil1!D307</f>
        <v>0</v>
      </c>
      <c r="F315" s="3">
        <f>[2]Feuil1!E307</f>
        <v>0</v>
      </c>
      <c r="G315" s="3">
        <f>[2]Feuil1!F307</f>
        <v>0</v>
      </c>
      <c r="H315" s="3">
        <f>[2]Feuil1!G307</f>
        <v>0</v>
      </c>
      <c r="I315" s="3">
        <f>[2]Feuil1!H307</f>
        <v>23000</v>
      </c>
      <c r="J315" s="3">
        <f>[2]Feuil1!I307</f>
        <v>0</v>
      </c>
      <c r="K315" s="3">
        <f>[2]Feuil1!J307</f>
        <v>0</v>
      </c>
    </row>
    <row r="316" spans="2:11" x14ac:dyDescent="0.3">
      <c r="B316" s="3">
        <f>[2]Feuil1!A308</f>
        <v>0</v>
      </c>
      <c r="C316" s="3">
        <f>[2]Feuil1!B308</f>
        <v>0</v>
      </c>
      <c r="D316" s="3">
        <f>[2]Feuil1!C308</f>
        <v>0</v>
      </c>
      <c r="E316" s="3">
        <f>[2]Feuil1!D308</f>
        <v>0</v>
      </c>
      <c r="F316" s="3">
        <f>[2]Feuil1!E308</f>
        <v>0</v>
      </c>
      <c r="G316" s="3">
        <f>[2]Feuil1!F308</f>
        <v>0</v>
      </c>
      <c r="H316" s="3">
        <f>[2]Feuil1!G308</f>
        <v>0</v>
      </c>
      <c r="I316" s="3">
        <f>[2]Feuil1!H308</f>
        <v>0</v>
      </c>
      <c r="J316" s="3">
        <f>[2]Feuil1!I308</f>
        <v>0</v>
      </c>
      <c r="K316" s="3">
        <f>[2]Feuil1!J308</f>
        <v>0</v>
      </c>
    </row>
    <row r="317" spans="2:11" x14ac:dyDescent="0.3">
      <c r="B317" s="3">
        <f>[2]Feuil1!A309</f>
        <v>15</v>
      </c>
      <c r="C317" s="3">
        <f>[2]Feuil1!B309</f>
        <v>45390</v>
      </c>
      <c r="D317" s="3" t="str">
        <f>[2]Feuil1!C309</f>
        <v/>
      </c>
      <c r="E317" s="3" t="str">
        <f>[2]Feuil1!D309</f>
        <v>POL02CELASOUDE50</v>
      </c>
      <c r="F317" s="3" t="str">
        <f>[2]Feuil1!E309</f>
        <v>L01419 XIRAN 3000</v>
      </c>
      <c r="G317" s="3" t="str">
        <f>[2]Feuil1!F309</f>
        <v>AURORIUM Netherlands BV</v>
      </c>
      <c r="H317" s="3" t="str">
        <f>[2]Feuil1!G309</f>
        <v>**XIRAN 3000HNA G10/CELANESE/FORMULE CV(RC0013)/SOUDE 50% en KG**</v>
      </c>
      <c r="I317" s="3">
        <f>[2]Feuil1!H309</f>
        <v>18700</v>
      </c>
      <c r="J317" s="3" t="str">
        <f>[2]Feuil1!I309</f>
        <v/>
      </c>
      <c r="K317" s="3" t="str">
        <f>[2]Feuil1!J309</f>
        <v>Bon de commande</v>
      </c>
    </row>
    <row r="318" spans="2:11" x14ac:dyDescent="0.3">
      <c r="B318" s="3">
        <f>[2]Feuil1!A310</f>
        <v>15</v>
      </c>
      <c r="C318" s="3">
        <f>[2]Feuil1!B310</f>
        <v>45390</v>
      </c>
      <c r="D318" s="3" t="str">
        <f>[2]Feuil1!C310</f>
        <v/>
      </c>
      <c r="E318" s="3" t="str">
        <f>[2]Feuil1!D310</f>
        <v>SAF01_CARTON</v>
      </c>
      <c r="F318" s="3" t="str">
        <f>[2]Feuil1!E310</f>
        <v>SAF 543853 OFALUB</v>
      </c>
      <c r="G318" s="3" t="str">
        <f>[2]Feuil1!F310</f>
        <v>SAFIC ALCAN</v>
      </c>
      <c r="H318" s="3" t="str">
        <f>[2]Feuil1!G310</f>
        <v>PALETTE 24 CARTONS OFALUB SEO EMOTTE A 25 KG NET</v>
      </c>
      <c r="I318" s="3">
        <f>[2]Feuil1!H310</f>
        <v>9600</v>
      </c>
      <c r="J318" s="3" t="str">
        <f>[2]Feuil1!I310</f>
        <v/>
      </c>
      <c r="K318" s="3" t="str">
        <f>[2]Feuil1!J310</f>
        <v>Bon de commande</v>
      </c>
    </row>
    <row r="319" spans="2:11" x14ac:dyDescent="0.3">
      <c r="B319" s="3" t="str">
        <f>[2]Feuil1!A311</f>
        <v>Livraison - Semaine 15</v>
      </c>
      <c r="C319" s="3">
        <f>[2]Feuil1!B311</f>
        <v>0</v>
      </c>
      <c r="D319" s="3">
        <f>[2]Feuil1!C311</f>
        <v>0</v>
      </c>
      <c r="E319" s="3">
        <f>[2]Feuil1!D311</f>
        <v>0</v>
      </c>
      <c r="F319" s="3">
        <f>[2]Feuil1!E311</f>
        <v>0</v>
      </c>
      <c r="G319" s="3">
        <f>[2]Feuil1!F311</f>
        <v>0</v>
      </c>
      <c r="H319" s="3">
        <f>[2]Feuil1!G311</f>
        <v>0</v>
      </c>
      <c r="I319" s="3">
        <f>[2]Feuil1!H311</f>
        <v>28300</v>
      </c>
      <c r="J319" s="3">
        <f>[2]Feuil1!I311</f>
        <v>0</v>
      </c>
      <c r="K319" s="3">
        <f>[2]Feuil1!J311</f>
        <v>0</v>
      </c>
    </row>
    <row r="320" spans="2:11" x14ac:dyDescent="0.3">
      <c r="B320" s="3">
        <f>[2]Feuil1!A312</f>
        <v>0</v>
      </c>
      <c r="C320" s="3">
        <f>[2]Feuil1!B312</f>
        <v>0</v>
      </c>
      <c r="D320" s="3">
        <f>[2]Feuil1!C312</f>
        <v>0</v>
      </c>
      <c r="E320" s="3">
        <f>[2]Feuil1!D312</f>
        <v>0</v>
      </c>
      <c r="F320" s="3">
        <f>[2]Feuil1!E312</f>
        <v>0</v>
      </c>
      <c r="G320" s="3">
        <f>[2]Feuil1!F312</f>
        <v>0</v>
      </c>
      <c r="H320" s="3">
        <f>[2]Feuil1!G312</f>
        <v>0</v>
      </c>
      <c r="I320" s="3">
        <f>[2]Feuil1!H312</f>
        <v>0</v>
      </c>
      <c r="J320" s="3">
        <f>[2]Feuil1!I312</f>
        <v>0</v>
      </c>
      <c r="K320" s="3">
        <f>[2]Feuil1!J312</f>
        <v>0</v>
      </c>
    </row>
    <row r="321" spans="2:11" x14ac:dyDescent="0.3">
      <c r="B321" s="3">
        <f>[2]Feuil1!A313</f>
        <v>16</v>
      </c>
      <c r="C321" s="3">
        <f>[2]Feuil1!B313</f>
        <v>45397</v>
      </c>
      <c r="D321" s="3" t="str">
        <f>[2]Feuil1!C313</f>
        <v/>
      </c>
      <c r="E321" s="3" t="str">
        <f>[2]Feuil1!D313</f>
        <v>VOA01PA</v>
      </c>
      <c r="F321" s="3" t="str">
        <f>[2]Feuil1!E313</f>
        <v>SOU PO 23005K</v>
      </c>
      <c r="G321" s="3" t="str">
        <f>[2]Feuil1!F313</f>
        <v>Sou Le Enterprise Co., Ltd</v>
      </c>
      <c r="H321" s="3" t="str">
        <f>[2]Feuil1!G313</f>
        <v xml:space="preserve">Factice Ambre \ Amber B </v>
      </c>
      <c r="I321" s="3">
        <f>[2]Feuil1!H313</f>
        <v>6000</v>
      </c>
      <c r="J321" s="3" t="str">
        <f>[2]Feuil1!I313</f>
        <v/>
      </c>
      <c r="K321" s="3" t="str">
        <f>[2]Feuil1!J313</f>
        <v>Facture</v>
      </c>
    </row>
    <row r="322" spans="2:11" x14ac:dyDescent="0.3">
      <c r="B322" s="3">
        <f>[2]Feuil1!A314</f>
        <v>16</v>
      </c>
      <c r="C322" s="3">
        <f>[2]Feuil1!B314</f>
        <v>45397</v>
      </c>
      <c r="D322" s="3" t="str">
        <f>[2]Feuil1!C314</f>
        <v/>
      </c>
      <c r="E322" s="3" t="str">
        <f>[2]Feuil1!D314</f>
        <v>VOB03PL</v>
      </c>
      <c r="F322" s="3" t="str">
        <f>[2]Feuil1!E314</f>
        <v>SOU PO 23005K</v>
      </c>
      <c r="G322" s="3" t="str">
        <f>[2]Feuil1!F314</f>
        <v>Sou Le Enterprise Co., Ltd</v>
      </c>
      <c r="H322" s="3" t="str">
        <f>[2]Feuil1!G314</f>
        <v>Factice Brun \ Brown 911</v>
      </c>
      <c r="I322" s="3">
        <f>[2]Feuil1!H314</f>
        <v>1000</v>
      </c>
      <c r="J322" s="3" t="str">
        <f>[2]Feuil1!I314</f>
        <v/>
      </c>
      <c r="K322" s="3" t="str">
        <f>[2]Feuil1!J314</f>
        <v>Facture</v>
      </c>
    </row>
    <row r="323" spans="2:11" x14ac:dyDescent="0.3">
      <c r="B323" s="3" t="str">
        <f>[2]Feuil1!A315</f>
        <v>Livraison - Semaine 16</v>
      </c>
      <c r="C323" s="3">
        <f>[2]Feuil1!B315</f>
        <v>0</v>
      </c>
      <c r="D323" s="3">
        <f>[2]Feuil1!C315</f>
        <v>0</v>
      </c>
      <c r="E323" s="3">
        <f>[2]Feuil1!D315</f>
        <v>0</v>
      </c>
      <c r="F323" s="3">
        <f>[2]Feuil1!E315</f>
        <v>0</v>
      </c>
      <c r="G323" s="3">
        <f>[2]Feuil1!F315</f>
        <v>0</v>
      </c>
      <c r="H323" s="3">
        <f>[2]Feuil1!G315</f>
        <v>0</v>
      </c>
      <c r="I323" s="3">
        <f>[2]Feuil1!H315</f>
        <v>7000</v>
      </c>
      <c r="J323" s="3">
        <f>[2]Feuil1!I315</f>
        <v>0</v>
      </c>
      <c r="K323" s="3">
        <f>[2]Feuil1!J315</f>
        <v>0</v>
      </c>
    </row>
    <row r="324" spans="2:11" x14ac:dyDescent="0.3">
      <c r="B324" s="3">
        <f>[2]Feuil1!A316</f>
        <v>0</v>
      </c>
      <c r="C324" s="3">
        <f>[2]Feuil1!B316</f>
        <v>0</v>
      </c>
      <c r="D324" s="3">
        <f>[2]Feuil1!C316</f>
        <v>0</v>
      </c>
      <c r="E324" s="3">
        <f>[2]Feuil1!D316</f>
        <v>0</v>
      </c>
      <c r="F324" s="3">
        <f>[2]Feuil1!E316</f>
        <v>0</v>
      </c>
      <c r="G324" s="3">
        <f>[2]Feuil1!F316</f>
        <v>0</v>
      </c>
      <c r="H324" s="3">
        <f>[2]Feuil1!G316</f>
        <v>0</v>
      </c>
      <c r="I324" s="3">
        <f>[2]Feuil1!H316</f>
        <v>0</v>
      </c>
      <c r="J324" s="3">
        <f>[2]Feuil1!I316</f>
        <v>0</v>
      </c>
      <c r="K324" s="3">
        <f>[2]Feuil1!J316</f>
        <v>0</v>
      </c>
    </row>
    <row r="325" spans="2:11" x14ac:dyDescent="0.3">
      <c r="B325" s="3">
        <f>[2]Feuil1!A317</f>
        <v>18</v>
      </c>
      <c r="C325" s="3">
        <f>[2]Feuil1!B317</f>
        <v>45415</v>
      </c>
      <c r="D325" s="3" t="str">
        <f>[2]Feuil1!C317</f>
        <v/>
      </c>
      <c r="E325" s="3" t="str">
        <f>[2]Feuil1!D317</f>
        <v>MOL01IBC</v>
      </c>
      <c r="F325" s="3" t="str">
        <f>[2]Feuil1!E317</f>
        <v>FBC20988 KL9HCO</v>
      </c>
      <c r="G325" s="3" t="str">
        <f>[2]Feuil1!F317</f>
        <v>MOLYDAL SA</v>
      </c>
      <c r="H325" s="3" t="str">
        <f>[2]Feuil1!G317</f>
        <v>IBC KL9H A 1000KG NET</v>
      </c>
      <c r="I325" s="3">
        <f>[2]Feuil1!H317</f>
        <v>12000</v>
      </c>
      <c r="J325" s="3" t="str">
        <f>[2]Feuil1!I317</f>
        <v/>
      </c>
      <c r="K325" s="3" t="str">
        <f>[2]Feuil1!J317</f>
        <v>Bon de commande</v>
      </c>
    </row>
    <row r="326" spans="2:11" x14ac:dyDescent="0.3">
      <c r="B326" s="3" t="str">
        <f>[2]Feuil1!A318</f>
        <v>Livraison - Semaine 18</v>
      </c>
      <c r="C326" s="3">
        <f>[2]Feuil1!B318</f>
        <v>0</v>
      </c>
      <c r="D326" s="3">
        <f>[2]Feuil1!C318</f>
        <v>0</v>
      </c>
      <c r="E326" s="3">
        <f>[2]Feuil1!D318</f>
        <v>0</v>
      </c>
      <c r="F326" s="3">
        <f>[2]Feuil1!E318</f>
        <v>0</v>
      </c>
      <c r="G326" s="3">
        <f>[2]Feuil1!F318</f>
        <v>0</v>
      </c>
      <c r="H326" s="3">
        <f>[2]Feuil1!G318</f>
        <v>0</v>
      </c>
      <c r="I326" s="3">
        <f>[2]Feuil1!H318</f>
        <v>12000</v>
      </c>
      <c r="J326" s="3">
        <f>[2]Feuil1!I318</f>
        <v>0</v>
      </c>
      <c r="K326" s="3">
        <f>[2]Feuil1!J318</f>
        <v>0</v>
      </c>
    </row>
    <row r="327" spans="2:11" x14ac:dyDescent="0.3">
      <c r="B327" s="3">
        <f>[2]Feuil1!A319</f>
        <v>0</v>
      </c>
      <c r="C327" s="3">
        <f>[2]Feuil1!B319</f>
        <v>0</v>
      </c>
      <c r="D327" s="3">
        <f>[2]Feuil1!C319</f>
        <v>0</v>
      </c>
      <c r="E327" s="3">
        <f>[2]Feuil1!D319</f>
        <v>0</v>
      </c>
      <c r="F327" s="3">
        <f>[2]Feuil1!E319</f>
        <v>0</v>
      </c>
      <c r="G327" s="3">
        <f>[2]Feuil1!F319</f>
        <v>0</v>
      </c>
      <c r="H327" s="3">
        <f>[2]Feuil1!G319</f>
        <v>0</v>
      </c>
      <c r="I327" s="3">
        <f>[2]Feuil1!H319</f>
        <v>0</v>
      </c>
      <c r="J327" s="3">
        <f>[2]Feuil1!I319</f>
        <v>0</v>
      </c>
      <c r="K327" s="3">
        <f>[2]Feuil1!J319</f>
        <v>0</v>
      </c>
    </row>
    <row r="328" spans="2:11" x14ac:dyDescent="0.3">
      <c r="B328" s="3">
        <f>[2]Feuil1!A320</f>
        <v>27</v>
      </c>
      <c r="C328" s="3">
        <f>[2]Feuil1!B320</f>
        <v>45112</v>
      </c>
      <c r="D328" s="3" t="str">
        <f>[2]Feuil1!C320</f>
        <v/>
      </c>
      <c r="E328" s="3" t="str">
        <f>[2]Feuil1!D320</f>
        <v>FUC01FUT</v>
      </c>
      <c r="F328" s="3" t="str">
        <f>[2]Feuil1!E320</f>
        <v>fuchs 07/2023</v>
      </c>
      <c r="G328" s="3" t="str">
        <f>[2]Feuil1!F320</f>
        <v>FUCHS LUBRIFIANT France SA</v>
      </c>
      <c r="H328" s="3" t="str">
        <f>[2]Feuil1!G320</f>
        <v>PALETTE 4 FUTS FLOW AB1 A 220 KG</v>
      </c>
      <c r="I328" s="3">
        <f>[2]Feuil1!H320</f>
        <v>0</v>
      </c>
      <c r="J328" s="3" t="str">
        <f>[2]Feuil1!I320</f>
        <v/>
      </c>
      <c r="K328" s="3" t="str">
        <f>[2]Feuil1!J320</f>
        <v>Facture avoir comptabilisée</v>
      </c>
    </row>
    <row r="329" spans="2:11" x14ac:dyDescent="0.3">
      <c r="B329" s="3">
        <f>[2]Feuil1!A321</f>
        <v>27</v>
      </c>
      <c r="C329" s="3">
        <f>[2]Feuil1!B321</f>
        <v>45474</v>
      </c>
      <c r="D329" s="3" t="str">
        <f>[2]Feuil1!C321</f>
        <v/>
      </c>
      <c r="E329" s="3" t="str">
        <f>[2]Feuil1!D321</f>
        <v>MOL01IBC</v>
      </c>
      <c r="F329" s="3" t="str">
        <f>[2]Feuil1!E321</f>
        <v>FBC20753 KL9H</v>
      </c>
      <c r="G329" s="3" t="str">
        <f>[2]Feuil1!F321</f>
        <v>MOLYDAL SA</v>
      </c>
      <c r="H329" s="3" t="str">
        <f>[2]Feuil1!G321</f>
        <v>IBC KL9H A 1000KG NET</v>
      </c>
      <c r="I329" s="3">
        <f>[2]Feuil1!H321</f>
        <v>8000</v>
      </c>
      <c r="J329" s="3" t="str">
        <f>[2]Feuil1!I321</f>
        <v/>
      </c>
      <c r="K329" s="3" t="str">
        <f>[2]Feuil1!J321</f>
        <v>Bon de commande</v>
      </c>
    </row>
    <row r="330" spans="2:11" x14ac:dyDescent="0.3">
      <c r="B330" s="3" t="str">
        <f>[2]Feuil1!A322</f>
        <v>Livraison - Semaine 27</v>
      </c>
      <c r="C330" s="3">
        <f>[2]Feuil1!B322</f>
        <v>0</v>
      </c>
      <c r="D330" s="3">
        <f>[2]Feuil1!C322</f>
        <v>0</v>
      </c>
      <c r="E330" s="3">
        <f>[2]Feuil1!D322</f>
        <v>0</v>
      </c>
      <c r="F330" s="3">
        <f>[2]Feuil1!E322</f>
        <v>0</v>
      </c>
      <c r="G330" s="3">
        <f>[2]Feuil1!F322</f>
        <v>0</v>
      </c>
      <c r="H330" s="3">
        <f>[2]Feuil1!G322</f>
        <v>0</v>
      </c>
      <c r="I330" s="3">
        <f>[2]Feuil1!H322</f>
        <v>8000</v>
      </c>
      <c r="J330" s="3">
        <f>[2]Feuil1!I322</f>
        <v>0</v>
      </c>
      <c r="K330" s="3">
        <f>[2]Feuil1!J322</f>
        <v>0</v>
      </c>
    </row>
    <row r="331" spans="2:11" x14ac:dyDescent="0.3">
      <c r="B331" s="3">
        <f>[2]Feuil1!A323</f>
        <v>0</v>
      </c>
      <c r="C331" s="3">
        <f>[2]Feuil1!B323</f>
        <v>0</v>
      </c>
      <c r="D331" s="3">
        <f>[2]Feuil1!C323</f>
        <v>0</v>
      </c>
      <c r="E331" s="3">
        <f>[2]Feuil1!D323</f>
        <v>0</v>
      </c>
      <c r="F331" s="3">
        <f>[2]Feuil1!E323</f>
        <v>0</v>
      </c>
      <c r="G331" s="3">
        <f>[2]Feuil1!F323</f>
        <v>0</v>
      </c>
      <c r="H331" s="3">
        <f>[2]Feuil1!G323</f>
        <v>0</v>
      </c>
      <c r="I331" s="3">
        <f>[2]Feuil1!H323</f>
        <v>0</v>
      </c>
      <c r="J331" s="3">
        <f>[2]Feuil1!I323</f>
        <v>0</v>
      </c>
      <c r="K331" s="3">
        <f>[2]Feuil1!J323</f>
        <v>0</v>
      </c>
    </row>
    <row r="332" spans="2:11" x14ac:dyDescent="0.3">
      <c r="B332" s="3">
        <f>[2]Feuil1!A324</f>
        <v>31</v>
      </c>
      <c r="C332" s="3">
        <f>[2]Feuil1!B324</f>
        <v>45139</v>
      </c>
      <c r="D332" s="3" t="str">
        <f>[2]Feuil1!C324</f>
        <v/>
      </c>
      <c r="E332" s="3" t="str">
        <f>[2]Feuil1!D324</f>
        <v>VOB20PL</v>
      </c>
      <c r="F332" s="3" t="str">
        <f>[2]Feuil1!E324</f>
        <v>SAFIC 528684</v>
      </c>
      <c r="G332" s="3" t="str">
        <f>[2]Feuil1!F324</f>
        <v>SAFIC ALCAN</v>
      </c>
      <c r="H332" s="3" t="str">
        <f>[2]Feuil1!G324</f>
        <v>Factice Brun \ Brown Neofax A</v>
      </c>
      <c r="I332" s="3">
        <f>[2]Feuil1!H324</f>
        <v>-300</v>
      </c>
      <c r="J332" s="3" t="str">
        <f>[2]Feuil1!I324</f>
        <v/>
      </c>
      <c r="K332" s="3" t="str">
        <f>[2]Feuil1!J324</f>
        <v>Facture de retour</v>
      </c>
    </row>
    <row r="333" spans="2:11" x14ac:dyDescent="0.3">
      <c r="B333" s="3">
        <f>[2]Feuil1!A325</f>
        <v>31</v>
      </c>
      <c r="C333" s="3">
        <f>[2]Feuil1!B325</f>
        <v>45139</v>
      </c>
      <c r="D333" s="3" t="str">
        <f>[2]Feuil1!C325</f>
        <v/>
      </c>
      <c r="E333" s="3" t="str">
        <f>[2]Feuil1!D325</f>
        <v>VOW04KL</v>
      </c>
      <c r="F333" s="3" t="str">
        <f>[2]Feuil1!E325</f>
        <v>SAFIC 528684</v>
      </c>
      <c r="G333" s="3" t="str">
        <f>[2]Feuil1!F325</f>
        <v>SAFIC ALCAN</v>
      </c>
      <c r="H333" s="3" t="str">
        <f>[2]Feuil1!G325</f>
        <v>Factice Blanc \ White HO   20 KG</v>
      </c>
      <c r="I333" s="3">
        <f>[2]Feuil1!H325</f>
        <v>-380</v>
      </c>
      <c r="J333" s="3" t="str">
        <f>[2]Feuil1!I325</f>
        <v/>
      </c>
      <c r="K333" s="3" t="str">
        <f>[2]Feuil1!J325</f>
        <v>Facture de retour</v>
      </c>
    </row>
    <row r="334" spans="2:11" x14ac:dyDescent="0.3">
      <c r="B334" s="3" t="str">
        <f>[2]Feuil1!A326</f>
        <v>Livraison - Semaine 31</v>
      </c>
      <c r="C334" s="3">
        <f>[2]Feuil1!B326</f>
        <v>0</v>
      </c>
      <c r="D334" s="3">
        <f>[2]Feuil1!C326</f>
        <v>0</v>
      </c>
      <c r="E334" s="3">
        <f>[2]Feuil1!D326</f>
        <v>0</v>
      </c>
      <c r="F334" s="3">
        <f>[2]Feuil1!E326</f>
        <v>0</v>
      </c>
      <c r="G334" s="3">
        <f>[2]Feuil1!F326</f>
        <v>0</v>
      </c>
      <c r="H334" s="3">
        <f>[2]Feuil1!G326</f>
        <v>0</v>
      </c>
      <c r="I334" s="3">
        <f>[2]Feuil1!H326</f>
        <v>-680</v>
      </c>
      <c r="J334" s="3">
        <f>[2]Feuil1!I326</f>
        <v>0</v>
      </c>
      <c r="K334" s="3">
        <f>[2]Feuil1!J326</f>
        <v>0</v>
      </c>
    </row>
    <row r="335" spans="2:11" x14ac:dyDescent="0.3">
      <c r="B335" s="3">
        <f>[2]Feuil1!A327</f>
        <v>0</v>
      </c>
      <c r="C335" s="3">
        <f>[2]Feuil1!B327</f>
        <v>0</v>
      </c>
      <c r="D335" s="3">
        <f>[2]Feuil1!C327</f>
        <v>0</v>
      </c>
      <c r="E335" s="3">
        <f>[2]Feuil1!D327</f>
        <v>0</v>
      </c>
      <c r="F335" s="3">
        <f>[2]Feuil1!E327</f>
        <v>0</v>
      </c>
      <c r="G335" s="3">
        <f>[2]Feuil1!F327</f>
        <v>0</v>
      </c>
      <c r="H335" s="3">
        <f>[2]Feuil1!G327</f>
        <v>0</v>
      </c>
      <c r="I335" s="3">
        <f>[2]Feuil1!H327</f>
        <v>0</v>
      </c>
      <c r="J335" s="3">
        <f>[2]Feuil1!I327</f>
        <v>0</v>
      </c>
      <c r="K335" s="3">
        <f>[2]Feuil1!J327</f>
        <v>0</v>
      </c>
    </row>
    <row r="336" spans="2:11" x14ac:dyDescent="0.3">
      <c r="B336" s="3">
        <f>[2]Feuil1!A328</f>
        <v>44</v>
      </c>
      <c r="C336" s="3">
        <f>[2]Feuil1!B328</f>
        <v>45229</v>
      </c>
      <c r="D336" s="3" t="str">
        <f>[2]Feuil1!C328</f>
        <v/>
      </c>
      <c r="E336" s="3" t="str">
        <f>[2]Feuil1!D328</f>
        <v>VOA01PA</v>
      </c>
      <c r="F336" s="3" t="str">
        <f>[2]Feuil1!E328</f>
        <v>SAFIC OP 535627</v>
      </c>
      <c r="G336" s="3" t="str">
        <f>[2]Feuil1!F328</f>
        <v>SAFIC ALCAN</v>
      </c>
      <c r="H336" s="3" t="str">
        <f>[2]Feuil1!G328</f>
        <v xml:space="preserve">Factice Ambre \ Amber B </v>
      </c>
      <c r="I336" s="3">
        <f>[2]Feuil1!H328</f>
        <v>-500</v>
      </c>
      <c r="J336" s="3" t="str">
        <f>[2]Feuil1!I328</f>
        <v/>
      </c>
      <c r="K336" s="3" t="str">
        <f>[2]Feuil1!J328</f>
        <v>Facture de retour</v>
      </c>
    </row>
    <row r="337" spans="2:11" x14ac:dyDescent="0.3">
      <c r="B337" s="3">
        <f>[2]Feuil1!A329</f>
        <v>44</v>
      </c>
      <c r="C337" s="3">
        <f>[2]Feuil1!B329</f>
        <v>45229</v>
      </c>
      <c r="D337" s="3" t="str">
        <f>[2]Feuil1!C329</f>
        <v/>
      </c>
      <c r="E337" s="3" t="str">
        <f>[2]Feuil1!D329</f>
        <v>VOA01PA</v>
      </c>
      <c r="F337" s="3" t="str">
        <f>[2]Feuil1!E329</f>
        <v>SAFIC OP 535627</v>
      </c>
      <c r="G337" s="3" t="str">
        <f>[2]Feuil1!F329</f>
        <v>SAFIC ALCAN</v>
      </c>
      <c r="H337" s="3" t="str">
        <f>[2]Feuil1!G329</f>
        <v xml:space="preserve">Factice Ambre \ Amber B </v>
      </c>
      <c r="I337" s="3">
        <f>[2]Feuil1!H329</f>
        <v>500</v>
      </c>
      <c r="J337" s="3" t="str">
        <f>[2]Feuil1!I329</f>
        <v/>
      </c>
      <c r="K337" s="3" t="str">
        <f>[2]Feuil1!J329</f>
        <v>Facture comptabilisée</v>
      </c>
    </row>
    <row r="338" spans="2:11" x14ac:dyDescent="0.3">
      <c r="B338" s="3">
        <f>[2]Feuil1!A330</f>
        <v>44</v>
      </c>
      <c r="C338" s="3">
        <f>[2]Feuil1!B330</f>
        <v>45229</v>
      </c>
      <c r="D338" s="3" t="str">
        <f>[2]Feuil1!C330</f>
        <v/>
      </c>
      <c r="E338" s="3" t="str">
        <f>[2]Feuil1!D330</f>
        <v>VOA02PA.</v>
      </c>
      <c r="F338" s="3" t="str">
        <f>[2]Feuil1!E330</f>
        <v>SAFIC OP 535627</v>
      </c>
      <c r="G338" s="3" t="str">
        <f>[2]Feuil1!F330</f>
        <v>SAFIC ALCAN</v>
      </c>
      <c r="H338" s="3" t="str">
        <f>[2]Feuil1!G330</f>
        <v>Factice Ambre \ Amber BR</v>
      </c>
      <c r="I338" s="3">
        <f>[2]Feuil1!H330</f>
        <v>-100</v>
      </c>
      <c r="J338" s="3" t="str">
        <f>[2]Feuil1!I330</f>
        <v/>
      </c>
      <c r="K338" s="3" t="str">
        <f>[2]Feuil1!J330</f>
        <v>Facture de retour</v>
      </c>
    </row>
    <row r="339" spans="2:11" x14ac:dyDescent="0.3">
      <c r="B339" s="3">
        <f>[2]Feuil1!A331</f>
        <v>44</v>
      </c>
      <c r="C339" s="3">
        <f>[2]Feuil1!B331</f>
        <v>45229</v>
      </c>
      <c r="D339" s="3" t="str">
        <f>[2]Feuil1!C331</f>
        <v/>
      </c>
      <c r="E339" s="3" t="str">
        <f>[2]Feuil1!D331</f>
        <v>VOA25KU</v>
      </c>
      <c r="F339" s="3" t="str">
        <f>[2]Feuil1!E331</f>
        <v>SAFIC OP 535627</v>
      </c>
      <c r="G339" s="3" t="str">
        <f>[2]Feuil1!F331</f>
        <v>SAFIC ALCAN</v>
      </c>
      <c r="H339" s="3" t="str">
        <f>[2]Feuil1!G331</f>
        <v>Factice Ambre \ Amber CHR</v>
      </c>
      <c r="I339" s="3">
        <f>[2]Feuil1!H331</f>
        <v>-100</v>
      </c>
      <c r="J339" s="3" t="str">
        <f>[2]Feuil1!I331</f>
        <v/>
      </c>
      <c r="K339" s="3" t="str">
        <f>[2]Feuil1!J331</f>
        <v>Facture de retour</v>
      </c>
    </row>
    <row r="340" spans="2:11" x14ac:dyDescent="0.3">
      <c r="B340" s="3">
        <f>[2]Feuil1!A332</f>
        <v>44</v>
      </c>
      <c r="C340" s="3">
        <f>[2]Feuil1!B332</f>
        <v>45229</v>
      </c>
      <c r="D340" s="3" t="str">
        <f>[2]Feuil1!C332</f>
        <v/>
      </c>
      <c r="E340" s="3" t="str">
        <f>[2]Feuil1!D332</f>
        <v>VOA25KU</v>
      </c>
      <c r="F340" s="3" t="str">
        <f>[2]Feuil1!E332</f>
        <v>SAFIC OP 535627</v>
      </c>
      <c r="G340" s="3" t="str">
        <f>[2]Feuil1!F332</f>
        <v>SAFIC ALCAN</v>
      </c>
      <c r="H340" s="3" t="str">
        <f>[2]Feuil1!G332</f>
        <v>Factice Ambre \ Amber CHR</v>
      </c>
      <c r="I340" s="3">
        <f>[2]Feuil1!H332</f>
        <v>100</v>
      </c>
      <c r="J340" s="3" t="str">
        <f>[2]Feuil1!I332</f>
        <v/>
      </c>
      <c r="K340" s="3" t="str">
        <f>[2]Feuil1!J332</f>
        <v>Facture comptabilisée</v>
      </c>
    </row>
    <row r="341" spans="2:11" x14ac:dyDescent="0.3">
      <c r="B341" s="3">
        <f>[2]Feuil1!A333</f>
        <v>44</v>
      </c>
      <c r="C341" s="3">
        <f>[2]Feuil1!B333</f>
        <v>45229</v>
      </c>
      <c r="D341" s="3" t="str">
        <f>[2]Feuil1!C333</f>
        <v/>
      </c>
      <c r="E341" s="3" t="str">
        <f>[2]Feuil1!D333</f>
        <v>VOB03PL</v>
      </c>
      <c r="F341" s="3" t="str">
        <f>[2]Feuil1!E333</f>
        <v>SAFIC OP 535627</v>
      </c>
      <c r="G341" s="3" t="str">
        <f>[2]Feuil1!F333</f>
        <v>SAFIC ALCAN</v>
      </c>
      <c r="H341" s="3" t="str">
        <f>[2]Feuil1!G333</f>
        <v>Factice Brun \ Brown 911</v>
      </c>
      <c r="I341" s="3">
        <f>[2]Feuil1!H333</f>
        <v>-25</v>
      </c>
      <c r="J341" s="3" t="str">
        <f>[2]Feuil1!I333</f>
        <v/>
      </c>
      <c r="K341" s="3" t="str">
        <f>[2]Feuil1!J333</f>
        <v>Facture de retour</v>
      </c>
    </row>
    <row r="342" spans="2:11" x14ac:dyDescent="0.3">
      <c r="B342" s="3">
        <f>[2]Feuil1!A334</f>
        <v>44</v>
      </c>
      <c r="C342" s="3">
        <f>[2]Feuil1!B334</f>
        <v>45229</v>
      </c>
      <c r="D342" s="3" t="str">
        <f>[2]Feuil1!C334</f>
        <v/>
      </c>
      <c r="E342" s="3" t="str">
        <f>[2]Feuil1!D334</f>
        <v>VOB03PL</v>
      </c>
      <c r="F342" s="3" t="str">
        <f>[2]Feuil1!E334</f>
        <v>SAFIC OP 535627</v>
      </c>
      <c r="G342" s="3" t="str">
        <f>[2]Feuil1!F334</f>
        <v>SAFIC ALCAN</v>
      </c>
      <c r="H342" s="3" t="str">
        <f>[2]Feuil1!G334</f>
        <v>Factice Brun \ Brown 911</v>
      </c>
      <c r="I342" s="3">
        <f>[2]Feuil1!H334</f>
        <v>25</v>
      </c>
      <c r="J342" s="3" t="str">
        <f>[2]Feuil1!I334</f>
        <v/>
      </c>
      <c r="K342" s="3" t="str">
        <f>[2]Feuil1!J334</f>
        <v>Facture comptabilisée</v>
      </c>
    </row>
    <row r="343" spans="2:11" x14ac:dyDescent="0.3">
      <c r="B343" s="3">
        <f>[2]Feuil1!A335</f>
        <v>44</v>
      </c>
      <c r="C343" s="3">
        <f>[2]Feuil1!B335</f>
        <v>45229</v>
      </c>
      <c r="D343" s="3" t="str">
        <f>[2]Feuil1!C335</f>
        <v/>
      </c>
      <c r="E343" s="3" t="str">
        <f>[2]Feuil1!D335</f>
        <v>VOB14PL</v>
      </c>
      <c r="F343" s="3" t="str">
        <f>[2]Feuil1!E335</f>
        <v>SAFIC OP 535627</v>
      </c>
      <c r="G343" s="3" t="str">
        <f>[2]Feuil1!F335</f>
        <v>SAFIC ALCAN</v>
      </c>
      <c r="H343" s="3" t="str">
        <f>[2]Feuil1!G335</f>
        <v>Factice Brun \ Brown BO 1/2 Gras</v>
      </c>
      <c r="I343" s="3">
        <f>[2]Feuil1!H335</f>
        <v>-500</v>
      </c>
      <c r="J343" s="3" t="str">
        <f>[2]Feuil1!I335</f>
        <v/>
      </c>
      <c r="K343" s="3" t="str">
        <f>[2]Feuil1!J335</f>
        <v>Facture de retour</v>
      </c>
    </row>
    <row r="344" spans="2:11" x14ac:dyDescent="0.3">
      <c r="B344" s="3">
        <f>[2]Feuil1!A336</f>
        <v>44</v>
      </c>
      <c r="C344" s="3">
        <f>[2]Feuil1!B336</f>
        <v>45229</v>
      </c>
      <c r="D344" s="3" t="str">
        <f>[2]Feuil1!C336</f>
        <v/>
      </c>
      <c r="E344" s="3" t="str">
        <f>[2]Feuil1!D336</f>
        <v>VOB20PL</v>
      </c>
      <c r="F344" s="3" t="str">
        <f>[2]Feuil1!E336</f>
        <v>SAFIC OP 535627</v>
      </c>
      <c r="G344" s="3" t="str">
        <f>[2]Feuil1!F336</f>
        <v>SAFIC ALCAN</v>
      </c>
      <c r="H344" s="3" t="str">
        <f>[2]Feuil1!G336</f>
        <v>Factice Brun \ Brown Neofax A</v>
      </c>
      <c r="I344" s="3">
        <f>[2]Feuil1!H336</f>
        <v>-300</v>
      </c>
      <c r="J344" s="3" t="str">
        <f>[2]Feuil1!I336</f>
        <v/>
      </c>
      <c r="K344" s="3" t="str">
        <f>[2]Feuil1!J336</f>
        <v>Facture de retour</v>
      </c>
    </row>
    <row r="345" spans="2:11" x14ac:dyDescent="0.3">
      <c r="B345" s="3">
        <f>[2]Feuil1!A337</f>
        <v>44</v>
      </c>
      <c r="C345" s="3">
        <f>[2]Feuil1!B337</f>
        <v>45229</v>
      </c>
      <c r="D345" s="3" t="str">
        <f>[2]Feuil1!C337</f>
        <v/>
      </c>
      <c r="E345" s="3" t="str">
        <f>[2]Feuil1!D337</f>
        <v>VOB30PL</v>
      </c>
      <c r="F345" s="3" t="str">
        <f>[2]Feuil1!E337</f>
        <v>SAFIC OP 535627</v>
      </c>
      <c r="G345" s="3" t="str">
        <f>[2]Feuil1!F337</f>
        <v>SAFIC ALCAN</v>
      </c>
      <c r="H345" s="3" t="str">
        <f>[2]Feuil1!G337</f>
        <v>Factice Brun \ Brown AS</v>
      </c>
      <c r="I345" s="3">
        <f>[2]Feuil1!H337</f>
        <v>-300</v>
      </c>
      <c r="J345" s="3" t="str">
        <f>[2]Feuil1!I337</f>
        <v/>
      </c>
      <c r="K345" s="3" t="str">
        <f>[2]Feuil1!J337</f>
        <v>Facture de retour</v>
      </c>
    </row>
    <row r="346" spans="2:11" x14ac:dyDescent="0.3">
      <c r="B346" s="3">
        <f>[2]Feuil1!A338</f>
        <v>44</v>
      </c>
      <c r="C346" s="3">
        <f>[2]Feuil1!B338</f>
        <v>45229</v>
      </c>
      <c r="D346" s="3" t="str">
        <f>[2]Feuil1!C338</f>
        <v/>
      </c>
      <c r="E346" s="3" t="str">
        <f>[2]Feuil1!D338</f>
        <v>VOB30PL</v>
      </c>
      <c r="F346" s="3" t="str">
        <f>[2]Feuil1!E338</f>
        <v>SAFIC OP 535627</v>
      </c>
      <c r="G346" s="3" t="str">
        <f>[2]Feuil1!F338</f>
        <v>SAFIC ALCAN</v>
      </c>
      <c r="H346" s="3" t="str">
        <f>[2]Feuil1!G338</f>
        <v>Factice Brun \ Brown AS</v>
      </c>
      <c r="I346" s="3">
        <f>[2]Feuil1!H338</f>
        <v>300</v>
      </c>
      <c r="J346" s="3" t="str">
        <f>[2]Feuil1!I338</f>
        <v/>
      </c>
      <c r="K346" s="3" t="str">
        <f>[2]Feuil1!J338</f>
        <v>Facture comptabilisée</v>
      </c>
    </row>
    <row r="347" spans="2:11" x14ac:dyDescent="0.3">
      <c r="B347" s="3">
        <f>[2]Feuil1!A339</f>
        <v>44</v>
      </c>
      <c r="C347" s="3">
        <f>[2]Feuil1!B339</f>
        <v>45229</v>
      </c>
      <c r="D347" s="3" t="str">
        <f>[2]Feuil1!C339</f>
        <v/>
      </c>
      <c r="E347" s="3" t="str">
        <f>[2]Feuil1!D339</f>
        <v>VOW04PL</v>
      </c>
      <c r="F347" s="3" t="str">
        <f>[2]Feuil1!E339</f>
        <v>SAFIC OP 535627</v>
      </c>
      <c r="G347" s="3" t="str">
        <f>[2]Feuil1!F339</f>
        <v>SAFIC ALCAN</v>
      </c>
      <c r="H347" s="3" t="str">
        <f>[2]Feuil1!G339</f>
        <v>Factice Blanc \ White HO  20 KG</v>
      </c>
      <c r="I347" s="3">
        <f>[2]Feuil1!H339</f>
        <v>-2000</v>
      </c>
      <c r="J347" s="3" t="str">
        <f>[2]Feuil1!I339</f>
        <v/>
      </c>
      <c r="K347" s="3" t="str">
        <f>[2]Feuil1!J339</f>
        <v>Facture de retour</v>
      </c>
    </row>
    <row r="348" spans="2:11" x14ac:dyDescent="0.3">
      <c r="B348" s="3">
        <f>[2]Feuil1!A340</f>
        <v>44</v>
      </c>
      <c r="C348" s="3">
        <f>[2]Feuil1!B340</f>
        <v>45229</v>
      </c>
      <c r="D348" s="3" t="str">
        <f>[2]Feuil1!C340</f>
        <v/>
      </c>
      <c r="E348" s="3" t="str">
        <f>[2]Feuil1!D340</f>
        <v>VOW04PL</v>
      </c>
      <c r="F348" s="3" t="str">
        <f>[2]Feuil1!E340</f>
        <v>SAFIC OP 535627</v>
      </c>
      <c r="G348" s="3" t="str">
        <f>[2]Feuil1!F340</f>
        <v>SAFIC ALCAN</v>
      </c>
      <c r="H348" s="3" t="str">
        <f>[2]Feuil1!G340</f>
        <v>Factice Blanc \ White HO  20 KG</v>
      </c>
      <c r="I348" s="3">
        <f>[2]Feuil1!H340</f>
        <v>1160</v>
      </c>
      <c r="J348" s="3" t="str">
        <f>[2]Feuil1!I340</f>
        <v/>
      </c>
      <c r="K348" s="3" t="str">
        <f>[2]Feuil1!J340</f>
        <v>Facture comptabilisée</v>
      </c>
    </row>
    <row r="349" spans="2:11" x14ac:dyDescent="0.3">
      <c r="B349" s="3" t="str">
        <f>[2]Feuil1!A341</f>
        <v>Livraison - Semaine 44</v>
      </c>
      <c r="C349" s="3">
        <f>[2]Feuil1!B341</f>
        <v>0</v>
      </c>
      <c r="D349" s="3">
        <f>[2]Feuil1!C341</f>
        <v>0</v>
      </c>
      <c r="E349" s="3">
        <f>[2]Feuil1!D341</f>
        <v>0</v>
      </c>
      <c r="F349" s="3">
        <f>[2]Feuil1!E341</f>
        <v>0</v>
      </c>
      <c r="G349" s="3">
        <f>[2]Feuil1!F341</f>
        <v>0</v>
      </c>
      <c r="H349" s="3">
        <f>[2]Feuil1!G341</f>
        <v>0</v>
      </c>
      <c r="I349" s="3">
        <f>[2]Feuil1!H341</f>
        <v>-1740</v>
      </c>
      <c r="J349" s="3">
        <f>[2]Feuil1!I341</f>
        <v>0</v>
      </c>
      <c r="K349" s="3">
        <f>[2]Feuil1!J341</f>
        <v>0</v>
      </c>
    </row>
    <row r="350" spans="2:11" x14ac:dyDescent="0.3">
      <c r="B350" s="3">
        <f>[2]Feuil1!A342</f>
        <v>0</v>
      </c>
      <c r="C350" s="3">
        <f>[2]Feuil1!B342</f>
        <v>0</v>
      </c>
      <c r="D350" s="3">
        <f>[2]Feuil1!C342</f>
        <v>0</v>
      </c>
      <c r="E350" s="3">
        <f>[2]Feuil1!D342</f>
        <v>0</v>
      </c>
      <c r="F350" s="3">
        <f>[2]Feuil1!E342</f>
        <v>0</v>
      </c>
      <c r="G350" s="3">
        <f>[2]Feuil1!F342</f>
        <v>0</v>
      </c>
      <c r="H350" s="3">
        <f>[2]Feuil1!G342</f>
        <v>0</v>
      </c>
      <c r="I350" s="3">
        <f>[2]Feuil1!H342</f>
        <v>0</v>
      </c>
      <c r="J350" s="3">
        <f>[2]Feuil1!I342</f>
        <v>0</v>
      </c>
      <c r="K350" s="3">
        <f>[2]Feuil1!J342</f>
        <v>0</v>
      </c>
    </row>
    <row r="351" spans="2:11" x14ac:dyDescent="0.3">
      <c r="B351" s="3">
        <f>[2]Feuil1!A343</f>
        <v>45</v>
      </c>
      <c r="C351" s="3">
        <f>[2]Feuil1!B343</f>
        <v>45239</v>
      </c>
      <c r="D351" s="3" t="str">
        <f>[2]Feuil1!C343</f>
        <v/>
      </c>
      <c r="E351" s="3" t="str">
        <f>[2]Feuil1!D343</f>
        <v>VOB30PL</v>
      </c>
      <c r="F351" s="3" t="str">
        <f>[2]Feuil1!E343</f>
        <v>BORFLEX 01/2024</v>
      </c>
      <c r="G351" s="3" t="str">
        <f>[2]Feuil1!F343</f>
        <v>BORFLEX RUBBER</v>
      </c>
      <c r="H351" s="3" t="str">
        <f>[2]Feuil1!G343</f>
        <v>Factice Brun \ Brown AS</v>
      </c>
      <c r="I351" s="3">
        <f>[2]Feuil1!H343</f>
        <v>400</v>
      </c>
      <c r="J351" s="3" t="str">
        <f>[2]Feuil1!I343</f>
        <v/>
      </c>
      <c r="K351" s="3" t="str">
        <f>[2]Feuil1!J343</f>
        <v>Facture comptabilisée</v>
      </c>
    </row>
    <row r="352" spans="2:11" x14ac:dyDescent="0.3">
      <c r="B352" s="3" t="str">
        <f>[2]Feuil1!A344</f>
        <v>Livraison - Semaine 45</v>
      </c>
      <c r="C352" s="3">
        <f>[2]Feuil1!B344</f>
        <v>0</v>
      </c>
      <c r="D352" s="3">
        <f>[2]Feuil1!C344</f>
        <v>0</v>
      </c>
      <c r="E352" s="3">
        <f>[2]Feuil1!D344</f>
        <v>0</v>
      </c>
      <c r="F352" s="3">
        <f>[2]Feuil1!E344</f>
        <v>0</v>
      </c>
      <c r="G352" s="3">
        <f>[2]Feuil1!F344</f>
        <v>0</v>
      </c>
      <c r="H352" s="3">
        <f>[2]Feuil1!G344</f>
        <v>0</v>
      </c>
      <c r="I352" s="3">
        <f>[2]Feuil1!H344</f>
        <v>400</v>
      </c>
      <c r="J352" s="3">
        <f>[2]Feuil1!I344</f>
        <v>0</v>
      </c>
      <c r="K352" s="3">
        <f>[2]Feuil1!J344</f>
        <v>0</v>
      </c>
    </row>
    <row r="353" spans="2:11" x14ac:dyDescent="0.3">
      <c r="B353" s="3">
        <f>[2]Feuil1!A345</f>
        <v>0</v>
      </c>
      <c r="C353" s="3">
        <f>[2]Feuil1!B345</f>
        <v>0</v>
      </c>
      <c r="D353" s="3">
        <f>[2]Feuil1!C345</f>
        <v>0</v>
      </c>
      <c r="E353" s="3">
        <f>[2]Feuil1!D345</f>
        <v>0</v>
      </c>
      <c r="F353" s="3">
        <f>[2]Feuil1!E345</f>
        <v>0</v>
      </c>
      <c r="G353" s="3">
        <f>[2]Feuil1!F345</f>
        <v>0</v>
      </c>
      <c r="H353" s="3">
        <f>[2]Feuil1!G345</f>
        <v>0</v>
      </c>
      <c r="I353" s="3">
        <f>[2]Feuil1!H345</f>
        <v>0</v>
      </c>
      <c r="J353" s="3">
        <f>[2]Feuil1!I345</f>
        <v>0</v>
      </c>
      <c r="K353" s="3">
        <f>[2]Feuil1!J345</f>
        <v>0</v>
      </c>
    </row>
    <row r="354" spans="2:11" x14ac:dyDescent="0.3">
      <c r="B354" s="3">
        <f>[2]Feuil1!A346</f>
        <v>50</v>
      </c>
      <c r="C354" s="3">
        <f>[2]Feuil1!B346</f>
        <v>45274</v>
      </c>
      <c r="D354" s="3" t="str">
        <f>[2]Feuil1!C346</f>
        <v/>
      </c>
      <c r="E354" s="3" t="str">
        <f>[2]Feuil1!D346</f>
        <v>MOFACT</v>
      </c>
      <c r="F354" s="3" t="str">
        <f>[2]Feuil1!E346</f>
        <v>RFA 2023</v>
      </c>
      <c r="G354" s="3" t="str">
        <f>[2]Feuil1!F346</f>
        <v>HYDRACHIM</v>
      </c>
      <c r="H354" s="3" t="str">
        <f>[2]Feuil1!G346</f>
        <v>PRESTATION DE MAIN D'OEUVRE</v>
      </c>
      <c r="I354" s="3">
        <f>[2]Feuil1!H346</f>
        <v>0</v>
      </c>
      <c r="J354" s="3" t="str">
        <f>[2]Feuil1!I346</f>
        <v/>
      </c>
      <c r="K354" s="3" t="str">
        <f>[2]Feuil1!J346</f>
        <v>Facture avoir</v>
      </c>
    </row>
    <row r="355" spans="2:11" x14ac:dyDescent="0.3">
      <c r="B355" s="3" t="str">
        <f>[2]Feuil1!A347</f>
        <v>Livraison - Semaine 50</v>
      </c>
      <c r="C355" s="3">
        <f>[2]Feuil1!B347</f>
        <v>0</v>
      </c>
      <c r="D355" s="3">
        <f>[2]Feuil1!C347</f>
        <v>0</v>
      </c>
      <c r="E355" s="3">
        <f>[2]Feuil1!D347</f>
        <v>0</v>
      </c>
      <c r="F355" s="3">
        <f>[2]Feuil1!E347</f>
        <v>0</v>
      </c>
      <c r="G355" s="3">
        <f>[2]Feuil1!F347</f>
        <v>0</v>
      </c>
      <c r="H355" s="3">
        <f>[2]Feuil1!G347</f>
        <v>0</v>
      </c>
      <c r="I355" s="3">
        <f>[2]Feuil1!H347</f>
        <v>0</v>
      </c>
      <c r="J355" s="3">
        <f>[2]Feuil1!I347</f>
        <v>0</v>
      </c>
      <c r="K355" s="3">
        <f>[2]Feuil1!J347</f>
        <v>0</v>
      </c>
    </row>
    <row r="356" spans="2:11" x14ac:dyDescent="0.3">
      <c r="B356" s="3">
        <f>[2]Feuil1!A348</f>
        <v>0</v>
      </c>
      <c r="C356" s="3">
        <f>[2]Feuil1!B348</f>
        <v>0</v>
      </c>
      <c r="D356" s="3">
        <f>[2]Feuil1!C348</f>
        <v>0</v>
      </c>
      <c r="E356" s="3">
        <f>[2]Feuil1!D348</f>
        <v>0</v>
      </c>
      <c r="F356" s="3">
        <f>[2]Feuil1!E348</f>
        <v>0</v>
      </c>
      <c r="G356" s="3">
        <f>[2]Feuil1!F348</f>
        <v>0</v>
      </c>
      <c r="H356" s="3">
        <f>[2]Feuil1!G348</f>
        <v>0</v>
      </c>
      <c r="I356" s="3">
        <f>[2]Feuil1!H348</f>
        <v>0</v>
      </c>
      <c r="J356" s="3">
        <f>[2]Feuil1!I348</f>
        <v>0</v>
      </c>
      <c r="K356" s="3">
        <f>[2]Feuil1!J348</f>
        <v>0</v>
      </c>
    </row>
    <row r="357" spans="2:11" x14ac:dyDescent="0.3">
      <c r="B357" s="3">
        <f>[2]Feuil1!A349</f>
        <v>51</v>
      </c>
      <c r="C357" s="3">
        <f>[2]Feuil1!B349</f>
        <v>45278</v>
      </c>
      <c r="D357" s="3" t="str">
        <f>[2]Feuil1!C349</f>
        <v/>
      </c>
      <c r="E357" s="3" t="str">
        <f>[2]Feuil1!D349</f>
        <v>VOA01PA</v>
      </c>
      <c r="F357" s="3" t="str">
        <f>[2]Feuil1!E349</f>
        <v>SOOD XSPO231128LR</v>
      </c>
      <c r="G357" s="3" t="str">
        <f>[2]Feuil1!F349</f>
        <v xml:space="preserve">Shanghai SOOD Rubber&amp;Plastic </v>
      </c>
      <c r="H357" s="3" t="str">
        <f>[2]Feuil1!G349</f>
        <v xml:space="preserve">Factice Ambre \ Amber B </v>
      </c>
      <c r="I357" s="3">
        <f>[2]Feuil1!H349</f>
        <v>2000</v>
      </c>
      <c r="J357" s="3" t="str">
        <f>[2]Feuil1!I349</f>
        <v/>
      </c>
      <c r="K357" s="3" t="str">
        <f>[2]Feuil1!J349</f>
        <v>Facture comptabilisée</v>
      </c>
    </row>
    <row r="358" spans="2:11" x14ac:dyDescent="0.3">
      <c r="B358" s="3">
        <f>[2]Feuil1!A350</f>
        <v>51</v>
      </c>
      <c r="C358" s="3">
        <f>[2]Feuil1!B350</f>
        <v>45278</v>
      </c>
      <c r="D358" s="3" t="str">
        <f>[2]Feuil1!C350</f>
        <v/>
      </c>
      <c r="E358" s="3" t="str">
        <f>[2]Feuil1!D350</f>
        <v>VOB03PL</v>
      </c>
      <c r="F358" s="3" t="str">
        <f>[2]Feuil1!E350</f>
        <v>SOOD XSPO231128LR</v>
      </c>
      <c r="G358" s="3" t="str">
        <f>[2]Feuil1!F350</f>
        <v xml:space="preserve">Shanghai SOOD Rubber&amp;Plastic </v>
      </c>
      <c r="H358" s="3" t="str">
        <f>[2]Feuil1!G350</f>
        <v>Factice Brun \ Brown 911</v>
      </c>
      <c r="I358" s="3">
        <f>[2]Feuil1!H350</f>
        <v>800</v>
      </c>
      <c r="J358" s="3" t="str">
        <f>[2]Feuil1!I350</f>
        <v/>
      </c>
      <c r="K358" s="3" t="str">
        <f>[2]Feuil1!J350</f>
        <v>Facture comptabilisée</v>
      </c>
    </row>
    <row r="359" spans="2:11" x14ac:dyDescent="0.3">
      <c r="B359" s="3">
        <f>[2]Feuil1!A351</f>
        <v>51</v>
      </c>
      <c r="C359" s="3">
        <f>[2]Feuil1!B351</f>
        <v>45278</v>
      </c>
      <c r="D359" s="3" t="str">
        <f>[2]Feuil1!C351</f>
        <v/>
      </c>
      <c r="E359" s="3" t="str">
        <f>[2]Feuil1!D351</f>
        <v>VOB49PL</v>
      </c>
      <c r="F359" s="3" t="str">
        <f>[2]Feuil1!E351</f>
        <v>SOOD XSPO231128LR</v>
      </c>
      <c r="G359" s="3" t="str">
        <f>[2]Feuil1!F351</f>
        <v xml:space="preserve">Shanghai SOOD Rubber&amp;Plastic </v>
      </c>
      <c r="H359" s="3" t="str">
        <f>[2]Feuil1!G351</f>
        <v>Factice Brun \ Brown FE</v>
      </c>
      <c r="I359" s="3">
        <f>[2]Feuil1!H351</f>
        <v>7200</v>
      </c>
      <c r="J359" s="3" t="str">
        <f>[2]Feuil1!I351</f>
        <v/>
      </c>
      <c r="K359" s="3" t="str">
        <f>[2]Feuil1!J351</f>
        <v>Facture comptabilisée</v>
      </c>
    </row>
  </sheetData>
  <autoFilter ref="B8:B12" xr:uid="{6CB477E0-3BD7-4B1F-9C53-CC2FC659167F}">
    <filterColumn colId="0" hiddenButton="1">
      <filters>
        <filter val="A1"/>
      </filters>
    </filterColumn>
  </autoFilter>
  <conditionalFormatting sqref="J1:J1048576">
    <cfRule type="containsText" dxfId="0" priority="1" operator="containsText" text="UN">
      <formula>NOT(ISERROR(SEARCH("UN",J1)))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525780</xdr:colOff>
                    <xdr:row>1</xdr:row>
                    <xdr:rowOff>15240</xdr:rowOff>
                  </from>
                  <to>
                    <xdr:col>1</xdr:col>
                    <xdr:colOff>746760</xdr:colOff>
                    <xdr:row>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858EE8-DC59-4F8B-8B12-3FC23F3690C7}">
  <sheetPr codeName="Feuil2"/>
  <dimension ref="B4:B5"/>
  <sheetViews>
    <sheetView workbookViewId="0">
      <pane ySplit="5" topLeftCell="A6" activePane="bottomLeft" state="frozen"/>
      <selection pane="bottomLeft" activeCell="G13" sqref="G13"/>
    </sheetView>
  </sheetViews>
  <sheetFormatPr baseColWidth="10" defaultColWidth="11.44140625" defaultRowHeight="14.4" x14ac:dyDescent="0.3"/>
  <cols>
    <col min="1" max="1" width="11.44140625" style="1"/>
    <col min="2" max="2" width="18.5546875" style="1" bestFit="1" customWidth="1"/>
    <col min="3" max="3" width="14.44140625" style="1" bestFit="1" customWidth="1"/>
    <col min="4" max="4" width="7.6640625" style="1" bestFit="1" customWidth="1"/>
    <col min="5" max="5" width="18.33203125" style="1" bestFit="1" customWidth="1"/>
    <col min="6" max="6" width="21.5546875" style="1" bestFit="1" customWidth="1"/>
    <col min="7" max="7" width="50.5546875" style="1" bestFit="1" customWidth="1"/>
    <col min="8" max="8" width="76.5546875" style="1" bestFit="1" customWidth="1"/>
    <col min="9" max="9" width="15.109375" style="1" bestFit="1" customWidth="1"/>
    <col min="10" max="10" width="31.109375" style="1" customWidth="1"/>
    <col min="11" max="11" width="23.33203125" style="1" bestFit="1" customWidth="1"/>
    <col min="12" max="16384" width="11.44140625" style="1"/>
  </cols>
  <sheetData>
    <row r="4" spans="2:2" x14ac:dyDescent="0.3">
      <c r="B4" s="2">
        <f ca="1">TODAY()</f>
        <v>45369</v>
      </c>
    </row>
    <row r="5" spans="2:2" x14ac:dyDescent="0.3">
      <c r="B5" s="1">
        <f ca="1">WEEKNUM(B4,1)</f>
        <v>12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i">
                <anchor moveWithCells="1" sizeWithCells="1">
                  <from>
                    <xdr:col>5</xdr:col>
                    <xdr:colOff>38100</xdr:colOff>
                    <xdr:row>1</xdr:row>
                    <xdr:rowOff>99060</xdr:rowOff>
                  </from>
                  <to>
                    <xdr:col>5</xdr:col>
                    <xdr:colOff>1394460</xdr:colOff>
                    <xdr:row>3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Trid">
                <anchor moveWithCells="1" sizeWithCells="1">
                  <from>
                    <xdr:col>6</xdr:col>
                    <xdr:colOff>1059180</xdr:colOff>
                    <xdr:row>1</xdr:row>
                    <xdr:rowOff>137160</xdr:rowOff>
                  </from>
                  <to>
                    <xdr:col>6</xdr:col>
                    <xdr:colOff>2575560</xdr:colOff>
                    <xdr:row>3</xdr:row>
                    <xdr:rowOff>99060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A1281B3-6E27-4F91-8679-16A8B301F01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 Wattez</dc:creator>
  <cp:lastModifiedBy>Louis Wattez</cp:lastModifiedBy>
  <dcterms:created xsi:type="dcterms:W3CDTF">2024-03-04T11:47:29Z</dcterms:created>
  <dcterms:modified xsi:type="dcterms:W3CDTF">2024-03-18T21:27:55Z</dcterms:modified>
</cp:coreProperties>
</file>