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11760"/>
  </bookViews>
  <sheets>
    <sheet name="Liste Documents" sheetId="1" r:id="rId1"/>
    <sheet name="Feuil3" sheetId="3" r:id="rId2"/>
  </sheets>
  <definedNames>
    <definedName name="_xlnm._FilterDatabase" localSheetId="0" hidden="1">'Liste Documents'!$AC$5:$AO$126</definedName>
    <definedName name="Listedocuments">'Liste Documents'!$C$6:$C$126</definedName>
    <definedName name="_xlnm.Print_Area" localSheetId="0">'Liste Documents'!$C$5:$C$126</definedName>
  </definedNames>
  <calcPr calcId="145621"/>
</workbook>
</file>

<file path=xl/calcChain.xml><?xml version="1.0" encoding="utf-8"?>
<calcChain xmlns="http://schemas.openxmlformats.org/spreadsheetml/2006/main">
  <c r="U7" i="1" l="1"/>
  <c r="U8" i="1"/>
  <c r="U9" i="1"/>
  <c r="U10" i="1"/>
  <c r="U11" i="1"/>
  <c r="U12" i="1"/>
  <c r="U13" i="1"/>
  <c r="U14" i="1"/>
  <c r="U15" i="1"/>
  <c r="U16" i="1"/>
  <c r="U17" i="1"/>
  <c r="U18" i="1"/>
  <c r="U19" i="1"/>
  <c r="U20" i="1"/>
  <c r="U21" i="1"/>
  <c r="U22" i="1"/>
  <c r="U23" i="1"/>
  <c r="U24" i="1"/>
  <c r="U25" i="1"/>
  <c r="U26" i="1"/>
  <c r="U27" i="1"/>
  <c r="U28" i="1"/>
  <c r="U29" i="1"/>
  <c r="U30" i="1"/>
  <c r="U31" i="1"/>
  <c r="U32" i="1"/>
  <c r="U33" i="1"/>
  <c r="U34" i="1"/>
  <c r="U35" i="1"/>
  <c r="U36" i="1"/>
  <c r="U37" i="1"/>
  <c r="U38" i="1"/>
  <c r="U39" i="1"/>
  <c r="U40" i="1"/>
  <c r="U41" i="1"/>
  <c r="U42" i="1"/>
  <c r="U43" i="1"/>
  <c r="U44" i="1"/>
  <c r="U45" i="1"/>
  <c r="U46" i="1"/>
  <c r="U47" i="1"/>
  <c r="U48" i="1"/>
  <c r="U49" i="1"/>
  <c r="U50" i="1"/>
  <c r="U51" i="1"/>
  <c r="U52" i="1"/>
  <c r="U53" i="1"/>
  <c r="U54" i="1"/>
  <c r="U55" i="1"/>
  <c r="U56" i="1"/>
  <c r="U57" i="1"/>
  <c r="U58" i="1"/>
  <c r="U59" i="1"/>
  <c r="U60" i="1"/>
  <c r="U61" i="1"/>
  <c r="U62" i="1"/>
  <c r="U63" i="1"/>
  <c r="U64" i="1"/>
  <c r="U65" i="1"/>
  <c r="U66" i="1"/>
  <c r="U67" i="1"/>
  <c r="U68" i="1"/>
  <c r="U69" i="1"/>
  <c r="U70" i="1"/>
  <c r="U71" i="1"/>
  <c r="U72" i="1"/>
  <c r="U73" i="1"/>
  <c r="U74" i="1"/>
  <c r="U75" i="1"/>
  <c r="U76" i="1"/>
  <c r="U77" i="1"/>
  <c r="U78" i="1"/>
  <c r="U79" i="1"/>
  <c r="U80" i="1"/>
  <c r="U81" i="1"/>
  <c r="U82" i="1"/>
  <c r="U83" i="1"/>
  <c r="U84" i="1"/>
  <c r="U85" i="1"/>
  <c r="U86" i="1"/>
  <c r="U87" i="1"/>
  <c r="U88" i="1"/>
  <c r="U89" i="1"/>
  <c r="U90" i="1"/>
  <c r="U91" i="1"/>
  <c r="U92" i="1"/>
  <c r="U93" i="1"/>
  <c r="U94" i="1"/>
  <c r="U95" i="1"/>
  <c r="U96" i="1"/>
  <c r="U97" i="1"/>
  <c r="U98" i="1"/>
  <c r="U99" i="1"/>
  <c r="U100" i="1"/>
  <c r="U101" i="1"/>
  <c r="U102" i="1"/>
  <c r="U103" i="1"/>
  <c r="U104" i="1"/>
  <c r="U105" i="1"/>
  <c r="U106" i="1"/>
  <c r="U107" i="1"/>
  <c r="U108" i="1"/>
  <c r="U109" i="1"/>
  <c r="U110" i="1"/>
  <c r="U111" i="1"/>
  <c r="U112" i="1"/>
  <c r="U113" i="1"/>
  <c r="U114" i="1"/>
  <c r="U115" i="1"/>
  <c r="U116" i="1"/>
  <c r="U117" i="1"/>
  <c r="U118" i="1"/>
  <c r="U119" i="1"/>
  <c r="U120" i="1"/>
  <c r="U121" i="1"/>
  <c r="U122" i="1"/>
  <c r="U123" i="1"/>
  <c r="U124" i="1"/>
  <c r="U125" i="1"/>
  <c r="U126" i="1"/>
  <c r="U6" i="1"/>
  <c r="T7" i="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6" i="1"/>
  <c r="V116" i="1" l="1"/>
  <c r="V100" i="1"/>
  <c r="V84" i="1"/>
  <c r="V68" i="1"/>
  <c r="V9" i="1"/>
  <c r="V13" i="1"/>
  <c r="V17" i="1"/>
  <c r="V21" i="1"/>
  <c r="V25" i="1"/>
  <c r="V29" i="1"/>
  <c r="V33" i="1"/>
  <c r="V37" i="1"/>
  <c r="V41" i="1"/>
  <c r="V45" i="1"/>
  <c r="V49" i="1"/>
  <c r="V53" i="1"/>
  <c r="V57" i="1"/>
  <c r="V61" i="1"/>
  <c r="V65" i="1"/>
  <c r="V69" i="1"/>
  <c r="V73" i="1"/>
  <c r="V77" i="1"/>
  <c r="V81" i="1"/>
  <c r="V85" i="1"/>
  <c r="V89" i="1"/>
  <c r="V93" i="1"/>
  <c r="V97" i="1"/>
  <c r="V101" i="1"/>
  <c r="V105" i="1"/>
  <c r="V109" i="1"/>
  <c r="V113" i="1"/>
  <c r="V117" i="1"/>
  <c r="V121" i="1"/>
  <c r="V125" i="1"/>
  <c r="V8" i="1"/>
  <c r="V20" i="1"/>
  <c r="V32" i="1"/>
  <c r="V40" i="1"/>
  <c r="V56" i="1"/>
  <c r="V10" i="1"/>
  <c r="V14" i="1"/>
  <c r="V18" i="1"/>
  <c r="V22" i="1"/>
  <c r="V26" i="1"/>
  <c r="V30" i="1"/>
  <c r="V34" i="1"/>
  <c r="V38" i="1"/>
  <c r="V42" i="1"/>
  <c r="V46" i="1"/>
  <c r="V50" i="1"/>
  <c r="V54" i="1"/>
  <c r="V58" i="1"/>
  <c r="V62" i="1"/>
  <c r="V66" i="1"/>
  <c r="V70" i="1"/>
  <c r="V74" i="1"/>
  <c r="V78" i="1"/>
  <c r="V82" i="1"/>
  <c r="V86" i="1"/>
  <c r="V90" i="1"/>
  <c r="V94" i="1"/>
  <c r="V98" i="1"/>
  <c r="V102" i="1"/>
  <c r="V106" i="1"/>
  <c r="V110" i="1"/>
  <c r="V114" i="1"/>
  <c r="V118" i="1"/>
  <c r="V122" i="1"/>
  <c r="V126" i="1"/>
  <c r="V16" i="1"/>
  <c r="V24" i="1"/>
  <c r="V36" i="1"/>
  <c r="V48" i="1"/>
  <c r="V60" i="1"/>
  <c r="V7" i="1"/>
  <c r="V11" i="1"/>
  <c r="V15" i="1"/>
  <c r="V19" i="1"/>
  <c r="V23" i="1"/>
  <c r="V27" i="1"/>
  <c r="V31" i="1"/>
  <c r="V35" i="1"/>
  <c r="V39" i="1"/>
  <c r="V43" i="1"/>
  <c r="V47" i="1"/>
  <c r="V51" i="1"/>
  <c r="V55" i="1"/>
  <c r="V59" i="1"/>
  <c r="V63" i="1"/>
  <c r="V67" i="1"/>
  <c r="V71" i="1"/>
  <c r="V75" i="1"/>
  <c r="V79" i="1"/>
  <c r="V83" i="1"/>
  <c r="V87" i="1"/>
  <c r="V91" i="1"/>
  <c r="V95" i="1"/>
  <c r="V99" i="1"/>
  <c r="V103" i="1"/>
  <c r="V107" i="1"/>
  <c r="V111" i="1"/>
  <c r="V115" i="1"/>
  <c r="V119" i="1"/>
  <c r="V123" i="1"/>
  <c r="V6" i="1"/>
  <c r="V12" i="1"/>
  <c r="V28" i="1"/>
  <c r="V44" i="1"/>
  <c r="V52" i="1"/>
  <c r="V112" i="1"/>
  <c r="V96" i="1"/>
  <c r="V80" i="1"/>
  <c r="V64" i="1"/>
  <c r="V124" i="1"/>
  <c r="V108" i="1"/>
  <c r="V92" i="1"/>
  <c r="V76" i="1"/>
  <c r="V120" i="1"/>
  <c r="V104" i="1"/>
  <c r="V88" i="1"/>
  <c r="V72" i="1"/>
  <c r="AH28" i="1" l="1"/>
  <c r="AC28" i="1"/>
  <c r="AI28" i="1"/>
  <c r="AM28" i="1"/>
  <c r="AG28" i="1"/>
  <c r="AL28" i="1"/>
  <c r="AE28" i="1"/>
  <c r="AN28" i="1"/>
  <c r="AF28" i="1"/>
  <c r="AO28" i="1"/>
  <c r="AJ28" i="1"/>
  <c r="AK28" i="1"/>
  <c r="AH87" i="1"/>
  <c r="AG87" i="1"/>
  <c r="AL87" i="1"/>
  <c r="AC87" i="1"/>
  <c r="AI87" i="1"/>
  <c r="AM87" i="1"/>
  <c r="AE87" i="1"/>
  <c r="AJ87" i="1"/>
  <c r="AN87" i="1"/>
  <c r="AF87" i="1"/>
  <c r="AK87" i="1"/>
  <c r="AO87" i="1"/>
  <c r="AH23" i="1"/>
  <c r="AC23" i="1"/>
  <c r="AI23" i="1"/>
  <c r="AM23" i="1"/>
  <c r="AE23" i="1"/>
  <c r="AJ23" i="1"/>
  <c r="AN23" i="1"/>
  <c r="AF23" i="1"/>
  <c r="AK23" i="1"/>
  <c r="AO23" i="1"/>
  <c r="AL23" i="1"/>
  <c r="AG23" i="1"/>
  <c r="AH118" i="1"/>
  <c r="AF118" i="1"/>
  <c r="AK118" i="1"/>
  <c r="AO118" i="1"/>
  <c r="AG118" i="1"/>
  <c r="AL118" i="1"/>
  <c r="AC118" i="1"/>
  <c r="AI118" i="1"/>
  <c r="AM118" i="1"/>
  <c r="AN118" i="1"/>
  <c r="AE118" i="1"/>
  <c r="AJ118" i="1"/>
  <c r="AH70" i="1"/>
  <c r="AF70" i="1"/>
  <c r="AK70" i="1"/>
  <c r="AO70" i="1"/>
  <c r="AG70" i="1"/>
  <c r="AL70" i="1"/>
  <c r="AC70" i="1"/>
  <c r="AI70" i="1"/>
  <c r="AM70" i="1"/>
  <c r="AN70" i="1"/>
  <c r="AE70" i="1"/>
  <c r="AJ70" i="1"/>
  <c r="AH54" i="1"/>
  <c r="AE54" i="1"/>
  <c r="AJ54" i="1"/>
  <c r="AN54" i="1"/>
  <c r="AF54" i="1"/>
  <c r="AK54" i="1"/>
  <c r="AO54" i="1"/>
  <c r="AG54" i="1"/>
  <c r="AL54" i="1"/>
  <c r="AI54" i="1"/>
  <c r="AM54" i="1"/>
  <c r="AC54" i="1"/>
  <c r="AH56" i="1"/>
  <c r="AG56" i="1"/>
  <c r="AL56" i="1"/>
  <c r="AC56" i="1"/>
  <c r="AI56" i="1"/>
  <c r="AM56" i="1"/>
  <c r="AE56" i="1"/>
  <c r="AJ56" i="1"/>
  <c r="AN56" i="1"/>
  <c r="AF56" i="1"/>
  <c r="AK56" i="1"/>
  <c r="AO56" i="1"/>
  <c r="AH97" i="1"/>
  <c r="AE97" i="1"/>
  <c r="AJ97" i="1"/>
  <c r="AN97" i="1"/>
  <c r="AF97" i="1"/>
  <c r="AK97" i="1"/>
  <c r="AO97" i="1"/>
  <c r="AG97" i="1"/>
  <c r="AL97" i="1"/>
  <c r="AC97" i="1"/>
  <c r="AI97" i="1"/>
  <c r="AM97" i="1"/>
  <c r="AH33" i="1"/>
  <c r="AE33" i="1"/>
  <c r="AJ33" i="1"/>
  <c r="AN33" i="1"/>
  <c r="AC33" i="1"/>
  <c r="AI33" i="1"/>
  <c r="AM33" i="1"/>
  <c r="AF33" i="1"/>
  <c r="AO33" i="1"/>
  <c r="AG33" i="1"/>
  <c r="AK33" i="1"/>
  <c r="AL33" i="1"/>
  <c r="AH88" i="1"/>
  <c r="AC88" i="1"/>
  <c r="AI88" i="1"/>
  <c r="AM88" i="1"/>
  <c r="AE88" i="1"/>
  <c r="AJ88" i="1"/>
  <c r="AN88" i="1"/>
  <c r="AF88" i="1"/>
  <c r="AK88" i="1"/>
  <c r="AO88" i="1"/>
  <c r="AG88" i="1"/>
  <c r="AL88" i="1"/>
  <c r="AH92" i="1"/>
  <c r="AC92" i="1"/>
  <c r="AI92" i="1"/>
  <c r="AM92" i="1"/>
  <c r="AE92" i="1"/>
  <c r="AJ92" i="1"/>
  <c r="AN92" i="1"/>
  <c r="AF92" i="1"/>
  <c r="AK92" i="1"/>
  <c r="AO92" i="1"/>
  <c r="AL92" i="1"/>
  <c r="AG92" i="1"/>
  <c r="AH80" i="1"/>
  <c r="AC80" i="1"/>
  <c r="AI80" i="1"/>
  <c r="AM80" i="1"/>
  <c r="AE80" i="1"/>
  <c r="AJ80" i="1"/>
  <c r="AN80" i="1"/>
  <c r="AF80" i="1"/>
  <c r="AK80" i="1"/>
  <c r="AO80" i="1"/>
  <c r="AG80" i="1"/>
  <c r="AL80" i="1"/>
  <c r="AH44" i="1"/>
  <c r="AC44" i="1"/>
  <c r="AI44" i="1"/>
  <c r="AM44" i="1"/>
  <c r="AG44" i="1"/>
  <c r="AL44" i="1"/>
  <c r="AE44" i="1"/>
  <c r="AN44" i="1"/>
  <c r="AF44" i="1"/>
  <c r="AO44" i="1"/>
  <c r="AJ44" i="1"/>
  <c r="AK44" i="1"/>
  <c r="AH123" i="1"/>
  <c r="AE123" i="1"/>
  <c r="AJ123" i="1"/>
  <c r="AN123" i="1"/>
  <c r="AF123" i="1"/>
  <c r="AK123" i="1"/>
  <c r="AO123" i="1"/>
  <c r="AC123" i="1"/>
  <c r="AM123" i="1"/>
  <c r="AG123" i="1"/>
  <c r="AL123" i="1"/>
  <c r="AI123" i="1"/>
  <c r="AH107" i="1"/>
  <c r="AG107" i="1"/>
  <c r="AL107" i="1"/>
  <c r="AC107" i="1"/>
  <c r="AI107" i="1"/>
  <c r="AM107" i="1"/>
  <c r="AE107" i="1"/>
  <c r="AJ107" i="1"/>
  <c r="AN107" i="1"/>
  <c r="AF107" i="1"/>
  <c r="AK107" i="1"/>
  <c r="AO107" i="1"/>
  <c r="AH91" i="1"/>
  <c r="AG91" i="1"/>
  <c r="AL91" i="1"/>
  <c r="AC91" i="1"/>
  <c r="AI91" i="1"/>
  <c r="AM91" i="1"/>
  <c r="AE91" i="1"/>
  <c r="AJ91" i="1"/>
  <c r="AN91" i="1"/>
  <c r="AF91" i="1"/>
  <c r="AK91" i="1"/>
  <c r="AO91" i="1"/>
  <c r="AH75" i="1"/>
  <c r="AG75" i="1"/>
  <c r="AL75" i="1"/>
  <c r="AC75" i="1"/>
  <c r="AI75" i="1"/>
  <c r="AM75" i="1"/>
  <c r="AE75" i="1"/>
  <c r="AJ75" i="1"/>
  <c r="AN75" i="1"/>
  <c r="AF75" i="1"/>
  <c r="AK75" i="1"/>
  <c r="AO75" i="1"/>
  <c r="AH59" i="1"/>
  <c r="AF59" i="1"/>
  <c r="AK59" i="1"/>
  <c r="AO59" i="1"/>
  <c r="AG59" i="1"/>
  <c r="AL59" i="1"/>
  <c r="AC59" i="1"/>
  <c r="AI59" i="1"/>
  <c r="AM59" i="1"/>
  <c r="AE59" i="1"/>
  <c r="AJ59" i="1"/>
  <c r="AN59" i="1"/>
  <c r="AH43" i="1"/>
  <c r="AG43" i="1"/>
  <c r="AL43" i="1"/>
  <c r="AF43" i="1"/>
  <c r="AK43" i="1"/>
  <c r="AO43" i="1"/>
  <c r="AI43" i="1"/>
  <c r="AJ43" i="1"/>
  <c r="AC43" i="1"/>
  <c r="AM43" i="1"/>
  <c r="AN43" i="1"/>
  <c r="AE43" i="1"/>
  <c r="AH27" i="1"/>
  <c r="AG27" i="1"/>
  <c r="AL27" i="1"/>
  <c r="AF27" i="1"/>
  <c r="AK27" i="1"/>
  <c r="AO27" i="1"/>
  <c r="AI27" i="1"/>
  <c r="AJ27" i="1"/>
  <c r="AC27" i="1"/>
  <c r="AM27" i="1"/>
  <c r="AE27" i="1"/>
  <c r="AN27" i="1"/>
  <c r="AH11" i="1"/>
  <c r="AC11" i="1"/>
  <c r="AI11" i="1"/>
  <c r="AM11" i="1"/>
  <c r="AE11" i="1"/>
  <c r="AJ11" i="1"/>
  <c r="AN11" i="1"/>
  <c r="AF11" i="1"/>
  <c r="AK11" i="1"/>
  <c r="AO11" i="1"/>
  <c r="AG11" i="1"/>
  <c r="AL11" i="1"/>
  <c r="AH36" i="1"/>
  <c r="AC36" i="1"/>
  <c r="AI36" i="1"/>
  <c r="AM36" i="1"/>
  <c r="AG36" i="1"/>
  <c r="AL36" i="1"/>
  <c r="AE36" i="1"/>
  <c r="AN36" i="1"/>
  <c r="AF36" i="1"/>
  <c r="AO36" i="1"/>
  <c r="AJ36" i="1"/>
  <c r="AK36" i="1"/>
  <c r="AH122" i="1"/>
  <c r="AC122" i="1"/>
  <c r="AI122" i="1"/>
  <c r="AM122" i="1"/>
  <c r="AE122" i="1"/>
  <c r="AJ122" i="1"/>
  <c r="AN122" i="1"/>
  <c r="AG122" i="1"/>
  <c r="AF122" i="1"/>
  <c r="AK122" i="1"/>
  <c r="AO122" i="1"/>
  <c r="AL122" i="1"/>
  <c r="AH106" i="1"/>
  <c r="AF106" i="1"/>
  <c r="AK106" i="1"/>
  <c r="AO106" i="1"/>
  <c r="AG106" i="1"/>
  <c r="AL106" i="1"/>
  <c r="AC106" i="1"/>
  <c r="AI106" i="1"/>
  <c r="AM106" i="1"/>
  <c r="AE106" i="1"/>
  <c r="AJ106" i="1"/>
  <c r="AN106" i="1"/>
  <c r="AH90" i="1"/>
  <c r="AF90" i="1"/>
  <c r="AK90" i="1"/>
  <c r="AO90" i="1"/>
  <c r="AG90" i="1"/>
  <c r="AL90" i="1"/>
  <c r="AC90" i="1"/>
  <c r="AI90" i="1"/>
  <c r="AM90" i="1"/>
  <c r="AE90" i="1"/>
  <c r="AJ90" i="1"/>
  <c r="AN90" i="1"/>
  <c r="AH74" i="1"/>
  <c r="AF74" i="1"/>
  <c r="AK74" i="1"/>
  <c r="AO74" i="1"/>
  <c r="AG74" i="1"/>
  <c r="AL74" i="1"/>
  <c r="AC74" i="1"/>
  <c r="AI74" i="1"/>
  <c r="AM74" i="1"/>
  <c r="AE74" i="1"/>
  <c r="AJ74" i="1"/>
  <c r="AN74" i="1"/>
  <c r="AH58" i="1"/>
  <c r="AE58" i="1"/>
  <c r="AJ58" i="1"/>
  <c r="AN58" i="1"/>
  <c r="AF58" i="1"/>
  <c r="AK58" i="1"/>
  <c r="AO58" i="1"/>
  <c r="AG58" i="1"/>
  <c r="AL58" i="1"/>
  <c r="AM58" i="1"/>
  <c r="AC58" i="1"/>
  <c r="AI58" i="1"/>
  <c r="AH42" i="1"/>
  <c r="AF42" i="1"/>
  <c r="AK42" i="1"/>
  <c r="AO42" i="1"/>
  <c r="AE42" i="1"/>
  <c r="AJ42" i="1"/>
  <c r="AN42" i="1"/>
  <c r="AL42" i="1"/>
  <c r="AC42" i="1"/>
  <c r="AM42" i="1"/>
  <c r="AG42" i="1"/>
  <c r="AI42" i="1"/>
  <c r="AG26" i="1"/>
  <c r="AL26" i="1"/>
  <c r="AC26" i="1"/>
  <c r="AI26" i="1"/>
  <c r="AM26" i="1"/>
  <c r="AE26" i="1"/>
  <c r="AJ26" i="1"/>
  <c r="AN26" i="1"/>
  <c r="AH26" i="1"/>
  <c r="AO26" i="1"/>
  <c r="AK26" i="1"/>
  <c r="AF26" i="1"/>
  <c r="AG10" i="1"/>
  <c r="AL10" i="1"/>
  <c r="AC10" i="1"/>
  <c r="AI10" i="1"/>
  <c r="AM10" i="1"/>
  <c r="AE10" i="1"/>
  <c r="AJ10" i="1"/>
  <c r="AN10" i="1"/>
  <c r="AH10" i="1"/>
  <c r="AO10" i="1"/>
  <c r="AK10" i="1"/>
  <c r="AF10" i="1"/>
  <c r="AE20" i="1"/>
  <c r="AJ20" i="1"/>
  <c r="AN20" i="1"/>
  <c r="AH20" i="1"/>
  <c r="AF20" i="1"/>
  <c r="AK20" i="1"/>
  <c r="AO20" i="1"/>
  <c r="AG20" i="1"/>
  <c r="AL20" i="1"/>
  <c r="AM20" i="1"/>
  <c r="AC20" i="1"/>
  <c r="AI20" i="1"/>
  <c r="AH117" i="1"/>
  <c r="AE117" i="1"/>
  <c r="AJ117" i="1"/>
  <c r="AN117" i="1"/>
  <c r="AF117" i="1"/>
  <c r="AK117" i="1"/>
  <c r="AO117" i="1"/>
  <c r="AG117" i="1"/>
  <c r="AL117" i="1"/>
  <c r="AI117" i="1"/>
  <c r="AM117" i="1"/>
  <c r="AC117" i="1"/>
  <c r="AH101" i="1"/>
  <c r="AE101" i="1"/>
  <c r="AJ101" i="1"/>
  <c r="AN101" i="1"/>
  <c r="AF101" i="1"/>
  <c r="AK101" i="1"/>
  <c r="AO101" i="1"/>
  <c r="AG101" i="1"/>
  <c r="AL101" i="1"/>
  <c r="AI101" i="1"/>
  <c r="AM101" i="1"/>
  <c r="AC101" i="1"/>
  <c r="AH85" i="1"/>
  <c r="AE85" i="1"/>
  <c r="AJ85" i="1"/>
  <c r="AN85" i="1"/>
  <c r="AF85" i="1"/>
  <c r="AK85" i="1"/>
  <c r="AO85" i="1"/>
  <c r="AG85" i="1"/>
  <c r="AL85" i="1"/>
  <c r="AI85" i="1"/>
  <c r="AM85" i="1"/>
  <c r="AC85" i="1"/>
  <c r="AH69" i="1"/>
  <c r="AE69" i="1"/>
  <c r="AJ69" i="1"/>
  <c r="AN69" i="1"/>
  <c r="AF69" i="1"/>
  <c r="AK69" i="1"/>
  <c r="AO69" i="1"/>
  <c r="AG69" i="1"/>
  <c r="AL69" i="1"/>
  <c r="AI69" i="1"/>
  <c r="AM69" i="1"/>
  <c r="AC69" i="1"/>
  <c r="AH53" i="1"/>
  <c r="AC53" i="1"/>
  <c r="AI53" i="1"/>
  <c r="AM53" i="1"/>
  <c r="AE53" i="1"/>
  <c r="AJ53" i="1"/>
  <c r="AN53" i="1"/>
  <c r="AF53" i="1"/>
  <c r="AK53" i="1"/>
  <c r="AO53" i="1"/>
  <c r="AG53" i="1"/>
  <c r="AL53" i="1"/>
  <c r="AH37" i="1"/>
  <c r="AE37" i="1"/>
  <c r="AJ37" i="1"/>
  <c r="AN37" i="1"/>
  <c r="AC37" i="1"/>
  <c r="AI37" i="1"/>
  <c r="AM37" i="1"/>
  <c r="AK37" i="1"/>
  <c r="AL37" i="1"/>
  <c r="AF37" i="1"/>
  <c r="AO37" i="1"/>
  <c r="AG37" i="1"/>
  <c r="AF21" i="1"/>
  <c r="AK21" i="1"/>
  <c r="AO21" i="1"/>
  <c r="AG21" i="1"/>
  <c r="AL21" i="1"/>
  <c r="AH21" i="1"/>
  <c r="AC21" i="1"/>
  <c r="AI21" i="1"/>
  <c r="AM21" i="1"/>
  <c r="AE21" i="1"/>
  <c r="AJ21" i="1"/>
  <c r="AN21" i="1"/>
  <c r="AH68" i="1"/>
  <c r="AC68" i="1"/>
  <c r="AI68" i="1"/>
  <c r="AM68" i="1"/>
  <c r="AE68" i="1"/>
  <c r="AJ68" i="1"/>
  <c r="AN68" i="1"/>
  <c r="AF68" i="1"/>
  <c r="AK68" i="1"/>
  <c r="AO68" i="1"/>
  <c r="AG68" i="1"/>
  <c r="AL68" i="1"/>
  <c r="AH96" i="1"/>
  <c r="AC96" i="1"/>
  <c r="AI96" i="1"/>
  <c r="AM96" i="1"/>
  <c r="AE96" i="1"/>
  <c r="AJ96" i="1"/>
  <c r="AN96" i="1"/>
  <c r="AF96" i="1"/>
  <c r="AK96" i="1"/>
  <c r="AO96" i="1"/>
  <c r="AG96" i="1"/>
  <c r="AL96" i="1"/>
  <c r="AH103" i="1"/>
  <c r="AG103" i="1"/>
  <c r="AL103" i="1"/>
  <c r="AC103" i="1"/>
  <c r="AI103" i="1"/>
  <c r="AM103" i="1"/>
  <c r="AE103" i="1"/>
  <c r="AJ103" i="1"/>
  <c r="AN103" i="1"/>
  <c r="AF103" i="1"/>
  <c r="AK103" i="1"/>
  <c r="AO103" i="1"/>
  <c r="AH39" i="1"/>
  <c r="AG39" i="1"/>
  <c r="AL39" i="1"/>
  <c r="AF39" i="1"/>
  <c r="AK39" i="1"/>
  <c r="AO39" i="1"/>
  <c r="AC39" i="1"/>
  <c r="AM39" i="1"/>
  <c r="AE39" i="1"/>
  <c r="AN39" i="1"/>
  <c r="AI39" i="1"/>
  <c r="AJ39" i="1"/>
  <c r="AH7" i="1"/>
  <c r="AC7" i="1"/>
  <c r="AI7" i="1"/>
  <c r="AM7" i="1"/>
  <c r="AE7" i="1"/>
  <c r="AJ7" i="1"/>
  <c r="AN7" i="1"/>
  <c r="AF7" i="1"/>
  <c r="AK7" i="1"/>
  <c r="AO7" i="1"/>
  <c r="AL7" i="1"/>
  <c r="AG7" i="1"/>
  <c r="AH102" i="1"/>
  <c r="AF102" i="1"/>
  <c r="AK102" i="1"/>
  <c r="AO102" i="1"/>
  <c r="AG102" i="1"/>
  <c r="AL102" i="1"/>
  <c r="AC102" i="1"/>
  <c r="AI102" i="1"/>
  <c r="AM102" i="1"/>
  <c r="AN102" i="1"/>
  <c r="AE102" i="1"/>
  <c r="AJ102" i="1"/>
  <c r="AF38" i="1"/>
  <c r="AK38" i="1"/>
  <c r="AO38" i="1"/>
  <c r="AH38" i="1"/>
  <c r="AE38" i="1"/>
  <c r="AJ38" i="1"/>
  <c r="AN38" i="1"/>
  <c r="AG38" i="1"/>
  <c r="AI38" i="1"/>
  <c r="AL38" i="1"/>
  <c r="AC38" i="1"/>
  <c r="AM38" i="1"/>
  <c r="AE8" i="1"/>
  <c r="AJ8" i="1"/>
  <c r="AN8" i="1"/>
  <c r="AH8" i="1"/>
  <c r="AF8" i="1"/>
  <c r="AK8" i="1"/>
  <c r="AO8" i="1"/>
  <c r="AG8" i="1"/>
  <c r="AL8" i="1"/>
  <c r="AC8" i="1"/>
  <c r="AI8" i="1"/>
  <c r="AM8" i="1"/>
  <c r="AH81" i="1"/>
  <c r="AE81" i="1"/>
  <c r="AJ81" i="1"/>
  <c r="AN81" i="1"/>
  <c r="AF81" i="1"/>
  <c r="AK81" i="1"/>
  <c r="AO81" i="1"/>
  <c r="AG81" i="1"/>
  <c r="AL81" i="1"/>
  <c r="AC81" i="1"/>
  <c r="AI81" i="1"/>
  <c r="AM81" i="1"/>
  <c r="AH49" i="1"/>
  <c r="AE49" i="1"/>
  <c r="AJ49" i="1"/>
  <c r="AN49" i="1"/>
  <c r="AC49" i="1"/>
  <c r="AI49" i="1"/>
  <c r="AM49" i="1"/>
  <c r="AF49" i="1"/>
  <c r="AO49" i="1"/>
  <c r="AG49" i="1"/>
  <c r="AK49" i="1"/>
  <c r="AL49" i="1"/>
  <c r="AH84" i="1"/>
  <c r="AC84" i="1"/>
  <c r="AI84" i="1"/>
  <c r="AM84" i="1"/>
  <c r="AE84" i="1"/>
  <c r="AJ84" i="1"/>
  <c r="AN84" i="1"/>
  <c r="AF84" i="1"/>
  <c r="AK84" i="1"/>
  <c r="AO84" i="1"/>
  <c r="AG84" i="1"/>
  <c r="AL84" i="1"/>
  <c r="AH120" i="1"/>
  <c r="AF120" i="1"/>
  <c r="AK120" i="1"/>
  <c r="AO120" i="1"/>
  <c r="AG120" i="1"/>
  <c r="AL120" i="1"/>
  <c r="AE120" i="1"/>
  <c r="AN120" i="1"/>
  <c r="AC120" i="1"/>
  <c r="AI120" i="1"/>
  <c r="AM120" i="1"/>
  <c r="AJ120" i="1"/>
  <c r="AH124" i="1"/>
  <c r="AF124" i="1"/>
  <c r="AK124" i="1"/>
  <c r="AO124" i="1"/>
  <c r="AG124" i="1"/>
  <c r="AL124" i="1"/>
  <c r="AJ124" i="1"/>
  <c r="AC124" i="1"/>
  <c r="AI124" i="1"/>
  <c r="AM124" i="1"/>
  <c r="AE124" i="1"/>
  <c r="AN124" i="1"/>
  <c r="AH112" i="1"/>
  <c r="AC112" i="1"/>
  <c r="AI112" i="1"/>
  <c r="AM112" i="1"/>
  <c r="AE112" i="1"/>
  <c r="AJ112" i="1"/>
  <c r="AN112" i="1"/>
  <c r="AF112" i="1"/>
  <c r="AK112" i="1"/>
  <c r="AO112" i="1"/>
  <c r="AG112" i="1"/>
  <c r="AL112" i="1"/>
  <c r="AE12" i="1"/>
  <c r="AJ12" i="1"/>
  <c r="AN12" i="1"/>
  <c r="AH12" i="1"/>
  <c r="AF12" i="1"/>
  <c r="AK12" i="1"/>
  <c r="AO12" i="1"/>
  <c r="AG12" i="1"/>
  <c r="AL12" i="1"/>
  <c r="AI12" i="1"/>
  <c r="AC12" i="1"/>
  <c r="AM12" i="1"/>
  <c r="AH115" i="1"/>
  <c r="AG115" i="1"/>
  <c r="AL115" i="1"/>
  <c r="AC115" i="1"/>
  <c r="AI115" i="1"/>
  <c r="AM115" i="1"/>
  <c r="AE115" i="1"/>
  <c r="AJ115" i="1"/>
  <c r="AN115" i="1"/>
  <c r="AO115" i="1"/>
  <c r="AK115" i="1"/>
  <c r="AF115" i="1"/>
  <c r="AH99" i="1"/>
  <c r="AG99" i="1"/>
  <c r="AL99" i="1"/>
  <c r="AC99" i="1"/>
  <c r="AI99" i="1"/>
  <c r="AM99" i="1"/>
  <c r="AE99" i="1"/>
  <c r="AJ99" i="1"/>
  <c r="AN99" i="1"/>
  <c r="AO99" i="1"/>
  <c r="AF99" i="1"/>
  <c r="AK99" i="1"/>
  <c r="AH83" i="1"/>
  <c r="AG83" i="1"/>
  <c r="AL83" i="1"/>
  <c r="AC83" i="1"/>
  <c r="AI83" i="1"/>
  <c r="AM83" i="1"/>
  <c r="AE83" i="1"/>
  <c r="AJ83" i="1"/>
  <c r="AN83" i="1"/>
  <c r="AO83" i="1"/>
  <c r="AF83" i="1"/>
  <c r="AK83" i="1"/>
  <c r="AH67" i="1"/>
  <c r="AG67" i="1"/>
  <c r="AL67" i="1"/>
  <c r="AC67" i="1"/>
  <c r="AI67" i="1"/>
  <c r="AM67" i="1"/>
  <c r="AE67" i="1"/>
  <c r="AJ67" i="1"/>
  <c r="AN67" i="1"/>
  <c r="AO67" i="1"/>
  <c r="AF67" i="1"/>
  <c r="AK67" i="1"/>
  <c r="AH51" i="1"/>
  <c r="AF51" i="1"/>
  <c r="AK51" i="1"/>
  <c r="AO51" i="1"/>
  <c r="AG51" i="1"/>
  <c r="AL51" i="1"/>
  <c r="AC51" i="1"/>
  <c r="AI51" i="1"/>
  <c r="AM51" i="1"/>
  <c r="AJ51" i="1"/>
  <c r="AN51" i="1"/>
  <c r="AE51" i="1"/>
  <c r="AH35" i="1"/>
  <c r="AG35" i="1"/>
  <c r="AL35" i="1"/>
  <c r="AF35" i="1"/>
  <c r="AK35" i="1"/>
  <c r="AO35" i="1"/>
  <c r="AI35" i="1"/>
  <c r="AJ35" i="1"/>
  <c r="AC35" i="1"/>
  <c r="AM35" i="1"/>
  <c r="AE35" i="1"/>
  <c r="AN35" i="1"/>
  <c r="AH19" i="1"/>
  <c r="AC19" i="1"/>
  <c r="AI19" i="1"/>
  <c r="AM19" i="1"/>
  <c r="AE19" i="1"/>
  <c r="AJ19" i="1"/>
  <c r="AN19" i="1"/>
  <c r="AF19" i="1"/>
  <c r="AK19" i="1"/>
  <c r="AO19" i="1"/>
  <c r="AL19" i="1"/>
  <c r="AG19" i="1"/>
  <c r="AH60" i="1"/>
  <c r="AG60" i="1"/>
  <c r="AL60" i="1"/>
  <c r="AC60" i="1"/>
  <c r="AI60" i="1"/>
  <c r="AM60" i="1"/>
  <c r="AE60" i="1"/>
  <c r="AJ60" i="1"/>
  <c r="AN60" i="1"/>
  <c r="AF60" i="1"/>
  <c r="AK60" i="1"/>
  <c r="AO60" i="1"/>
  <c r="AE16" i="1"/>
  <c r="AJ16" i="1"/>
  <c r="AN16" i="1"/>
  <c r="AH16" i="1"/>
  <c r="AF16" i="1"/>
  <c r="AK16" i="1"/>
  <c r="AO16" i="1"/>
  <c r="AG16" i="1"/>
  <c r="AL16" i="1"/>
  <c r="AM16" i="1"/>
  <c r="AI16" i="1"/>
  <c r="AC16" i="1"/>
  <c r="AH114" i="1"/>
  <c r="AF114" i="1"/>
  <c r="AK114" i="1"/>
  <c r="AO114" i="1"/>
  <c r="AG114" i="1"/>
  <c r="AL114" i="1"/>
  <c r="AC114" i="1"/>
  <c r="AI114" i="1"/>
  <c r="AM114" i="1"/>
  <c r="AJ114" i="1"/>
  <c r="AN114" i="1"/>
  <c r="AE114" i="1"/>
  <c r="AF98" i="1"/>
  <c r="AK98" i="1"/>
  <c r="AO98" i="1"/>
  <c r="AH98" i="1"/>
  <c r="AG98" i="1"/>
  <c r="AL98" i="1"/>
  <c r="AC98" i="1"/>
  <c r="AI98" i="1"/>
  <c r="AM98" i="1"/>
  <c r="AJ98" i="1"/>
  <c r="AN98" i="1"/>
  <c r="AE98" i="1"/>
  <c r="AH82" i="1"/>
  <c r="AF82" i="1"/>
  <c r="AK82" i="1"/>
  <c r="AO82" i="1"/>
  <c r="AG82" i="1"/>
  <c r="AL82" i="1"/>
  <c r="AC82" i="1"/>
  <c r="AI82" i="1"/>
  <c r="AM82" i="1"/>
  <c r="AJ82" i="1"/>
  <c r="AN82" i="1"/>
  <c r="AE82" i="1"/>
  <c r="AE66" i="1"/>
  <c r="AH66" i="1"/>
  <c r="AF66" i="1"/>
  <c r="AK66" i="1"/>
  <c r="AO66" i="1"/>
  <c r="AG66" i="1"/>
  <c r="AL66" i="1"/>
  <c r="AI66" i="1"/>
  <c r="AM66" i="1"/>
  <c r="AJ66" i="1"/>
  <c r="AN66" i="1"/>
  <c r="AC66" i="1"/>
  <c r="AF50" i="1"/>
  <c r="AE50" i="1"/>
  <c r="AJ50" i="1"/>
  <c r="AN50" i="1"/>
  <c r="AC50" i="1"/>
  <c r="AK50" i="1"/>
  <c r="AO50" i="1"/>
  <c r="AH50" i="1"/>
  <c r="AG50" i="1"/>
  <c r="AL50" i="1"/>
  <c r="AI50" i="1"/>
  <c r="AM50" i="1"/>
  <c r="AF34" i="1"/>
  <c r="AK34" i="1"/>
  <c r="AO34" i="1"/>
  <c r="AE34" i="1"/>
  <c r="AJ34" i="1"/>
  <c r="AN34" i="1"/>
  <c r="AL34" i="1"/>
  <c r="AH34" i="1"/>
  <c r="AC34" i="1"/>
  <c r="AM34" i="1"/>
  <c r="AG34" i="1"/>
  <c r="AI34" i="1"/>
  <c r="AG18" i="1"/>
  <c r="AL18" i="1"/>
  <c r="AC18" i="1"/>
  <c r="AI18" i="1"/>
  <c r="AM18" i="1"/>
  <c r="AE18" i="1"/>
  <c r="AJ18" i="1"/>
  <c r="AN18" i="1"/>
  <c r="AF18" i="1"/>
  <c r="AH18" i="1"/>
  <c r="AK18" i="1"/>
  <c r="AO18" i="1"/>
  <c r="AH40" i="1"/>
  <c r="AC40" i="1"/>
  <c r="AI40" i="1"/>
  <c r="AM40" i="1"/>
  <c r="AG40" i="1"/>
  <c r="AL40" i="1"/>
  <c r="AJ40" i="1"/>
  <c r="AK40" i="1"/>
  <c r="AE40" i="1"/>
  <c r="AN40" i="1"/>
  <c r="AO40" i="1"/>
  <c r="AF40" i="1"/>
  <c r="AH125" i="1"/>
  <c r="AG125" i="1"/>
  <c r="AL125" i="1"/>
  <c r="AC125" i="1"/>
  <c r="AI125" i="1"/>
  <c r="AM125" i="1"/>
  <c r="AF125" i="1"/>
  <c r="AO125" i="1"/>
  <c r="AE125" i="1"/>
  <c r="AJ125" i="1"/>
  <c r="AN125" i="1"/>
  <c r="AK125" i="1"/>
  <c r="AH109" i="1"/>
  <c r="AE109" i="1"/>
  <c r="AJ109" i="1"/>
  <c r="AN109" i="1"/>
  <c r="AF109" i="1"/>
  <c r="AK109" i="1"/>
  <c r="AO109" i="1"/>
  <c r="AG109" i="1"/>
  <c r="AL109" i="1"/>
  <c r="AC109" i="1"/>
  <c r="AM109" i="1"/>
  <c r="AI109" i="1"/>
  <c r="AH93" i="1"/>
  <c r="AE93" i="1"/>
  <c r="AJ93" i="1"/>
  <c r="AN93" i="1"/>
  <c r="AF93" i="1"/>
  <c r="AK93" i="1"/>
  <c r="AO93" i="1"/>
  <c r="AG93" i="1"/>
  <c r="AL93" i="1"/>
  <c r="AC93" i="1"/>
  <c r="AI93" i="1"/>
  <c r="AM93" i="1"/>
  <c r="AH77" i="1"/>
  <c r="AE77" i="1"/>
  <c r="AJ77" i="1"/>
  <c r="AN77" i="1"/>
  <c r="AF77" i="1"/>
  <c r="AK77" i="1"/>
  <c r="AO77" i="1"/>
  <c r="AG77" i="1"/>
  <c r="AL77" i="1"/>
  <c r="AC77" i="1"/>
  <c r="AI77" i="1"/>
  <c r="AM77" i="1"/>
  <c r="AH61" i="1"/>
  <c r="AC61" i="1"/>
  <c r="AI61" i="1"/>
  <c r="AM61" i="1"/>
  <c r="AE61" i="1"/>
  <c r="AJ61" i="1"/>
  <c r="AN61" i="1"/>
  <c r="AF61" i="1"/>
  <c r="AK61" i="1"/>
  <c r="AO61" i="1"/>
  <c r="AL61" i="1"/>
  <c r="AG61" i="1"/>
  <c r="AH45" i="1"/>
  <c r="AE45" i="1"/>
  <c r="AJ45" i="1"/>
  <c r="AN45" i="1"/>
  <c r="AC45" i="1"/>
  <c r="AI45" i="1"/>
  <c r="AM45" i="1"/>
  <c r="AK45" i="1"/>
  <c r="AL45" i="1"/>
  <c r="AF45" i="1"/>
  <c r="AO45" i="1"/>
  <c r="AG45" i="1"/>
  <c r="AH29" i="1"/>
  <c r="AE29" i="1"/>
  <c r="AJ29" i="1"/>
  <c r="AN29" i="1"/>
  <c r="AC29" i="1"/>
  <c r="AI29" i="1"/>
  <c r="AM29" i="1"/>
  <c r="AK29" i="1"/>
  <c r="AL29" i="1"/>
  <c r="AF29" i="1"/>
  <c r="AO29" i="1"/>
  <c r="AG29" i="1"/>
  <c r="AF13" i="1"/>
  <c r="AK13" i="1"/>
  <c r="AO13" i="1"/>
  <c r="AG13" i="1"/>
  <c r="AL13" i="1"/>
  <c r="AH13" i="1"/>
  <c r="AC13" i="1"/>
  <c r="AI13" i="1"/>
  <c r="AM13" i="1"/>
  <c r="AN13" i="1"/>
  <c r="AJ13" i="1"/>
  <c r="AE13" i="1"/>
  <c r="AH100" i="1"/>
  <c r="AC100" i="1"/>
  <c r="AI100" i="1"/>
  <c r="AM100" i="1"/>
  <c r="AE100" i="1"/>
  <c r="AJ100" i="1"/>
  <c r="AN100" i="1"/>
  <c r="AF100" i="1"/>
  <c r="AK100" i="1"/>
  <c r="AO100" i="1"/>
  <c r="AG100" i="1"/>
  <c r="AL100" i="1"/>
  <c r="AH104" i="1"/>
  <c r="AC104" i="1"/>
  <c r="AI104" i="1"/>
  <c r="AM104" i="1"/>
  <c r="AE104" i="1"/>
  <c r="AJ104" i="1"/>
  <c r="AN104" i="1"/>
  <c r="AF104" i="1"/>
  <c r="AK104" i="1"/>
  <c r="AO104" i="1"/>
  <c r="AG104" i="1"/>
  <c r="AL104" i="1"/>
  <c r="AH108" i="1"/>
  <c r="AC108" i="1"/>
  <c r="AI108" i="1"/>
  <c r="AM108" i="1"/>
  <c r="AE108" i="1"/>
  <c r="AJ108" i="1"/>
  <c r="AN108" i="1"/>
  <c r="AF108" i="1"/>
  <c r="AK108" i="1"/>
  <c r="AO108" i="1"/>
  <c r="AL108" i="1"/>
  <c r="AG108" i="1"/>
  <c r="AH119" i="1"/>
  <c r="AC119" i="1"/>
  <c r="AE119" i="1"/>
  <c r="AJ119" i="1"/>
  <c r="AN119" i="1"/>
  <c r="AF119" i="1"/>
  <c r="AK119" i="1"/>
  <c r="AO119" i="1"/>
  <c r="AI119" i="1"/>
  <c r="AG119" i="1"/>
  <c r="AL119" i="1"/>
  <c r="AM119" i="1"/>
  <c r="AH71" i="1"/>
  <c r="AG71" i="1"/>
  <c r="AL71" i="1"/>
  <c r="AC71" i="1"/>
  <c r="AI71" i="1"/>
  <c r="AM71" i="1"/>
  <c r="AE71" i="1"/>
  <c r="AJ71" i="1"/>
  <c r="AN71" i="1"/>
  <c r="AF71" i="1"/>
  <c r="AK71" i="1"/>
  <c r="AO71" i="1"/>
  <c r="AH55" i="1"/>
  <c r="AF55" i="1"/>
  <c r="AK55" i="1"/>
  <c r="AO55" i="1"/>
  <c r="AG55" i="1"/>
  <c r="AL55" i="1"/>
  <c r="AC55" i="1"/>
  <c r="AI55" i="1"/>
  <c r="AM55" i="1"/>
  <c r="AN55" i="1"/>
  <c r="AE55" i="1"/>
  <c r="AJ55" i="1"/>
  <c r="AE24" i="1"/>
  <c r="AJ24" i="1"/>
  <c r="AN24" i="1"/>
  <c r="AH24" i="1"/>
  <c r="AF24" i="1"/>
  <c r="AK24" i="1"/>
  <c r="AO24" i="1"/>
  <c r="AG24" i="1"/>
  <c r="AL24" i="1"/>
  <c r="AC24" i="1"/>
  <c r="AI24" i="1"/>
  <c r="AM24" i="1"/>
  <c r="AH86" i="1"/>
  <c r="AF86" i="1"/>
  <c r="AK86" i="1"/>
  <c r="AO86" i="1"/>
  <c r="AG86" i="1"/>
  <c r="AL86" i="1"/>
  <c r="AC86" i="1"/>
  <c r="AI86" i="1"/>
  <c r="AM86" i="1"/>
  <c r="AN86" i="1"/>
  <c r="AE86" i="1"/>
  <c r="AJ86" i="1"/>
  <c r="AG22" i="1"/>
  <c r="AL22" i="1"/>
  <c r="AC22" i="1"/>
  <c r="AI22" i="1"/>
  <c r="AM22" i="1"/>
  <c r="AE22" i="1"/>
  <c r="AJ22" i="1"/>
  <c r="AN22" i="1"/>
  <c r="AK22" i="1"/>
  <c r="AH22" i="1"/>
  <c r="AF22" i="1"/>
  <c r="AO22" i="1"/>
  <c r="AH113" i="1"/>
  <c r="AE113" i="1"/>
  <c r="AJ113" i="1"/>
  <c r="AN113" i="1"/>
  <c r="AF113" i="1"/>
  <c r="AK113" i="1"/>
  <c r="AO113" i="1"/>
  <c r="AG113" i="1"/>
  <c r="AL113" i="1"/>
  <c r="AC113" i="1"/>
  <c r="AI113" i="1"/>
  <c r="AM113" i="1"/>
  <c r="AH65" i="1"/>
  <c r="AC65" i="1"/>
  <c r="AI65" i="1"/>
  <c r="AM65" i="1"/>
  <c r="AE65" i="1"/>
  <c r="AJ65" i="1"/>
  <c r="AN65" i="1"/>
  <c r="AK65" i="1"/>
  <c r="AL65" i="1"/>
  <c r="AF65" i="1"/>
  <c r="AO65" i="1"/>
  <c r="AG65" i="1"/>
  <c r="AF17" i="1"/>
  <c r="AK17" i="1"/>
  <c r="AO17" i="1"/>
  <c r="AG17" i="1"/>
  <c r="AL17" i="1"/>
  <c r="AH17" i="1"/>
  <c r="AC17" i="1"/>
  <c r="AI17" i="1"/>
  <c r="AM17" i="1"/>
  <c r="AN17" i="1"/>
  <c r="AE17" i="1"/>
  <c r="AJ17" i="1"/>
  <c r="AH72" i="1"/>
  <c r="AC72" i="1"/>
  <c r="AI72" i="1"/>
  <c r="AM72" i="1"/>
  <c r="AE72" i="1"/>
  <c r="AJ72" i="1"/>
  <c r="AN72" i="1"/>
  <c r="AF72" i="1"/>
  <c r="AK72" i="1"/>
  <c r="AO72" i="1"/>
  <c r="AG72" i="1"/>
  <c r="AL72" i="1"/>
  <c r="AH76" i="1"/>
  <c r="AC76" i="1"/>
  <c r="AI76" i="1"/>
  <c r="AM76" i="1"/>
  <c r="AE76" i="1"/>
  <c r="AJ76" i="1"/>
  <c r="AN76" i="1"/>
  <c r="AF76" i="1"/>
  <c r="AK76" i="1"/>
  <c r="AO76" i="1"/>
  <c r="AL76" i="1"/>
  <c r="AG76" i="1"/>
  <c r="AH64" i="1"/>
  <c r="AG64" i="1"/>
  <c r="AL64" i="1"/>
  <c r="AC64" i="1"/>
  <c r="AI64" i="1"/>
  <c r="AM64" i="1"/>
  <c r="AE64" i="1"/>
  <c r="AN64" i="1"/>
  <c r="AF64" i="1"/>
  <c r="AO64" i="1"/>
  <c r="AJ64" i="1"/>
  <c r="AK64" i="1"/>
  <c r="AH52" i="1"/>
  <c r="AG52" i="1"/>
  <c r="AL52" i="1"/>
  <c r="AC52" i="1"/>
  <c r="AI52" i="1"/>
  <c r="AM52" i="1"/>
  <c r="AE52" i="1"/>
  <c r="AJ52" i="1"/>
  <c r="AN52" i="1"/>
  <c r="AO52" i="1"/>
  <c r="AF52" i="1"/>
  <c r="AK52" i="1"/>
  <c r="AF6" i="1"/>
  <c r="AJ6" i="1"/>
  <c r="AN6" i="1"/>
  <c r="AG6" i="1"/>
  <c r="AK6" i="1"/>
  <c r="AO6" i="1"/>
  <c r="AI6" i="1"/>
  <c r="AH6" i="1"/>
  <c r="AL6" i="1"/>
  <c r="AC6" i="1"/>
  <c r="AE6" i="1"/>
  <c r="AM6" i="1"/>
  <c r="AH111" i="1"/>
  <c r="AG111" i="1"/>
  <c r="AL111" i="1"/>
  <c r="AC111" i="1"/>
  <c r="AI111" i="1"/>
  <c r="AM111" i="1"/>
  <c r="AE111" i="1"/>
  <c r="AJ111" i="1"/>
  <c r="AN111" i="1"/>
  <c r="AK111" i="1"/>
  <c r="AO111" i="1"/>
  <c r="AF111" i="1"/>
  <c r="AH95" i="1"/>
  <c r="AG95" i="1"/>
  <c r="AL95" i="1"/>
  <c r="AC95" i="1"/>
  <c r="AI95" i="1"/>
  <c r="AM95" i="1"/>
  <c r="AE95" i="1"/>
  <c r="AJ95" i="1"/>
  <c r="AN95" i="1"/>
  <c r="AK95" i="1"/>
  <c r="AO95" i="1"/>
  <c r="AF95" i="1"/>
  <c r="AH79" i="1"/>
  <c r="AG79" i="1"/>
  <c r="AL79" i="1"/>
  <c r="AC79" i="1"/>
  <c r="AI79" i="1"/>
  <c r="AM79" i="1"/>
  <c r="AE79" i="1"/>
  <c r="AJ79" i="1"/>
  <c r="AN79" i="1"/>
  <c r="AK79" i="1"/>
  <c r="AO79" i="1"/>
  <c r="AF79" i="1"/>
  <c r="AH63" i="1"/>
  <c r="AF63" i="1"/>
  <c r="AK63" i="1"/>
  <c r="AO63" i="1"/>
  <c r="AG63" i="1"/>
  <c r="AL63" i="1"/>
  <c r="AI63" i="1"/>
  <c r="AJ63" i="1"/>
  <c r="AC63" i="1"/>
  <c r="AM63" i="1"/>
  <c r="AN63" i="1"/>
  <c r="AE63" i="1"/>
  <c r="AH47" i="1"/>
  <c r="AG47" i="1"/>
  <c r="AL47" i="1"/>
  <c r="AF47" i="1"/>
  <c r="AK47" i="1"/>
  <c r="AO47" i="1"/>
  <c r="AC47" i="1"/>
  <c r="AM47" i="1"/>
  <c r="AE47" i="1"/>
  <c r="AN47" i="1"/>
  <c r="AI47" i="1"/>
  <c r="AJ47" i="1"/>
  <c r="AH31" i="1"/>
  <c r="AG31" i="1"/>
  <c r="AL31" i="1"/>
  <c r="AF31" i="1"/>
  <c r="AK31" i="1"/>
  <c r="AO31" i="1"/>
  <c r="AC31" i="1"/>
  <c r="AM31" i="1"/>
  <c r="AE31" i="1"/>
  <c r="AN31" i="1"/>
  <c r="AI31" i="1"/>
  <c r="AJ31" i="1"/>
  <c r="AH15" i="1"/>
  <c r="AC15" i="1"/>
  <c r="AI15" i="1"/>
  <c r="AM15" i="1"/>
  <c r="AE15" i="1"/>
  <c r="AJ15" i="1"/>
  <c r="AN15" i="1"/>
  <c r="AF15" i="1"/>
  <c r="AK15" i="1"/>
  <c r="AO15" i="1"/>
  <c r="AG15" i="1"/>
  <c r="AL15" i="1"/>
  <c r="AH48" i="1"/>
  <c r="AC48" i="1"/>
  <c r="AI48" i="1"/>
  <c r="AM48" i="1"/>
  <c r="AG48" i="1"/>
  <c r="AL48" i="1"/>
  <c r="AJ48" i="1"/>
  <c r="AK48" i="1"/>
  <c r="AE48" i="1"/>
  <c r="AN48" i="1"/>
  <c r="AF48" i="1"/>
  <c r="AO48" i="1"/>
  <c r="AH126" i="1"/>
  <c r="AC126" i="1"/>
  <c r="AI126" i="1"/>
  <c r="AM126" i="1"/>
  <c r="AE126" i="1"/>
  <c r="AJ126" i="1"/>
  <c r="AN126" i="1"/>
  <c r="AL126" i="1"/>
  <c r="AF126" i="1"/>
  <c r="AK126" i="1"/>
  <c r="AO126" i="1"/>
  <c r="AG126" i="1"/>
  <c r="AH110" i="1"/>
  <c r="AF110" i="1"/>
  <c r="AK110" i="1"/>
  <c r="AO110" i="1"/>
  <c r="AG110" i="1"/>
  <c r="AL110" i="1"/>
  <c r="AC110" i="1"/>
  <c r="AI110" i="1"/>
  <c r="AM110" i="1"/>
  <c r="AE110" i="1"/>
  <c r="AJ110" i="1"/>
  <c r="AN110" i="1"/>
  <c r="AH94" i="1"/>
  <c r="AF94" i="1"/>
  <c r="AK94" i="1"/>
  <c r="AO94" i="1"/>
  <c r="AG94" i="1"/>
  <c r="AL94" i="1"/>
  <c r="AC94" i="1"/>
  <c r="AI94" i="1"/>
  <c r="AM94" i="1"/>
  <c r="AE94" i="1"/>
  <c r="AJ94" i="1"/>
  <c r="AN94" i="1"/>
  <c r="AH78" i="1"/>
  <c r="AF78" i="1"/>
  <c r="AK78" i="1"/>
  <c r="AO78" i="1"/>
  <c r="AG78" i="1"/>
  <c r="AL78" i="1"/>
  <c r="AC78" i="1"/>
  <c r="AI78" i="1"/>
  <c r="AM78" i="1"/>
  <c r="AE78" i="1"/>
  <c r="AJ78" i="1"/>
  <c r="AN78" i="1"/>
  <c r="AH62" i="1"/>
  <c r="AE62" i="1"/>
  <c r="AJ62" i="1"/>
  <c r="AN62" i="1"/>
  <c r="AF62" i="1"/>
  <c r="AK62" i="1"/>
  <c r="AO62" i="1"/>
  <c r="AL62" i="1"/>
  <c r="AC62" i="1"/>
  <c r="AM62" i="1"/>
  <c r="AG62" i="1"/>
  <c r="AI62" i="1"/>
  <c r="AF46" i="1"/>
  <c r="AK46" i="1"/>
  <c r="AO46" i="1"/>
  <c r="AH46" i="1"/>
  <c r="AE46" i="1"/>
  <c r="AJ46" i="1"/>
  <c r="AN46" i="1"/>
  <c r="AG46" i="1"/>
  <c r="AI46" i="1"/>
  <c r="AL46" i="1"/>
  <c r="AM46" i="1"/>
  <c r="AC46" i="1"/>
  <c r="AF30" i="1"/>
  <c r="AK30" i="1"/>
  <c r="AO30" i="1"/>
  <c r="AH30" i="1"/>
  <c r="AE30" i="1"/>
  <c r="AJ30" i="1"/>
  <c r="AN30" i="1"/>
  <c r="AG30" i="1"/>
  <c r="AI30" i="1"/>
  <c r="AL30" i="1"/>
  <c r="AC30" i="1"/>
  <c r="AM30" i="1"/>
  <c r="AG14" i="1"/>
  <c r="AL14" i="1"/>
  <c r="AC14" i="1"/>
  <c r="AI14" i="1"/>
  <c r="AM14" i="1"/>
  <c r="AE14" i="1"/>
  <c r="AJ14" i="1"/>
  <c r="AN14" i="1"/>
  <c r="AH14" i="1"/>
  <c r="AO14" i="1"/>
  <c r="AF14" i="1"/>
  <c r="AK14" i="1"/>
  <c r="AH32" i="1"/>
  <c r="AC32" i="1"/>
  <c r="AI32" i="1"/>
  <c r="AM32" i="1"/>
  <c r="AG32" i="1"/>
  <c r="AL32" i="1"/>
  <c r="AJ32" i="1"/>
  <c r="AK32" i="1"/>
  <c r="AE32" i="1"/>
  <c r="AN32" i="1"/>
  <c r="AF32" i="1"/>
  <c r="AO32" i="1"/>
  <c r="AH121" i="1"/>
  <c r="AG121" i="1"/>
  <c r="AL121" i="1"/>
  <c r="AC121" i="1"/>
  <c r="AI121" i="1"/>
  <c r="AM121" i="1"/>
  <c r="AK121" i="1"/>
  <c r="AE121" i="1"/>
  <c r="AJ121" i="1"/>
  <c r="AN121" i="1"/>
  <c r="AF121" i="1"/>
  <c r="AO121" i="1"/>
  <c r="AH105" i="1"/>
  <c r="AE105" i="1"/>
  <c r="AJ105" i="1"/>
  <c r="AN105" i="1"/>
  <c r="AF105" i="1"/>
  <c r="AK105" i="1"/>
  <c r="AO105" i="1"/>
  <c r="AG105" i="1"/>
  <c r="AL105" i="1"/>
  <c r="AM105" i="1"/>
  <c r="AC105" i="1"/>
  <c r="AI105" i="1"/>
  <c r="AH89" i="1"/>
  <c r="AE89" i="1"/>
  <c r="AJ89" i="1"/>
  <c r="AN89" i="1"/>
  <c r="AF89" i="1"/>
  <c r="AK89" i="1"/>
  <c r="AO89" i="1"/>
  <c r="AG89" i="1"/>
  <c r="AL89" i="1"/>
  <c r="AM89" i="1"/>
  <c r="AC89" i="1"/>
  <c r="AI89" i="1"/>
  <c r="AH73" i="1"/>
  <c r="AE73" i="1"/>
  <c r="AJ73" i="1"/>
  <c r="AN73" i="1"/>
  <c r="AF73" i="1"/>
  <c r="AK73" i="1"/>
  <c r="AO73" i="1"/>
  <c r="AG73" i="1"/>
  <c r="AL73" i="1"/>
  <c r="AM73" i="1"/>
  <c r="AC73" i="1"/>
  <c r="AI73" i="1"/>
  <c r="AH57" i="1"/>
  <c r="AC57" i="1"/>
  <c r="AI57" i="1"/>
  <c r="AM57" i="1"/>
  <c r="AE57" i="1"/>
  <c r="AJ57" i="1"/>
  <c r="AN57" i="1"/>
  <c r="AF57" i="1"/>
  <c r="AK57" i="1"/>
  <c r="AO57" i="1"/>
  <c r="AG57" i="1"/>
  <c r="AL57" i="1"/>
  <c r="AH41" i="1"/>
  <c r="AE41" i="1"/>
  <c r="AJ41" i="1"/>
  <c r="AN41" i="1"/>
  <c r="AC41" i="1"/>
  <c r="AI41" i="1"/>
  <c r="AM41" i="1"/>
  <c r="AF41" i="1"/>
  <c r="AO41" i="1"/>
  <c r="AG41" i="1"/>
  <c r="AK41" i="1"/>
  <c r="AL41" i="1"/>
  <c r="AF25" i="1"/>
  <c r="AK25" i="1"/>
  <c r="AO25" i="1"/>
  <c r="AG25" i="1"/>
  <c r="AL25" i="1"/>
  <c r="AH25" i="1"/>
  <c r="AC25" i="1"/>
  <c r="AI25" i="1"/>
  <c r="AM25" i="1"/>
  <c r="AJ25" i="1"/>
  <c r="AE25" i="1"/>
  <c r="AN25" i="1"/>
  <c r="AF9" i="1"/>
  <c r="AK9" i="1"/>
  <c r="AO9" i="1"/>
  <c r="AG9" i="1"/>
  <c r="AL9" i="1"/>
  <c r="AH9" i="1"/>
  <c r="AC9" i="1"/>
  <c r="AI9" i="1"/>
  <c r="AM9" i="1"/>
  <c r="AJ9" i="1"/>
  <c r="AE9" i="1"/>
  <c r="AN9" i="1"/>
  <c r="AH116" i="1"/>
  <c r="AC116" i="1"/>
  <c r="AI116" i="1"/>
  <c r="AM116" i="1"/>
  <c r="AE116" i="1"/>
  <c r="AJ116" i="1"/>
  <c r="AN116" i="1"/>
  <c r="AF116" i="1"/>
  <c r="AK116" i="1"/>
  <c r="AO116" i="1"/>
  <c r="AG116" i="1"/>
  <c r="AL116" i="1"/>
</calcChain>
</file>

<file path=xl/comments1.xml><?xml version="1.0" encoding="utf-8"?>
<comments xmlns="http://schemas.openxmlformats.org/spreadsheetml/2006/main">
  <authors>
    <author>HP</author>
  </authors>
  <commentList>
    <comment ref="F5" authorId="0">
      <text>
        <r>
          <rPr>
            <b/>
            <sz val="9"/>
            <color indexed="81"/>
            <rFont val="Tahoma"/>
            <family val="2"/>
          </rPr>
          <t>HP:</t>
        </r>
        <r>
          <rPr>
            <sz val="9"/>
            <color indexed="81"/>
            <rFont val="Tahoma"/>
            <family val="2"/>
          </rPr>
          <t xml:space="preserve">
1. Processus Ouverture
2. Processus ASP
3. Processus GAB
4. Processus Juridique
5. Processus Clôture
6. Processus Accueil
8. Processus MJAGBF</t>
        </r>
      </text>
    </comment>
  </commentList>
</comments>
</file>

<file path=xl/sharedStrings.xml><?xml version="1.0" encoding="utf-8"?>
<sst xmlns="http://schemas.openxmlformats.org/spreadsheetml/2006/main" count="1371" uniqueCount="151">
  <si>
    <t>LISTE DES DOCUMENTS</t>
  </si>
  <si>
    <t>Téléchargeable</t>
  </si>
  <si>
    <t>En nombre</t>
  </si>
  <si>
    <t>2 Note de situation annuelle</t>
  </si>
  <si>
    <t>2 Modalités de gestion des dossiers difficiles</t>
  </si>
  <si>
    <t>2 DIPM CS</t>
  </si>
  <si>
    <t>2 DIPM CU 472</t>
  </si>
  <si>
    <t>2 DIPM TU</t>
  </si>
  <si>
    <t>2 Avenant DIPM</t>
  </si>
  <si>
    <t>2 Attestation de prise en charge frais hébergement</t>
  </si>
  <si>
    <t>x</t>
  </si>
  <si>
    <t xml:space="preserve">CAF Demande d'aide au logement </t>
  </si>
  <si>
    <t>CAF Avis de changement de situation pour les PF</t>
  </si>
  <si>
    <t>CAF Déclaration de situation pour les PF et les aides au logement (AAH)</t>
  </si>
  <si>
    <t>CAF Déclaration de ressources</t>
  </si>
  <si>
    <t>CAF Demande de prime d'activité</t>
  </si>
  <si>
    <t>MSA Demande d'aide au logement</t>
  </si>
  <si>
    <t>MSA Déclaration de situation pour les PF et les aides au logement (AAH)</t>
  </si>
  <si>
    <t>MSA  Déclaration de ressources</t>
  </si>
  <si>
    <t>MSA Détermination annuelle des droits à l'allocation logement</t>
  </si>
  <si>
    <t>MSA demande de versement direct</t>
  </si>
  <si>
    <t>MSA Attestation de loyer</t>
  </si>
  <si>
    <t>CPAM Déclaration de perte ou vol carte vitale</t>
  </si>
  <si>
    <t>CPAM Déclaration de changement de situation</t>
  </si>
  <si>
    <t>CPAM Déclaration de choix du médecin traitant</t>
  </si>
  <si>
    <t>CPAM CMU Protection de base</t>
  </si>
  <si>
    <t>CPAM CMU Complémentaire et aide pour une complémentaire santé</t>
  </si>
  <si>
    <t>CPAM CMU Protection complémentaire/choix par le demandeur</t>
  </si>
  <si>
    <t>CPAM CMU Protection complémentaire/choix par un membre du foyer</t>
  </si>
  <si>
    <t>MDPH Formulaire de demandes(s)</t>
  </si>
  <si>
    <t>MDPH Certificat médical</t>
  </si>
  <si>
    <t>MDPH Parcours professionnel</t>
  </si>
  <si>
    <t>CARSAT Demande de retraite personnelle</t>
  </si>
  <si>
    <t>CARSAT Demande de retraite de reversion</t>
  </si>
  <si>
    <t>CARSAT Demande d'allocation supplémentaire ASPA</t>
  </si>
  <si>
    <t>MAIRIE Demande de CNI ou de passeport</t>
  </si>
  <si>
    <t>LIMOGES HABITAT Demande de logement</t>
  </si>
  <si>
    <t>RSA Demande de RSA</t>
  </si>
  <si>
    <t>RSA Demande compélmentaire pour les non-salariés</t>
  </si>
  <si>
    <t>CAF Demande de prêt à l'amélioration de l'habitat</t>
  </si>
  <si>
    <t xml:space="preserve">CAF Demande de prêt équipement ménager et mobilier </t>
  </si>
  <si>
    <t>CCAS Fiche de laison - demande d'aide financière facultative</t>
  </si>
  <si>
    <t>CCAS Demande d'admission en foyer logement</t>
  </si>
  <si>
    <t>CCAS Imprimé unique de demande d'aide financière et attestation de dépôt d'une demande</t>
  </si>
  <si>
    <t>MSA Demande de prêt à l'amélioration de l'habitat</t>
  </si>
  <si>
    <t>CPAM Demande de secours ou prestations supplémentaires</t>
  </si>
  <si>
    <t>VEHICULE Certificat de cession de véhicule</t>
  </si>
  <si>
    <t>VEHICULE Demande de certificat d'immatriculation</t>
  </si>
  <si>
    <t>VEHICULE Modèle de facture</t>
  </si>
  <si>
    <t>Demande d'intégration Familles Gouvernantes</t>
  </si>
  <si>
    <t>Demande de logement à AIS87</t>
  </si>
  <si>
    <t>Demande de logement DDCSPP</t>
  </si>
  <si>
    <t>Examen en urgence de demande de logement</t>
  </si>
  <si>
    <t>Contrat type location ou colocation - Logement nu</t>
  </si>
  <si>
    <t>Contrat type location ou colocation - Logement meublé</t>
  </si>
  <si>
    <t>Notice annexée au bail - Logement</t>
  </si>
  <si>
    <t xml:space="preserve">Ouverture compte alimentaire </t>
  </si>
  <si>
    <t xml:space="preserve">Ouverture comtpe cafétéria </t>
  </si>
  <si>
    <t xml:space="preserve">Fermeture compte cafétéria </t>
  </si>
  <si>
    <t>Convention indemnisation au titre hébergement (contrat hébergement)</t>
  </si>
  <si>
    <t>Patrimoine étude majeur</t>
  </si>
  <si>
    <t>Imprimé unique demande aide financière et attestation dépôt d'une demande</t>
  </si>
  <si>
    <t>Additif dans le cadre d'une demande FSL</t>
  </si>
  <si>
    <t>Accord Ouverture CI/MADE</t>
  </si>
  <si>
    <t>Demande requête gestion patrimoine réalisation capital</t>
  </si>
  <si>
    <t>Accord réalisation épargne</t>
  </si>
  <si>
    <t>Modèle FAX</t>
  </si>
  <si>
    <t>Bon de commande intervention à comicile - Paiement CESU</t>
  </si>
  <si>
    <t>Demande d'un tiers en vue admission en soins psychiatriques</t>
  </si>
  <si>
    <t>CLSM Fiche saisine</t>
  </si>
  <si>
    <t>EOVI Demande Aide Sociale</t>
  </si>
  <si>
    <t>Fiche de liaison (jaune)</t>
  </si>
  <si>
    <t>Accord Mouvements de fonds</t>
  </si>
  <si>
    <t>4 Questionnaire étude patrimoniale</t>
  </si>
  <si>
    <t>4 Outils étude patrimoniale</t>
  </si>
  <si>
    <t>AJ Demande d'aide juridictionnelle</t>
  </si>
  <si>
    <t>AJ Attestation d'assurance juridique</t>
  </si>
  <si>
    <t>AJ Notice d'information</t>
  </si>
  <si>
    <t>4 Accord majeur choix placement</t>
  </si>
  <si>
    <t>4 Fiche gestion de patrimoine</t>
  </si>
  <si>
    <t>4 Accord majeur</t>
  </si>
  <si>
    <t>4 Fiche gestion de trésorerie</t>
  </si>
  <si>
    <t>ORANGE Formulaire Annonce Mesure</t>
  </si>
  <si>
    <t>1 Reçu documents majeurs</t>
  </si>
  <si>
    <t>1 Inventaire mobilier</t>
  </si>
  <si>
    <t>1 Fiche ouverture (1ère partie)</t>
  </si>
  <si>
    <t>1 Fiche ouverture (2ème partie) + Etat de la situation</t>
  </si>
  <si>
    <t>1 Bilan d'ouverture</t>
  </si>
  <si>
    <t>1 Carte de visite délégué</t>
  </si>
  <si>
    <t>3 Note de révision de mesure</t>
  </si>
  <si>
    <t>3 Récépissé CRG</t>
  </si>
  <si>
    <t>3 Fiche adhésion contrat groupe (EOVI)</t>
  </si>
  <si>
    <t>3 Fiche horaires mensuels CESU</t>
  </si>
  <si>
    <t>3 Fiche recueil des volontés de la personne</t>
  </si>
  <si>
    <t>3 Fiche synthèse des démarches (demande aide sociale)</t>
  </si>
  <si>
    <t>3 Eléments constitutifs dossier aide sociale</t>
  </si>
  <si>
    <t>3 Dossier unique de pré-inscription en établissement d'hébergement pour PA</t>
  </si>
  <si>
    <t>5 Fiche de transmission</t>
  </si>
  <si>
    <t>5 Etat actif passif</t>
  </si>
  <si>
    <t>5 Fiche de renseignements notaire</t>
  </si>
  <si>
    <t>3 Fiche versement trésorerie pdt instruction dossier aide sociale</t>
  </si>
  <si>
    <t>6 Demande de conservation des clés par l'UDAF</t>
  </si>
  <si>
    <t>6 Fiche clés</t>
  </si>
  <si>
    <t>6 Récépissé clés</t>
  </si>
  <si>
    <t>6 Fiche intervention du délégué de permanence</t>
  </si>
  <si>
    <t>8 DIPC</t>
  </si>
  <si>
    <t>8 Récépissé de remsie du DIPC</t>
  </si>
  <si>
    <t>8 Récépissé de remise de documents MJAGBF</t>
  </si>
  <si>
    <t>8 Fiche Bilan d'ouverture administrative</t>
  </si>
  <si>
    <t>8 Fiche d'ouverture MJAGBF</t>
  </si>
  <si>
    <t>3 Fiche "Consignes en cas de décès"</t>
  </si>
  <si>
    <t>ZZZZZZ FIN</t>
  </si>
  <si>
    <t>Index</t>
  </si>
  <si>
    <t>CPAM Demande de secours frais d'obsèques</t>
  </si>
  <si>
    <t xml:space="preserve"> Guide formulaires internes externes à éditer</t>
  </si>
  <si>
    <t>Fiche de dépenses (jaune)</t>
  </si>
  <si>
    <t>-</t>
  </si>
  <si>
    <t/>
  </si>
  <si>
    <r>
      <t xml:space="preserve">RECHERCHER
</t>
    </r>
    <r>
      <rPr>
        <b/>
        <sz val="14"/>
        <color theme="1"/>
        <rFont val="Calibri"/>
        <family val="2"/>
      </rPr>
      <t>↓</t>
    </r>
  </si>
  <si>
    <t>Soit on tape un mot ou plusieurs mots et la recherche se fait sur l'ensemble de la liste documentaire
Soit on tape le chiffre et la recherche s'effectue sur le PROCESSUS correspondant</t>
  </si>
  <si>
    <t>DE</t>
  </si>
  <si>
    <t>AM</t>
  </si>
  <si>
    <t>DI</t>
  </si>
  <si>
    <t>A</t>
  </si>
  <si>
    <t>EC</t>
  </si>
  <si>
    <t>L</t>
  </si>
  <si>
    <t>R</t>
  </si>
  <si>
    <t>S</t>
  </si>
  <si>
    <t xml:space="preserve">1 Récépissé documents </t>
  </si>
  <si>
    <t>CD Dossier demande APA</t>
  </si>
  <si>
    <t>CD Dossier familial demande d'aide sociale PA</t>
  </si>
  <si>
    <t>CD Dossier familial demande d'aide sociale PH</t>
  </si>
  <si>
    <t>CD Autorisation de paiement direct à un fournisseur</t>
  </si>
  <si>
    <t xml:space="preserve">Dossier de demande d'urgence </t>
  </si>
  <si>
    <t xml:space="preserve">LA LIGUE CANCER - Attestation formulaire de demande CD </t>
  </si>
  <si>
    <t xml:space="preserve">LA LIGUE CANCER - Certificat médical CD </t>
  </si>
  <si>
    <t xml:space="preserve">LA LIGUE CANCER - Dossier demande aide financière du comité </t>
  </si>
  <si>
    <t>2 Formulaire droit à l'image</t>
  </si>
  <si>
    <t>GUIDE%20IMPRIMES%20INETERNES%20ET%20EXTERNES.docx</t>
  </si>
  <si>
    <t>Fiche%20Bilan%20d'Ouverture.docx</t>
  </si>
  <si>
    <t>CARTE DE VISITE.docx</t>
  </si>
  <si>
    <t>iche%20ouverture%20(1ère%20partie)%2027%20%2002%202013.docx</t>
  </si>
  <si>
    <t>Fiche%20d'ouverture%20(2ème%20partie)%20.doc</t>
  </si>
  <si>
    <t>Fiche Inventaire Mobilier.doc</t>
  </si>
  <si>
    <t>Récépissé de remise de documents.doc</t>
  </si>
  <si>
    <t>Reçu documents majeurs.doc</t>
  </si>
  <si>
    <t>ATTESTATION DE PRISE EN CHARGE DES FRAIS D.docx</t>
  </si>
  <si>
    <t>AVENANT%20DIPM.docx</t>
  </si>
  <si>
    <t>DIPM%20CS.docx</t>
  </si>
  <si>
    <t>DIPM%20CU.docx</t>
  </si>
  <si>
    <t>Liens texte</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</si>
</sst>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theme="1"/>
      <name val="Calibri"/>
      <family val="2"/>
      <scheme val="minor"/>
    </font>
    <font>
      <b/>
      <sz val="10"/>
      <color theme="1"/>
      <name val="Calibri"/>
      <family val="2"/>
      <scheme val="minor"/>
    </font>
    <font>
      <b/>
      <sz val="9"/>
      <color indexed="81"/>
      <name val="Tahoma"/>
      <family val="2"/>
    </font>
    <font>
      <sz val="9"/>
      <color indexed="81"/>
      <name val="Tahoma"/>
      <family val="2"/>
    </font>
    <font>
      <u/>
      <sz val="10"/>
      <color indexed="12"/>
      <name val="Arial"/>
      <family val="2"/>
    </font>
    <font>
      <sz val="10"/>
      <name val="Arial"/>
      <family val="2"/>
    </font>
    <font>
      <sz val="10"/>
      <color theme="1"/>
      <name val="Calibri"/>
      <family val="2"/>
      <scheme val="minor"/>
    </font>
    <font>
      <b/>
      <sz val="14"/>
      <color theme="1"/>
      <name val="Calibri"/>
      <family val="2"/>
      <scheme val="minor"/>
    </font>
    <font>
      <b/>
      <sz val="14"/>
      <color theme="1"/>
      <name val="Calibri"/>
      <family val="2"/>
    </font>
    <font>
      <i/>
      <sz val="1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00B0F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22">
    <xf numFmtId="0" fontId="0" fillId="0" borderId="0" xfId="0"/>
    <xf numFmtId="0" fontId="0" fillId="0" borderId="0" xfId="0" applyAlignment="1" applyProtection="1">
      <alignment horizontal="center" vertical="center"/>
      <protection locked="0"/>
    </xf>
    <xf numFmtId="0" fontId="0" fillId="0" borderId="0" xfId="0" applyProtection="1">
      <protection locked="0"/>
    </xf>
    <xf numFmtId="0" fontId="8" fillId="0" borderId="0" xfId="0" applyFont="1" applyAlignment="1" applyProtection="1">
      <alignment horizontal="center" vertical="center" wrapText="1"/>
      <protection locked="0"/>
    </xf>
    <xf numFmtId="0" fontId="1" fillId="0" borderId="1" xfId="0" applyFont="1" applyBorder="1" applyAlignment="1" applyProtection="1">
      <alignment horizontal="center" vertical="center"/>
      <protection locked="0"/>
    </xf>
    <xf numFmtId="0" fontId="1" fillId="0" borderId="1" xfId="0" applyFont="1" applyBorder="1" applyAlignment="1" applyProtection="1">
      <alignment horizontal="center" vertical="center" wrapText="1"/>
      <protection locked="0"/>
    </xf>
    <xf numFmtId="0" fontId="2" fillId="2" borderId="1" xfId="0" applyFont="1" applyFill="1" applyBorder="1" applyAlignment="1" applyProtection="1">
      <alignment horizontal="center" vertical="center" wrapText="1"/>
      <protection locked="0"/>
    </xf>
    <xf numFmtId="0" fontId="2" fillId="3" borderId="1" xfId="0" applyFont="1" applyFill="1" applyBorder="1" applyAlignment="1" applyProtection="1">
      <alignment horizontal="center" vertical="center" wrapText="1"/>
      <protection locked="0"/>
    </xf>
    <xf numFmtId="0" fontId="0" fillId="0" borderId="1" xfId="0" applyBorder="1" applyAlignment="1" applyProtection="1">
      <alignment horizontal="center" vertical="center"/>
      <protection locked="0"/>
    </xf>
    <xf numFmtId="0" fontId="0" fillId="0" borderId="1" xfId="0" applyFont="1" applyBorder="1" applyAlignment="1" applyProtection="1">
      <alignment horizontal="left" vertical="center"/>
      <protection locked="0"/>
    </xf>
    <xf numFmtId="0" fontId="0" fillId="0" borderId="1" xfId="0" applyFont="1" applyBorder="1" applyAlignment="1" applyProtection="1">
      <alignment horizontal="center" vertical="center" wrapText="1"/>
      <protection locked="0"/>
    </xf>
    <xf numFmtId="0" fontId="7" fillId="2" borderId="1" xfId="0" applyFont="1" applyFill="1" applyBorder="1" applyAlignment="1" applyProtection="1">
      <alignment horizontal="center" vertical="center" wrapText="1"/>
      <protection locked="0"/>
    </xf>
    <xf numFmtId="0" fontId="7" fillId="3" borderId="1" xfId="0" applyFont="1" applyFill="1" applyBorder="1" applyAlignment="1" applyProtection="1">
      <alignment horizontal="center" vertical="center" wrapText="1"/>
      <protection locked="0"/>
    </xf>
    <xf numFmtId="0" fontId="0" fillId="0" borderId="1" xfId="0" applyBorder="1" applyAlignment="1" applyProtection="1">
      <alignment horizontal="left" vertical="center"/>
      <protection locked="0"/>
    </xf>
    <xf numFmtId="0" fontId="0" fillId="2" borderId="1" xfId="0" applyFill="1" applyBorder="1" applyAlignment="1" applyProtection="1">
      <alignment horizontal="center" vertical="center"/>
      <protection locked="0"/>
    </xf>
    <xf numFmtId="0" fontId="0" fillId="3" borderId="1" xfId="0" applyFill="1" applyBorder="1" applyAlignment="1" applyProtection="1">
      <alignment horizontal="center" vertical="center"/>
      <protection locked="0"/>
    </xf>
    <xf numFmtId="0" fontId="0" fillId="2" borderId="1" xfId="0" applyFont="1" applyFill="1" applyBorder="1" applyAlignment="1" applyProtection="1">
      <alignment horizontal="center" vertical="center" wrapText="1"/>
      <protection locked="0"/>
    </xf>
    <xf numFmtId="0" fontId="0" fillId="0" borderId="1" xfId="0" applyBorder="1" applyProtection="1">
      <protection locked="0"/>
    </xf>
    <xf numFmtId="0" fontId="0" fillId="0" borderId="1" xfId="0" applyFill="1" applyBorder="1" applyProtection="1">
      <protection locked="0"/>
    </xf>
    <xf numFmtId="0" fontId="6" fillId="0" borderId="1" xfId="1" applyFont="1" applyFill="1" applyBorder="1" applyAlignment="1" applyProtection="1">
      <protection locked="0"/>
    </xf>
    <xf numFmtId="0" fontId="10" fillId="0" borderId="0" xfId="0" applyFont="1" applyAlignment="1" applyProtection="1">
      <alignment horizontal="left" vertical="center" wrapText="1"/>
      <protection locked="0"/>
    </xf>
    <xf numFmtId="0" fontId="0" fillId="0" borderId="1" xfId="0" applyBorder="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30</xdr:col>
          <xdr:colOff>1438275</xdr:colOff>
          <xdr:row>1</xdr:row>
          <xdr:rowOff>9525</xdr:rowOff>
        </xdr:from>
        <xdr:to>
          <xdr:col>30</xdr:col>
          <xdr:colOff>4371975</xdr:colOff>
          <xdr:row>3</xdr:row>
          <xdr:rowOff>28575</xdr:rowOff>
        </xdr:to>
        <xdr:sp macro="" textlink="">
          <xdr:nvSpPr>
            <xdr:cNvPr id="1027" name="ComboBox1"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AO126"/>
  <sheetViews>
    <sheetView showGridLines="0" tabSelected="1" topLeftCell="Y1" zoomScaleNormal="100" workbookViewId="0">
      <selection activeCell="AE21" sqref="AE21"/>
    </sheetView>
  </sheetViews>
  <sheetFormatPr baseColWidth="10" defaultRowHeight="15" x14ac:dyDescent="0.25"/>
  <cols>
    <col min="1" max="1" width="1.7109375" style="2" customWidth="1"/>
    <col min="2" max="2" width="5.7109375" style="1" customWidth="1"/>
    <col min="3" max="3" width="84.28515625" style="2" customWidth="1"/>
    <col min="4" max="4" width="15.5703125" style="1" customWidth="1"/>
    <col min="5" max="13" width="11.42578125" style="1" customWidth="1"/>
    <col min="14" max="27" width="11.42578125" style="2" customWidth="1"/>
    <col min="28" max="28" width="1.7109375" style="2" customWidth="1"/>
    <col min="29" max="29" width="7.140625" style="2" customWidth="1"/>
    <col min="30" max="30" width="32.85546875" style="2" customWidth="1"/>
    <col min="31" max="31" width="84.28515625" style="2" bestFit="1" customWidth="1"/>
    <col min="32" max="32" width="16.140625" style="2" customWidth="1"/>
    <col min="33" max="16384" width="11.42578125" style="2"/>
  </cols>
  <sheetData>
    <row r="1" spans="2:41" ht="45" customHeight="1" x14ac:dyDescent="0.25">
      <c r="AE1" s="3" t="s">
        <v>118</v>
      </c>
      <c r="AF1" s="20" t="s">
        <v>119</v>
      </c>
      <c r="AG1" s="20"/>
      <c r="AH1" s="20"/>
      <c r="AI1" s="20"/>
      <c r="AJ1" s="20"/>
      <c r="AK1" s="20"/>
      <c r="AL1" s="20"/>
      <c r="AM1" s="20"/>
      <c r="AN1" s="20"/>
    </row>
    <row r="2" spans="2:41" x14ac:dyDescent="0.25">
      <c r="H2" s="1" t="s">
        <v>117</v>
      </c>
      <c r="AF2" s="20"/>
      <c r="AG2" s="20"/>
      <c r="AH2" s="20"/>
      <c r="AI2" s="20"/>
      <c r="AJ2" s="20"/>
      <c r="AK2" s="20"/>
      <c r="AL2" s="20"/>
      <c r="AM2" s="20"/>
      <c r="AN2" s="20"/>
    </row>
    <row r="3" spans="2:41" x14ac:dyDescent="0.25">
      <c r="AF3" s="20"/>
      <c r="AG3" s="20"/>
      <c r="AH3" s="20"/>
      <c r="AI3" s="20"/>
      <c r="AJ3" s="20"/>
      <c r="AK3" s="20"/>
      <c r="AL3" s="20"/>
      <c r="AM3" s="20"/>
      <c r="AN3" s="20"/>
    </row>
    <row r="5" spans="2:41" x14ac:dyDescent="0.25">
      <c r="B5" s="4" t="s">
        <v>112</v>
      </c>
      <c r="C5" s="4" t="s">
        <v>0</v>
      </c>
      <c r="D5" s="5" t="s">
        <v>1</v>
      </c>
      <c r="E5" s="5" t="s">
        <v>2</v>
      </c>
      <c r="F5" s="6" t="s">
        <v>120</v>
      </c>
      <c r="G5" s="6" t="s">
        <v>121</v>
      </c>
      <c r="H5" s="6" t="s">
        <v>122</v>
      </c>
      <c r="I5" s="7" t="s">
        <v>123</v>
      </c>
      <c r="J5" s="7" t="s">
        <v>124</v>
      </c>
      <c r="K5" s="7" t="s">
        <v>125</v>
      </c>
      <c r="L5" s="7" t="s">
        <v>126</v>
      </c>
      <c r="M5" s="7" t="s">
        <v>127</v>
      </c>
      <c r="AC5" s="4" t="s">
        <v>112</v>
      </c>
      <c r="AD5" s="4" t="s">
        <v>150</v>
      </c>
      <c r="AE5" s="4" t="s">
        <v>0</v>
      </c>
      <c r="AF5" s="5" t="s">
        <v>1</v>
      </c>
      <c r="AG5" s="5" t="s">
        <v>2</v>
      </c>
      <c r="AH5" s="6" t="s">
        <v>120</v>
      </c>
      <c r="AI5" s="6" t="s">
        <v>121</v>
      </c>
      <c r="AJ5" s="6" t="s">
        <v>122</v>
      </c>
      <c r="AK5" s="7" t="s">
        <v>123</v>
      </c>
      <c r="AL5" s="7" t="s">
        <v>124</v>
      </c>
      <c r="AM5" s="7" t="s">
        <v>125</v>
      </c>
      <c r="AN5" s="7" t="s">
        <v>126</v>
      </c>
      <c r="AO5" s="7" t="s">
        <v>127</v>
      </c>
    </row>
    <row r="6" spans="2:41" x14ac:dyDescent="0.25">
      <c r="B6" s="8">
        <v>1</v>
      </c>
      <c r="C6" s="9" t="s">
        <v>114</v>
      </c>
      <c r="D6" s="10" t="s">
        <v>116</v>
      </c>
      <c r="E6" s="10" t="s">
        <v>116</v>
      </c>
      <c r="F6" s="11" t="s">
        <v>116</v>
      </c>
      <c r="G6" s="11" t="s">
        <v>116</v>
      </c>
      <c r="H6" s="11" t="s">
        <v>116</v>
      </c>
      <c r="I6" s="12" t="s">
        <v>116</v>
      </c>
      <c r="J6" s="12" t="s">
        <v>116</v>
      </c>
      <c r="K6" s="12" t="s">
        <v>116</v>
      </c>
      <c r="L6" s="12" t="s">
        <v>116</v>
      </c>
      <c r="M6" s="12" t="s">
        <v>116</v>
      </c>
      <c r="T6" s="2">
        <f>ROWS(B$6:B6)</f>
        <v>1</v>
      </c>
      <c r="U6" s="2">
        <f>IF(ISNUMBER(SEARCH(H$2,C6)),B6,"")</f>
        <v>1</v>
      </c>
      <c r="V6" s="2">
        <f>IFERROR(SMALL(U$6:U$126,ROWS(B$6:B6)),"")</f>
        <v>1</v>
      </c>
      <c r="AC6" s="8">
        <f>IFERROR(INDEX(B$6:M$126,$V6,1),"")</f>
        <v>1</v>
      </c>
      <c r="AD6" s="21" t="s">
        <v>138</v>
      </c>
      <c r="AE6" s="21" t="str">
        <f t="shared" ref="AE6:AO21" si="0">IFERROR(INDEX(C$6:N$126,$V6,1),"")</f>
        <v xml:space="preserve"> Guide formulaires internes externes à éditer</v>
      </c>
      <c r="AF6" s="8" t="str">
        <f t="shared" si="0"/>
        <v>-</v>
      </c>
      <c r="AG6" s="8" t="str">
        <f t="shared" si="0"/>
        <v>-</v>
      </c>
      <c r="AH6" s="14" t="str">
        <f t="shared" si="0"/>
        <v>-</v>
      </c>
      <c r="AI6" s="14" t="str">
        <f t="shared" si="0"/>
        <v>-</v>
      </c>
      <c r="AJ6" s="14" t="str">
        <f t="shared" si="0"/>
        <v>-</v>
      </c>
      <c r="AK6" s="15" t="str">
        <f t="shared" si="0"/>
        <v>-</v>
      </c>
      <c r="AL6" s="15" t="str">
        <f t="shared" si="0"/>
        <v>-</v>
      </c>
      <c r="AM6" s="15" t="str">
        <f t="shared" si="0"/>
        <v>-</v>
      </c>
      <c r="AN6" s="15" t="str">
        <f t="shared" si="0"/>
        <v>-</v>
      </c>
      <c r="AO6" s="15" t="str">
        <f t="shared" si="0"/>
        <v>-</v>
      </c>
    </row>
    <row r="7" spans="2:41" x14ac:dyDescent="0.25">
      <c r="B7" s="8">
        <v>2</v>
      </c>
      <c r="C7" s="9" t="s">
        <v>87</v>
      </c>
      <c r="D7" s="10" t="s">
        <v>10</v>
      </c>
      <c r="E7" s="10" t="s">
        <v>116</v>
      </c>
      <c r="F7" s="16" t="s">
        <v>10</v>
      </c>
      <c r="G7" s="11" t="s">
        <v>116</v>
      </c>
      <c r="H7" s="11" t="s">
        <v>116</v>
      </c>
      <c r="I7" s="12" t="s">
        <v>116</v>
      </c>
      <c r="J7" s="12" t="s">
        <v>116</v>
      </c>
      <c r="K7" s="12" t="s">
        <v>116</v>
      </c>
      <c r="L7" s="12" t="s">
        <v>116</v>
      </c>
      <c r="M7" s="12" t="s">
        <v>116</v>
      </c>
      <c r="T7" s="2">
        <f>ROWS(B$6:B7)</f>
        <v>2</v>
      </c>
      <c r="U7" s="2">
        <f t="shared" ref="U7:U70" si="1">IF(ISNUMBER(SEARCH(H$2,C7)),B7,"")</f>
        <v>2</v>
      </c>
      <c r="V7" s="2">
        <f>IFERROR(SMALL(U$6:U$126,ROWS(B$6:B7)),"")</f>
        <v>2</v>
      </c>
      <c r="AC7" s="8">
        <f t="shared" ref="AC7:AC70" si="2">IFERROR(INDEX(B$6:M$126,$V7,1),"")</f>
        <v>2</v>
      </c>
      <c r="AD7" s="21" t="s">
        <v>139</v>
      </c>
      <c r="AE7" s="21" t="str">
        <f t="shared" ref="AE7:AE70" si="3">IFERROR(INDEX(C$6:N$126,$V7,1),"")</f>
        <v>1 Bilan d'ouverture</v>
      </c>
      <c r="AF7" s="8" t="str">
        <f t="shared" ref="AF7:AF70" si="4">IFERROR(INDEX(D$6:O$126,$V7,1),"")</f>
        <v>x</v>
      </c>
      <c r="AG7" s="8" t="str">
        <f t="shared" ref="AG7:AH70" si="5">IFERROR(INDEX(E$6:P$126,$V7,1),"")</f>
        <v>-</v>
      </c>
      <c r="AH7" s="14" t="str">
        <f t="shared" si="0"/>
        <v>x</v>
      </c>
      <c r="AI7" s="14" t="str">
        <f t="shared" ref="AI7:AI70" si="6">IFERROR(INDEX(G$6:R$126,$V7,1),"")</f>
        <v>-</v>
      </c>
      <c r="AJ7" s="14" t="str">
        <f t="shared" ref="AJ7:AJ70" si="7">IFERROR(INDEX(H$6:S$126,$V7,1),"")</f>
        <v>-</v>
      </c>
      <c r="AK7" s="15" t="str">
        <f t="shared" ref="AK7:AK70" si="8">IFERROR(INDEX(I$6:T$126,$V7,1),"")</f>
        <v>-</v>
      </c>
      <c r="AL7" s="15" t="str">
        <f t="shared" ref="AL7:AL70" si="9">IFERROR(INDEX(J$6:U$126,$V7,1),"")</f>
        <v>-</v>
      </c>
      <c r="AM7" s="15" t="str">
        <f t="shared" ref="AM7:AM70" si="10">IFERROR(INDEX(K$6:V$126,$V7,1),"")</f>
        <v>-</v>
      </c>
      <c r="AN7" s="15" t="str">
        <f t="shared" ref="AN7:AN70" si="11">IFERROR(INDEX(L$6:W$126,$V7,1),"")</f>
        <v>-</v>
      </c>
      <c r="AO7" s="15" t="str">
        <f t="shared" ref="AO7:AO70" si="12">IFERROR(INDEX(M$6:X$126,$V7,1),"")</f>
        <v>-</v>
      </c>
    </row>
    <row r="8" spans="2:41" x14ac:dyDescent="0.25">
      <c r="B8" s="8">
        <v>3</v>
      </c>
      <c r="C8" s="9" t="s">
        <v>88</v>
      </c>
      <c r="D8" s="10" t="s">
        <v>10</v>
      </c>
      <c r="E8" s="10" t="s">
        <v>116</v>
      </c>
      <c r="F8" s="16" t="s">
        <v>10</v>
      </c>
      <c r="G8" s="11" t="s">
        <v>116</v>
      </c>
      <c r="H8" s="11" t="s">
        <v>116</v>
      </c>
      <c r="I8" s="12" t="s">
        <v>116</v>
      </c>
      <c r="J8" s="12" t="s">
        <v>116</v>
      </c>
      <c r="K8" s="12" t="s">
        <v>116</v>
      </c>
      <c r="L8" s="12" t="s">
        <v>116</v>
      </c>
      <c r="M8" s="12" t="s">
        <v>116</v>
      </c>
      <c r="T8" s="2">
        <f>ROWS(B$6:B8)</f>
        <v>3</v>
      </c>
      <c r="U8" s="2">
        <f t="shared" si="1"/>
        <v>3</v>
      </c>
      <c r="V8" s="2">
        <f>IFERROR(SMALL(U$6:U$126,ROWS(B$6:B8)),"")</f>
        <v>3</v>
      </c>
      <c r="AC8" s="8">
        <f t="shared" si="2"/>
        <v>3</v>
      </c>
      <c r="AD8" s="8" t="s">
        <v>140</v>
      </c>
      <c r="AE8" s="21" t="str">
        <f t="shared" si="3"/>
        <v>1 Carte de visite délégué</v>
      </c>
      <c r="AF8" s="8" t="str">
        <f t="shared" si="4"/>
        <v>x</v>
      </c>
      <c r="AG8" s="8" t="str">
        <f t="shared" si="5"/>
        <v>-</v>
      </c>
      <c r="AH8" s="14" t="str">
        <f t="shared" si="0"/>
        <v>x</v>
      </c>
      <c r="AI8" s="14" t="str">
        <f t="shared" si="6"/>
        <v>-</v>
      </c>
      <c r="AJ8" s="14" t="str">
        <f t="shared" si="7"/>
        <v>-</v>
      </c>
      <c r="AK8" s="15" t="str">
        <f t="shared" si="8"/>
        <v>-</v>
      </c>
      <c r="AL8" s="15" t="str">
        <f t="shared" si="9"/>
        <v>-</v>
      </c>
      <c r="AM8" s="15" t="str">
        <f t="shared" si="10"/>
        <v>-</v>
      </c>
      <c r="AN8" s="15" t="str">
        <f t="shared" si="11"/>
        <v>-</v>
      </c>
      <c r="AO8" s="15" t="str">
        <f t="shared" si="12"/>
        <v>-</v>
      </c>
    </row>
    <row r="9" spans="2:41" x14ac:dyDescent="0.25">
      <c r="B9" s="8">
        <v>4</v>
      </c>
      <c r="C9" s="9" t="s">
        <v>85</v>
      </c>
      <c r="D9" s="10" t="s">
        <v>10</v>
      </c>
      <c r="E9" s="10" t="s">
        <v>116</v>
      </c>
      <c r="F9" s="16" t="s">
        <v>10</v>
      </c>
      <c r="G9" s="11" t="s">
        <v>116</v>
      </c>
      <c r="H9" s="11" t="s">
        <v>116</v>
      </c>
      <c r="I9" s="12" t="s">
        <v>116</v>
      </c>
      <c r="J9" s="12" t="s">
        <v>116</v>
      </c>
      <c r="K9" s="12" t="s">
        <v>116</v>
      </c>
      <c r="L9" s="12" t="s">
        <v>116</v>
      </c>
      <c r="M9" s="12" t="s">
        <v>116</v>
      </c>
      <c r="T9" s="2">
        <f>ROWS(B$6:B9)</f>
        <v>4</v>
      </c>
      <c r="U9" s="2">
        <f t="shared" si="1"/>
        <v>4</v>
      </c>
      <c r="V9" s="2">
        <f>IFERROR(SMALL(U$6:U$126,ROWS(B$6:B9)),"")</f>
        <v>4</v>
      </c>
      <c r="AC9" s="8">
        <f t="shared" si="2"/>
        <v>4</v>
      </c>
      <c r="AD9" s="8" t="s">
        <v>141</v>
      </c>
      <c r="AE9" s="21" t="str">
        <f t="shared" si="3"/>
        <v>1 Fiche ouverture (1ère partie)</v>
      </c>
      <c r="AF9" s="8" t="str">
        <f t="shared" si="4"/>
        <v>x</v>
      </c>
      <c r="AG9" s="8" t="str">
        <f t="shared" si="5"/>
        <v>-</v>
      </c>
      <c r="AH9" s="14" t="str">
        <f t="shared" si="0"/>
        <v>x</v>
      </c>
      <c r="AI9" s="14" t="str">
        <f t="shared" si="6"/>
        <v>-</v>
      </c>
      <c r="AJ9" s="14" t="str">
        <f t="shared" si="7"/>
        <v>-</v>
      </c>
      <c r="AK9" s="15" t="str">
        <f t="shared" si="8"/>
        <v>-</v>
      </c>
      <c r="AL9" s="15" t="str">
        <f t="shared" si="9"/>
        <v>-</v>
      </c>
      <c r="AM9" s="15" t="str">
        <f t="shared" si="10"/>
        <v>-</v>
      </c>
      <c r="AN9" s="15" t="str">
        <f t="shared" si="11"/>
        <v>-</v>
      </c>
      <c r="AO9" s="15" t="str">
        <f t="shared" si="12"/>
        <v>-</v>
      </c>
    </row>
    <row r="10" spans="2:41" x14ac:dyDescent="0.25">
      <c r="B10" s="8">
        <v>5</v>
      </c>
      <c r="C10" s="9" t="s">
        <v>86</v>
      </c>
      <c r="D10" s="10" t="s">
        <v>10</v>
      </c>
      <c r="E10" s="10" t="s">
        <v>116</v>
      </c>
      <c r="F10" s="16" t="s">
        <v>10</v>
      </c>
      <c r="G10" s="11" t="s">
        <v>116</v>
      </c>
      <c r="H10" s="11" t="s">
        <v>116</v>
      </c>
      <c r="I10" s="12" t="s">
        <v>116</v>
      </c>
      <c r="J10" s="12" t="s">
        <v>116</v>
      </c>
      <c r="K10" s="12" t="s">
        <v>116</v>
      </c>
      <c r="L10" s="12" t="s">
        <v>116</v>
      </c>
      <c r="M10" s="12" t="s">
        <v>116</v>
      </c>
      <c r="T10" s="2">
        <f>ROWS(B$6:B10)</f>
        <v>5</v>
      </c>
      <c r="U10" s="2">
        <f t="shared" si="1"/>
        <v>5</v>
      </c>
      <c r="V10" s="2">
        <f>IFERROR(SMALL(U$6:U$126,ROWS(B$6:B10)),"")</f>
        <v>5</v>
      </c>
      <c r="AC10" s="8">
        <f t="shared" si="2"/>
        <v>5</v>
      </c>
      <c r="AD10" s="8" t="s">
        <v>142</v>
      </c>
      <c r="AE10" s="21" t="str">
        <f t="shared" si="3"/>
        <v>1 Fiche ouverture (2ème partie) + Etat de la situation</v>
      </c>
      <c r="AF10" s="8" t="str">
        <f t="shared" si="4"/>
        <v>x</v>
      </c>
      <c r="AG10" s="8" t="str">
        <f t="shared" si="5"/>
        <v>-</v>
      </c>
      <c r="AH10" s="14" t="str">
        <f t="shared" si="0"/>
        <v>x</v>
      </c>
      <c r="AI10" s="14" t="str">
        <f t="shared" si="6"/>
        <v>-</v>
      </c>
      <c r="AJ10" s="14" t="str">
        <f t="shared" si="7"/>
        <v>-</v>
      </c>
      <c r="AK10" s="15" t="str">
        <f t="shared" si="8"/>
        <v>-</v>
      </c>
      <c r="AL10" s="15" t="str">
        <f t="shared" si="9"/>
        <v>-</v>
      </c>
      <c r="AM10" s="15" t="str">
        <f t="shared" si="10"/>
        <v>-</v>
      </c>
      <c r="AN10" s="15" t="str">
        <f t="shared" si="11"/>
        <v>-</v>
      </c>
      <c r="AO10" s="15" t="str">
        <f t="shared" si="12"/>
        <v>-</v>
      </c>
    </row>
    <row r="11" spans="2:41" x14ac:dyDescent="0.25">
      <c r="B11" s="8">
        <v>6</v>
      </c>
      <c r="C11" s="9" t="s">
        <v>84</v>
      </c>
      <c r="D11" s="10" t="s">
        <v>10</v>
      </c>
      <c r="E11" s="10" t="s">
        <v>116</v>
      </c>
      <c r="F11" s="16" t="s">
        <v>10</v>
      </c>
      <c r="G11" s="11" t="s">
        <v>116</v>
      </c>
      <c r="H11" s="11" t="s">
        <v>116</v>
      </c>
      <c r="I11" s="12" t="s">
        <v>116</v>
      </c>
      <c r="J11" s="12" t="s">
        <v>116</v>
      </c>
      <c r="K11" s="15" t="s">
        <v>10</v>
      </c>
      <c r="L11" s="12" t="s">
        <v>116</v>
      </c>
      <c r="M11" s="12" t="s">
        <v>116</v>
      </c>
      <c r="T11" s="2">
        <f>ROWS(B$6:B11)</f>
        <v>6</v>
      </c>
      <c r="U11" s="2">
        <f t="shared" si="1"/>
        <v>6</v>
      </c>
      <c r="V11" s="2">
        <f>IFERROR(SMALL(U$6:U$126,ROWS(B$6:B11)),"")</f>
        <v>6</v>
      </c>
      <c r="AC11" s="8">
        <f t="shared" si="2"/>
        <v>6</v>
      </c>
      <c r="AD11" s="8" t="s">
        <v>143</v>
      </c>
      <c r="AE11" s="21" t="str">
        <f t="shared" si="3"/>
        <v>1 Inventaire mobilier</v>
      </c>
      <c r="AF11" s="8" t="str">
        <f t="shared" si="4"/>
        <v>x</v>
      </c>
      <c r="AG11" s="8" t="str">
        <f t="shared" si="5"/>
        <v>-</v>
      </c>
      <c r="AH11" s="14" t="str">
        <f t="shared" si="0"/>
        <v>x</v>
      </c>
      <c r="AI11" s="14" t="str">
        <f t="shared" si="6"/>
        <v>-</v>
      </c>
      <c r="AJ11" s="14" t="str">
        <f t="shared" si="7"/>
        <v>-</v>
      </c>
      <c r="AK11" s="15" t="str">
        <f t="shared" si="8"/>
        <v>-</v>
      </c>
      <c r="AL11" s="15" t="str">
        <f t="shared" si="9"/>
        <v>-</v>
      </c>
      <c r="AM11" s="15" t="str">
        <f t="shared" si="10"/>
        <v>x</v>
      </c>
      <c r="AN11" s="15" t="str">
        <f t="shared" si="11"/>
        <v>-</v>
      </c>
      <c r="AO11" s="15" t="str">
        <f t="shared" si="12"/>
        <v>-</v>
      </c>
    </row>
    <row r="12" spans="2:41" x14ac:dyDescent="0.25">
      <c r="B12" s="8">
        <v>7</v>
      </c>
      <c r="C12" s="9" t="s">
        <v>128</v>
      </c>
      <c r="D12" s="10" t="s">
        <v>10</v>
      </c>
      <c r="E12" s="10" t="s">
        <v>116</v>
      </c>
      <c r="F12" s="16" t="s">
        <v>10</v>
      </c>
      <c r="G12" s="11" t="s">
        <v>116</v>
      </c>
      <c r="H12" s="11" t="s">
        <v>116</v>
      </c>
      <c r="I12" s="12" t="s">
        <v>116</v>
      </c>
      <c r="J12" s="12" t="s">
        <v>116</v>
      </c>
      <c r="K12" s="12" t="s">
        <v>116</v>
      </c>
      <c r="L12" s="12" t="s">
        <v>116</v>
      </c>
      <c r="M12" s="12" t="s">
        <v>116</v>
      </c>
      <c r="T12" s="2">
        <f>ROWS(B$6:B12)</f>
        <v>7</v>
      </c>
      <c r="U12" s="2">
        <f t="shared" si="1"/>
        <v>7</v>
      </c>
      <c r="V12" s="2">
        <f>IFERROR(SMALL(U$6:U$126,ROWS(B$6:B12)),"")</f>
        <v>7</v>
      </c>
      <c r="AC12" s="8">
        <f t="shared" si="2"/>
        <v>7</v>
      </c>
      <c r="AD12" s="8" t="s">
        <v>144</v>
      </c>
      <c r="AE12" s="21" t="str">
        <f t="shared" si="3"/>
        <v xml:space="preserve">1 Récépissé documents </v>
      </c>
      <c r="AF12" s="8" t="str">
        <f t="shared" si="4"/>
        <v>x</v>
      </c>
      <c r="AG12" s="8" t="str">
        <f t="shared" si="5"/>
        <v>-</v>
      </c>
      <c r="AH12" s="14" t="str">
        <f t="shared" si="0"/>
        <v>x</v>
      </c>
      <c r="AI12" s="14" t="str">
        <f t="shared" si="6"/>
        <v>-</v>
      </c>
      <c r="AJ12" s="14" t="str">
        <f t="shared" si="7"/>
        <v>-</v>
      </c>
      <c r="AK12" s="15" t="str">
        <f t="shared" si="8"/>
        <v>-</v>
      </c>
      <c r="AL12" s="15" t="str">
        <f t="shared" si="9"/>
        <v>-</v>
      </c>
      <c r="AM12" s="15" t="str">
        <f t="shared" si="10"/>
        <v>-</v>
      </c>
      <c r="AN12" s="15" t="str">
        <f t="shared" si="11"/>
        <v>-</v>
      </c>
      <c r="AO12" s="15" t="str">
        <f t="shared" si="12"/>
        <v>-</v>
      </c>
    </row>
    <row r="13" spans="2:41" x14ac:dyDescent="0.25">
      <c r="B13" s="8">
        <v>8</v>
      </c>
      <c r="C13" s="9" t="s">
        <v>83</v>
      </c>
      <c r="D13" s="10" t="s">
        <v>10</v>
      </c>
      <c r="E13" s="10" t="s">
        <v>116</v>
      </c>
      <c r="F13" s="16" t="s">
        <v>10</v>
      </c>
      <c r="G13" s="11" t="s">
        <v>116</v>
      </c>
      <c r="H13" s="11" t="s">
        <v>116</v>
      </c>
      <c r="I13" s="12" t="s">
        <v>116</v>
      </c>
      <c r="J13" s="12" t="s">
        <v>116</v>
      </c>
      <c r="K13" s="12" t="s">
        <v>116</v>
      </c>
      <c r="L13" s="12" t="s">
        <v>116</v>
      </c>
      <c r="M13" s="12" t="s">
        <v>116</v>
      </c>
      <c r="T13" s="2">
        <f>ROWS(B$6:B13)</f>
        <v>8</v>
      </c>
      <c r="U13" s="2">
        <f t="shared" si="1"/>
        <v>8</v>
      </c>
      <c r="V13" s="2">
        <f>IFERROR(SMALL(U$6:U$126,ROWS(B$6:B13)),"")</f>
        <v>8</v>
      </c>
      <c r="AC13" s="8">
        <f t="shared" si="2"/>
        <v>8</v>
      </c>
      <c r="AD13" s="8" t="s">
        <v>145</v>
      </c>
      <c r="AE13" s="21" t="str">
        <f t="shared" si="3"/>
        <v>1 Reçu documents majeurs</v>
      </c>
      <c r="AF13" s="8" t="str">
        <f t="shared" si="4"/>
        <v>x</v>
      </c>
      <c r="AG13" s="8" t="str">
        <f t="shared" si="5"/>
        <v>-</v>
      </c>
      <c r="AH13" s="14" t="str">
        <f t="shared" si="0"/>
        <v>x</v>
      </c>
      <c r="AI13" s="14" t="str">
        <f t="shared" si="6"/>
        <v>-</v>
      </c>
      <c r="AJ13" s="14" t="str">
        <f t="shared" si="7"/>
        <v>-</v>
      </c>
      <c r="AK13" s="15" t="str">
        <f t="shared" si="8"/>
        <v>-</v>
      </c>
      <c r="AL13" s="15" t="str">
        <f t="shared" si="9"/>
        <v>-</v>
      </c>
      <c r="AM13" s="15" t="str">
        <f t="shared" si="10"/>
        <v>-</v>
      </c>
      <c r="AN13" s="15" t="str">
        <f t="shared" si="11"/>
        <v>-</v>
      </c>
      <c r="AO13" s="15" t="str">
        <f t="shared" si="12"/>
        <v>-</v>
      </c>
    </row>
    <row r="14" spans="2:41" x14ac:dyDescent="0.25">
      <c r="B14" s="8">
        <v>9</v>
      </c>
      <c r="C14" s="17" t="s">
        <v>9</v>
      </c>
      <c r="D14" s="8" t="s">
        <v>10</v>
      </c>
      <c r="E14" s="10" t="s">
        <v>116</v>
      </c>
      <c r="F14" s="14" t="s">
        <v>10</v>
      </c>
      <c r="G14" s="11" t="s">
        <v>116</v>
      </c>
      <c r="H14" s="11" t="s">
        <v>116</v>
      </c>
      <c r="I14" s="12" t="s">
        <v>116</v>
      </c>
      <c r="J14" s="12" t="s">
        <v>116</v>
      </c>
      <c r="K14" s="15" t="s">
        <v>10</v>
      </c>
      <c r="L14" s="12" t="s">
        <v>116</v>
      </c>
      <c r="M14" s="12" t="s">
        <v>116</v>
      </c>
      <c r="T14" s="2">
        <f>ROWS(B$6:B14)</f>
        <v>9</v>
      </c>
      <c r="U14" s="2">
        <f t="shared" si="1"/>
        <v>9</v>
      </c>
      <c r="V14" s="2">
        <f>IFERROR(SMALL(U$6:U$126,ROWS(B$6:B14)),"")</f>
        <v>9</v>
      </c>
      <c r="AC14" s="8">
        <f t="shared" si="2"/>
        <v>9</v>
      </c>
      <c r="AD14" s="8" t="s">
        <v>146</v>
      </c>
      <c r="AE14" s="21" t="str">
        <f t="shared" si="3"/>
        <v>2 Attestation de prise en charge frais hébergement</v>
      </c>
      <c r="AF14" s="8" t="str">
        <f t="shared" si="4"/>
        <v>x</v>
      </c>
      <c r="AG14" s="8" t="str">
        <f t="shared" si="5"/>
        <v>-</v>
      </c>
      <c r="AH14" s="14" t="str">
        <f t="shared" si="0"/>
        <v>x</v>
      </c>
      <c r="AI14" s="14" t="str">
        <f t="shared" si="6"/>
        <v>-</v>
      </c>
      <c r="AJ14" s="14" t="str">
        <f t="shared" si="7"/>
        <v>-</v>
      </c>
      <c r="AK14" s="15" t="str">
        <f t="shared" si="8"/>
        <v>-</v>
      </c>
      <c r="AL14" s="15" t="str">
        <f t="shared" si="9"/>
        <v>-</v>
      </c>
      <c r="AM14" s="15" t="str">
        <f t="shared" si="10"/>
        <v>x</v>
      </c>
      <c r="AN14" s="15" t="str">
        <f t="shared" si="11"/>
        <v>-</v>
      </c>
      <c r="AO14" s="15" t="str">
        <f t="shared" si="12"/>
        <v>-</v>
      </c>
    </row>
    <row r="15" spans="2:41" x14ac:dyDescent="0.25">
      <c r="B15" s="8">
        <v>10</v>
      </c>
      <c r="C15" s="17" t="s">
        <v>8</v>
      </c>
      <c r="D15" s="8" t="s">
        <v>10</v>
      </c>
      <c r="E15" s="10" t="s">
        <v>116</v>
      </c>
      <c r="F15" s="14" t="s">
        <v>10</v>
      </c>
      <c r="G15" s="11" t="s">
        <v>116</v>
      </c>
      <c r="H15" s="11" t="s">
        <v>116</v>
      </c>
      <c r="I15" s="12" t="s">
        <v>116</v>
      </c>
      <c r="J15" s="12" t="s">
        <v>116</v>
      </c>
      <c r="K15" s="15" t="s">
        <v>116</v>
      </c>
      <c r="L15" s="12" t="s">
        <v>116</v>
      </c>
      <c r="M15" s="12" t="s">
        <v>116</v>
      </c>
      <c r="T15" s="2">
        <f>ROWS(B$6:B15)</f>
        <v>10</v>
      </c>
      <c r="U15" s="2">
        <f t="shared" si="1"/>
        <v>10</v>
      </c>
      <c r="V15" s="2">
        <f>IFERROR(SMALL(U$6:U$126,ROWS(B$6:B15)),"")</f>
        <v>10</v>
      </c>
      <c r="AC15" s="8">
        <f t="shared" si="2"/>
        <v>10</v>
      </c>
      <c r="AD15" s="8" t="s">
        <v>147</v>
      </c>
      <c r="AE15" s="21" t="str">
        <f t="shared" si="3"/>
        <v>2 Avenant DIPM</v>
      </c>
      <c r="AF15" s="8" t="str">
        <f t="shared" si="4"/>
        <v>x</v>
      </c>
      <c r="AG15" s="8" t="str">
        <f t="shared" si="5"/>
        <v>-</v>
      </c>
      <c r="AH15" s="14" t="str">
        <f t="shared" si="0"/>
        <v>x</v>
      </c>
      <c r="AI15" s="14" t="str">
        <f t="shared" si="6"/>
        <v>-</v>
      </c>
      <c r="AJ15" s="14" t="str">
        <f t="shared" si="7"/>
        <v>-</v>
      </c>
      <c r="AK15" s="15" t="str">
        <f t="shared" si="8"/>
        <v>-</v>
      </c>
      <c r="AL15" s="15" t="str">
        <f t="shared" si="9"/>
        <v>-</v>
      </c>
      <c r="AM15" s="15" t="str">
        <f t="shared" si="10"/>
        <v>-</v>
      </c>
      <c r="AN15" s="15" t="str">
        <f t="shared" si="11"/>
        <v>-</v>
      </c>
      <c r="AO15" s="15" t="str">
        <f t="shared" si="12"/>
        <v>-</v>
      </c>
    </row>
    <row r="16" spans="2:41" x14ac:dyDescent="0.25">
      <c r="B16" s="8">
        <v>11</v>
      </c>
      <c r="C16" s="17" t="s">
        <v>5</v>
      </c>
      <c r="D16" s="8" t="s">
        <v>10</v>
      </c>
      <c r="E16" s="10" t="s">
        <v>116</v>
      </c>
      <c r="F16" s="14" t="s">
        <v>10</v>
      </c>
      <c r="G16" s="11" t="s">
        <v>116</v>
      </c>
      <c r="H16" s="11" t="s">
        <v>116</v>
      </c>
      <c r="I16" s="12" t="s">
        <v>116</v>
      </c>
      <c r="J16" s="12" t="s">
        <v>116</v>
      </c>
      <c r="K16" s="15" t="s">
        <v>116</v>
      </c>
      <c r="L16" s="12" t="s">
        <v>116</v>
      </c>
      <c r="M16" s="12" t="s">
        <v>116</v>
      </c>
      <c r="T16" s="2">
        <f>ROWS(B$6:B16)</f>
        <v>11</v>
      </c>
      <c r="U16" s="2">
        <f t="shared" si="1"/>
        <v>11</v>
      </c>
      <c r="V16" s="2">
        <f>IFERROR(SMALL(U$6:U$126,ROWS(B$6:B16)),"")</f>
        <v>11</v>
      </c>
      <c r="AC16" s="8">
        <f t="shared" si="2"/>
        <v>11</v>
      </c>
      <c r="AD16" s="8" t="s">
        <v>148</v>
      </c>
      <c r="AE16" s="21" t="str">
        <f t="shared" si="3"/>
        <v>2 DIPM CS</v>
      </c>
      <c r="AF16" s="8" t="str">
        <f t="shared" si="4"/>
        <v>x</v>
      </c>
      <c r="AG16" s="8" t="str">
        <f t="shared" si="5"/>
        <v>-</v>
      </c>
      <c r="AH16" s="14" t="str">
        <f t="shared" si="0"/>
        <v>x</v>
      </c>
      <c r="AI16" s="14" t="str">
        <f t="shared" si="6"/>
        <v>-</v>
      </c>
      <c r="AJ16" s="14" t="str">
        <f t="shared" si="7"/>
        <v>-</v>
      </c>
      <c r="AK16" s="15" t="str">
        <f t="shared" si="8"/>
        <v>-</v>
      </c>
      <c r="AL16" s="15" t="str">
        <f t="shared" si="9"/>
        <v>-</v>
      </c>
      <c r="AM16" s="15" t="str">
        <f t="shared" si="10"/>
        <v>-</v>
      </c>
      <c r="AN16" s="15" t="str">
        <f t="shared" si="11"/>
        <v>-</v>
      </c>
      <c r="AO16" s="15" t="str">
        <f t="shared" si="12"/>
        <v>-</v>
      </c>
    </row>
    <row r="17" spans="2:41" x14ac:dyDescent="0.25">
      <c r="B17" s="8">
        <v>12</v>
      </c>
      <c r="C17" s="17" t="s">
        <v>6</v>
      </c>
      <c r="D17" s="8" t="s">
        <v>10</v>
      </c>
      <c r="E17" s="10" t="s">
        <v>116</v>
      </c>
      <c r="F17" s="14" t="s">
        <v>10</v>
      </c>
      <c r="G17" s="11" t="s">
        <v>116</v>
      </c>
      <c r="H17" s="11" t="s">
        <v>116</v>
      </c>
      <c r="I17" s="12" t="s">
        <v>116</v>
      </c>
      <c r="J17" s="12" t="s">
        <v>116</v>
      </c>
      <c r="K17" s="15" t="s">
        <v>116</v>
      </c>
      <c r="L17" s="12" t="s">
        <v>116</v>
      </c>
      <c r="M17" s="12" t="s">
        <v>116</v>
      </c>
      <c r="T17" s="2">
        <f>ROWS(B$6:B17)</f>
        <v>12</v>
      </c>
      <c r="U17" s="2">
        <f t="shared" si="1"/>
        <v>12</v>
      </c>
      <c r="V17" s="2">
        <f>IFERROR(SMALL(U$6:U$126,ROWS(B$6:B17)),"")</f>
        <v>12</v>
      </c>
      <c r="AC17" s="8">
        <f t="shared" si="2"/>
        <v>12</v>
      </c>
      <c r="AD17" s="8" t="s">
        <v>149</v>
      </c>
      <c r="AE17" s="21" t="str">
        <f t="shared" si="3"/>
        <v>2 DIPM CU 472</v>
      </c>
      <c r="AF17" s="8" t="str">
        <f t="shared" si="4"/>
        <v>x</v>
      </c>
      <c r="AG17" s="8" t="str">
        <f t="shared" si="5"/>
        <v>-</v>
      </c>
      <c r="AH17" s="14" t="str">
        <f t="shared" si="0"/>
        <v>x</v>
      </c>
      <c r="AI17" s="14" t="str">
        <f t="shared" si="6"/>
        <v>-</v>
      </c>
      <c r="AJ17" s="14" t="str">
        <f t="shared" si="7"/>
        <v>-</v>
      </c>
      <c r="AK17" s="15" t="str">
        <f t="shared" si="8"/>
        <v>-</v>
      </c>
      <c r="AL17" s="15" t="str">
        <f t="shared" si="9"/>
        <v>-</v>
      </c>
      <c r="AM17" s="15" t="str">
        <f t="shared" si="10"/>
        <v>-</v>
      </c>
      <c r="AN17" s="15" t="str">
        <f t="shared" si="11"/>
        <v>-</v>
      </c>
      <c r="AO17" s="15" t="str">
        <f t="shared" si="12"/>
        <v>-</v>
      </c>
    </row>
    <row r="18" spans="2:41" x14ac:dyDescent="0.25">
      <c r="B18" s="8">
        <v>13</v>
      </c>
      <c r="C18" s="17" t="s">
        <v>7</v>
      </c>
      <c r="D18" s="8" t="s">
        <v>10</v>
      </c>
      <c r="E18" s="10" t="s">
        <v>116</v>
      </c>
      <c r="F18" s="14" t="s">
        <v>10</v>
      </c>
      <c r="G18" s="11" t="s">
        <v>116</v>
      </c>
      <c r="H18" s="11" t="s">
        <v>116</v>
      </c>
      <c r="I18" s="12" t="s">
        <v>116</v>
      </c>
      <c r="J18" s="12" t="s">
        <v>116</v>
      </c>
      <c r="K18" s="15" t="s">
        <v>116</v>
      </c>
      <c r="L18" s="12" t="s">
        <v>116</v>
      </c>
      <c r="M18" s="12" t="s">
        <v>116</v>
      </c>
      <c r="T18" s="2">
        <f>ROWS(B$6:B18)</f>
        <v>13</v>
      </c>
      <c r="U18" s="2">
        <f t="shared" si="1"/>
        <v>13</v>
      </c>
      <c r="V18" s="2">
        <f>IFERROR(SMALL(U$6:U$126,ROWS(B$6:B18)),"")</f>
        <v>13</v>
      </c>
      <c r="AC18" s="8">
        <f t="shared" si="2"/>
        <v>13</v>
      </c>
      <c r="AD18" s="8"/>
      <c r="AE18" s="21" t="str">
        <f t="shared" si="3"/>
        <v>2 DIPM TU</v>
      </c>
      <c r="AF18" s="8" t="str">
        <f t="shared" si="4"/>
        <v>x</v>
      </c>
      <c r="AG18" s="8" t="str">
        <f t="shared" si="5"/>
        <v>-</v>
      </c>
      <c r="AH18" s="14" t="str">
        <f t="shared" si="0"/>
        <v>x</v>
      </c>
      <c r="AI18" s="14" t="str">
        <f t="shared" si="6"/>
        <v>-</v>
      </c>
      <c r="AJ18" s="14" t="str">
        <f t="shared" si="7"/>
        <v>-</v>
      </c>
      <c r="AK18" s="15" t="str">
        <f t="shared" si="8"/>
        <v>-</v>
      </c>
      <c r="AL18" s="15" t="str">
        <f t="shared" si="9"/>
        <v>-</v>
      </c>
      <c r="AM18" s="15" t="str">
        <f t="shared" si="10"/>
        <v>-</v>
      </c>
      <c r="AN18" s="15" t="str">
        <f t="shared" si="11"/>
        <v>-</v>
      </c>
      <c r="AO18" s="15" t="str">
        <f t="shared" si="12"/>
        <v>-</v>
      </c>
    </row>
    <row r="19" spans="2:41" x14ac:dyDescent="0.25">
      <c r="B19" s="8">
        <v>14</v>
      </c>
      <c r="C19" s="17" t="s">
        <v>137</v>
      </c>
      <c r="D19" s="8" t="s">
        <v>10</v>
      </c>
      <c r="E19" s="10" t="s">
        <v>116</v>
      </c>
      <c r="F19" s="14" t="s">
        <v>10</v>
      </c>
      <c r="G19" s="11" t="s">
        <v>116</v>
      </c>
      <c r="H19" s="11" t="s">
        <v>116</v>
      </c>
      <c r="I19" s="12" t="s">
        <v>116</v>
      </c>
      <c r="J19" s="12" t="s">
        <v>116</v>
      </c>
      <c r="K19" s="15" t="s">
        <v>116</v>
      </c>
      <c r="L19" s="12" t="s">
        <v>116</v>
      </c>
      <c r="M19" s="12" t="s">
        <v>116</v>
      </c>
      <c r="T19" s="2">
        <f>ROWS(B$6:B19)</f>
        <v>14</v>
      </c>
      <c r="U19" s="2">
        <f t="shared" si="1"/>
        <v>14</v>
      </c>
      <c r="V19" s="2">
        <f>IFERROR(SMALL(U$6:U$126,ROWS(B$6:B19)),"")</f>
        <v>14</v>
      </c>
      <c r="AC19" s="8">
        <f t="shared" si="2"/>
        <v>14</v>
      </c>
      <c r="AD19" s="8"/>
      <c r="AE19" s="13" t="str">
        <f t="shared" si="3"/>
        <v>2 Formulaire droit à l'image</v>
      </c>
      <c r="AF19" s="8" t="str">
        <f t="shared" si="4"/>
        <v>x</v>
      </c>
      <c r="AG19" s="8" t="str">
        <f t="shared" si="5"/>
        <v>-</v>
      </c>
      <c r="AH19" s="14" t="str">
        <f t="shared" si="0"/>
        <v>x</v>
      </c>
      <c r="AI19" s="14" t="str">
        <f t="shared" si="6"/>
        <v>-</v>
      </c>
      <c r="AJ19" s="14" t="str">
        <f t="shared" si="7"/>
        <v>-</v>
      </c>
      <c r="AK19" s="15" t="str">
        <f t="shared" si="8"/>
        <v>-</v>
      </c>
      <c r="AL19" s="15" t="str">
        <f t="shared" si="9"/>
        <v>-</v>
      </c>
      <c r="AM19" s="15" t="str">
        <f t="shared" si="10"/>
        <v>-</v>
      </c>
      <c r="AN19" s="15" t="str">
        <f t="shared" si="11"/>
        <v>-</v>
      </c>
      <c r="AO19" s="15" t="str">
        <f t="shared" si="12"/>
        <v>-</v>
      </c>
    </row>
    <row r="20" spans="2:41" x14ac:dyDescent="0.25">
      <c r="B20" s="8">
        <v>15</v>
      </c>
      <c r="C20" s="17" t="s">
        <v>4</v>
      </c>
      <c r="D20" s="8" t="s">
        <v>10</v>
      </c>
      <c r="E20" s="10" t="s">
        <v>116</v>
      </c>
      <c r="F20" s="14" t="s">
        <v>10</v>
      </c>
      <c r="G20" s="11" t="s">
        <v>116</v>
      </c>
      <c r="H20" s="11" t="s">
        <v>116</v>
      </c>
      <c r="I20" s="12" t="s">
        <v>116</v>
      </c>
      <c r="J20" s="12" t="s">
        <v>116</v>
      </c>
      <c r="K20" s="15" t="s">
        <v>116</v>
      </c>
      <c r="L20" s="12" t="s">
        <v>116</v>
      </c>
      <c r="M20" s="12" t="s">
        <v>116</v>
      </c>
      <c r="T20" s="2">
        <f>ROWS(B$6:B20)</f>
        <v>15</v>
      </c>
      <c r="U20" s="2">
        <f t="shared" si="1"/>
        <v>15</v>
      </c>
      <c r="V20" s="2">
        <f>IFERROR(SMALL(U$6:U$126,ROWS(B$6:B20)),"")</f>
        <v>15</v>
      </c>
      <c r="AC20" s="8">
        <f t="shared" si="2"/>
        <v>15</v>
      </c>
      <c r="AD20" s="8"/>
      <c r="AE20" s="13" t="str">
        <f t="shared" si="3"/>
        <v>2 Modalités de gestion des dossiers difficiles</v>
      </c>
      <c r="AF20" s="8" t="str">
        <f t="shared" si="4"/>
        <v>x</v>
      </c>
      <c r="AG20" s="8" t="str">
        <f t="shared" si="5"/>
        <v>-</v>
      </c>
      <c r="AH20" s="14" t="str">
        <f t="shared" si="0"/>
        <v>x</v>
      </c>
      <c r="AI20" s="14" t="str">
        <f t="shared" si="6"/>
        <v>-</v>
      </c>
      <c r="AJ20" s="14" t="str">
        <f t="shared" si="7"/>
        <v>-</v>
      </c>
      <c r="AK20" s="15" t="str">
        <f t="shared" si="8"/>
        <v>-</v>
      </c>
      <c r="AL20" s="15" t="str">
        <f t="shared" si="9"/>
        <v>-</v>
      </c>
      <c r="AM20" s="15" t="str">
        <f t="shared" si="10"/>
        <v>-</v>
      </c>
      <c r="AN20" s="15" t="str">
        <f t="shared" si="11"/>
        <v>-</v>
      </c>
      <c r="AO20" s="15" t="str">
        <f t="shared" si="12"/>
        <v>-</v>
      </c>
    </row>
    <row r="21" spans="2:41" x14ac:dyDescent="0.25">
      <c r="B21" s="8">
        <v>16</v>
      </c>
      <c r="C21" s="17" t="s">
        <v>3</v>
      </c>
      <c r="D21" s="8" t="s">
        <v>10</v>
      </c>
      <c r="E21" s="10" t="s">
        <v>116</v>
      </c>
      <c r="F21" s="14" t="s">
        <v>10</v>
      </c>
      <c r="G21" s="11" t="s">
        <v>116</v>
      </c>
      <c r="H21" s="11" t="s">
        <v>116</v>
      </c>
      <c r="I21" s="12" t="s">
        <v>116</v>
      </c>
      <c r="J21" s="12" t="s">
        <v>116</v>
      </c>
      <c r="K21" s="15" t="s">
        <v>116</v>
      </c>
      <c r="L21" s="12" t="s">
        <v>116</v>
      </c>
      <c r="M21" s="12" t="s">
        <v>116</v>
      </c>
      <c r="T21" s="2">
        <f>ROWS(B$6:B21)</f>
        <v>16</v>
      </c>
      <c r="U21" s="2">
        <f t="shared" si="1"/>
        <v>16</v>
      </c>
      <c r="V21" s="2">
        <f>IFERROR(SMALL(U$6:U$126,ROWS(B$6:B21)),"")</f>
        <v>16</v>
      </c>
      <c r="AC21" s="8">
        <f t="shared" si="2"/>
        <v>16</v>
      </c>
      <c r="AD21" s="8"/>
      <c r="AE21" s="13" t="str">
        <f t="shared" si="3"/>
        <v>2 Note de situation annuelle</v>
      </c>
      <c r="AF21" s="8" t="str">
        <f t="shared" si="4"/>
        <v>x</v>
      </c>
      <c r="AG21" s="8" t="str">
        <f t="shared" si="5"/>
        <v>-</v>
      </c>
      <c r="AH21" s="14" t="str">
        <f t="shared" si="0"/>
        <v>x</v>
      </c>
      <c r="AI21" s="14" t="str">
        <f t="shared" si="6"/>
        <v>-</v>
      </c>
      <c r="AJ21" s="14" t="str">
        <f t="shared" si="7"/>
        <v>-</v>
      </c>
      <c r="AK21" s="15" t="str">
        <f t="shared" si="8"/>
        <v>-</v>
      </c>
      <c r="AL21" s="15" t="str">
        <f t="shared" si="9"/>
        <v>-</v>
      </c>
      <c r="AM21" s="15" t="str">
        <f t="shared" si="10"/>
        <v>-</v>
      </c>
      <c r="AN21" s="15" t="str">
        <f t="shared" si="11"/>
        <v>-</v>
      </c>
      <c r="AO21" s="15" t="str">
        <f t="shared" si="12"/>
        <v>-</v>
      </c>
    </row>
    <row r="22" spans="2:41" x14ac:dyDescent="0.25">
      <c r="B22" s="8">
        <v>17</v>
      </c>
      <c r="C22" s="17" t="s">
        <v>96</v>
      </c>
      <c r="D22" s="8" t="s">
        <v>10</v>
      </c>
      <c r="E22" s="10" t="s">
        <v>116</v>
      </c>
      <c r="F22" s="14" t="s">
        <v>10</v>
      </c>
      <c r="G22" s="11" t="s">
        <v>116</v>
      </c>
      <c r="H22" s="11" t="s">
        <v>116</v>
      </c>
      <c r="I22" s="12" t="s">
        <v>116</v>
      </c>
      <c r="J22" s="12" t="s">
        <v>116</v>
      </c>
      <c r="K22" s="15" t="s">
        <v>116</v>
      </c>
      <c r="L22" s="12" t="s">
        <v>116</v>
      </c>
      <c r="M22" s="12" t="s">
        <v>116</v>
      </c>
      <c r="T22" s="2">
        <f>ROWS(B$6:B22)</f>
        <v>17</v>
      </c>
      <c r="U22" s="2">
        <f t="shared" si="1"/>
        <v>17</v>
      </c>
      <c r="V22" s="2">
        <f>IFERROR(SMALL(U$6:U$126,ROWS(B$6:B22)),"")</f>
        <v>17</v>
      </c>
      <c r="AC22" s="8">
        <f t="shared" si="2"/>
        <v>17</v>
      </c>
      <c r="AD22" s="8"/>
      <c r="AE22" s="13" t="str">
        <f t="shared" si="3"/>
        <v>3 Dossier unique de pré-inscription en établissement d'hébergement pour PA</v>
      </c>
      <c r="AF22" s="8" t="str">
        <f t="shared" si="4"/>
        <v>x</v>
      </c>
      <c r="AG22" s="8" t="str">
        <f t="shared" si="5"/>
        <v>-</v>
      </c>
      <c r="AH22" s="14" t="str">
        <f t="shared" si="5"/>
        <v>x</v>
      </c>
      <c r="AI22" s="14" t="str">
        <f t="shared" si="6"/>
        <v>-</v>
      </c>
      <c r="AJ22" s="14" t="str">
        <f t="shared" si="7"/>
        <v>-</v>
      </c>
      <c r="AK22" s="15" t="str">
        <f t="shared" si="8"/>
        <v>-</v>
      </c>
      <c r="AL22" s="15" t="str">
        <f t="shared" si="9"/>
        <v>-</v>
      </c>
      <c r="AM22" s="15" t="str">
        <f t="shared" si="10"/>
        <v>-</v>
      </c>
      <c r="AN22" s="15" t="str">
        <f t="shared" si="11"/>
        <v>-</v>
      </c>
      <c r="AO22" s="15" t="str">
        <f t="shared" si="12"/>
        <v>-</v>
      </c>
    </row>
    <row r="23" spans="2:41" x14ac:dyDescent="0.25">
      <c r="B23" s="8">
        <v>18</v>
      </c>
      <c r="C23" s="17" t="s">
        <v>95</v>
      </c>
      <c r="D23" s="8" t="s">
        <v>10</v>
      </c>
      <c r="E23" s="10" t="s">
        <v>116</v>
      </c>
      <c r="F23" s="14" t="s">
        <v>10</v>
      </c>
      <c r="G23" s="11" t="s">
        <v>116</v>
      </c>
      <c r="H23" s="11" t="s">
        <v>116</v>
      </c>
      <c r="I23" s="12" t="s">
        <v>116</v>
      </c>
      <c r="J23" s="12" t="s">
        <v>116</v>
      </c>
      <c r="K23" s="15" t="s">
        <v>116</v>
      </c>
      <c r="L23" s="12" t="s">
        <v>116</v>
      </c>
      <c r="M23" s="12" t="s">
        <v>116</v>
      </c>
      <c r="T23" s="2">
        <f>ROWS(B$6:B23)</f>
        <v>18</v>
      </c>
      <c r="U23" s="2">
        <f t="shared" si="1"/>
        <v>18</v>
      </c>
      <c r="V23" s="2">
        <f>IFERROR(SMALL(U$6:U$126,ROWS(B$6:B23)),"")</f>
        <v>18</v>
      </c>
      <c r="AC23" s="8">
        <f t="shared" si="2"/>
        <v>18</v>
      </c>
      <c r="AD23" s="8"/>
      <c r="AE23" s="13" t="str">
        <f t="shared" si="3"/>
        <v>3 Eléments constitutifs dossier aide sociale</v>
      </c>
      <c r="AF23" s="8" t="str">
        <f t="shared" si="4"/>
        <v>x</v>
      </c>
      <c r="AG23" s="8" t="str">
        <f t="shared" si="5"/>
        <v>-</v>
      </c>
      <c r="AH23" s="14" t="str">
        <f t="shared" si="5"/>
        <v>x</v>
      </c>
      <c r="AI23" s="14" t="str">
        <f t="shared" si="6"/>
        <v>-</v>
      </c>
      <c r="AJ23" s="14" t="str">
        <f t="shared" si="7"/>
        <v>-</v>
      </c>
      <c r="AK23" s="15" t="str">
        <f t="shared" si="8"/>
        <v>-</v>
      </c>
      <c r="AL23" s="15" t="str">
        <f t="shared" si="9"/>
        <v>-</v>
      </c>
      <c r="AM23" s="15" t="str">
        <f t="shared" si="10"/>
        <v>-</v>
      </c>
      <c r="AN23" s="15" t="str">
        <f t="shared" si="11"/>
        <v>-</v>
      </c>
      <c r="AO23" s="15" t="str">
        <f t="shared" si="12"/>
        <v>-</v>
      </c>
    </row>
    <row r="24" spans="2:41" x14ac:dyDescent="0.25">
      <c r="B24" s="8">
        <v>19</v>
      </c>
      <c r="C24" s="17" t="s">
        <v>110</v>
      </c>
      <c r="D24" s="8" t="s">
        <v>10</v>
      </c>
      <c r="E24" s="10" t="s">
        <v>116</v>
      </c>
      <c r="F24" s="14" t="s">
        <v>10</v>
      </c>
      <c r="G24" s="11" t="s">
        <v>116</v>
      </c>
      <c r="H24" s="11" t="s">
        <v>116</v>
      </c>
      <c r="I24" s="12" t="s">
        <v>116</v>
      </c>
      <c r="J24" s="12" t="s">
        <v>116</v>
      </c>
      <c r="K24" s="15" t="s">
        <v>116</v>
      </c>
      <c r="L24" s="12" t="s">
        <v>116</v>
      </c>
      <c r="M24" s="12" t="s">
        <v>116</v>
      </c>
      <c r="T24" s="2">
        <f>ROWS(B$6:B24)</f>
        <v>19</v>
      </c>
      <c r="U24" s="2">
        <f t="shared" si="1"/>
        <v>19</v>
      </c>
      <c r="V24" s="2">
        <f>IFERROR(SMALL(U$6:U$126,ROWS(B$6:B24)),"")</f>
        <v>19</v>
      </c>
      <c r="AC24" s="8">
        <f t="shared" si="2"/>
        <v>19</v>
      </c>
      <c r="AD24" s="8"/>
      <c r="AE24" s="13" t="str">
        <f t="shared" si="3"/>
        <v>3 Fiche "Consignes en cas de décès"</v>
      </c>
      <c r="AF24" s="8" t="str">
        <f t="shared" si="4"/>
        <v>x</v>
      </c>
      <c r="AG24" s="8" t="str">
        <f t="shared" si="5"/>
        <v>-</v>
      </c>
      <c r="AH24" s="14" t="str">
        <f t="shared" si="5"/>
        <v>x</v>
      </c>
      <c r="AI24" s="14" t="str">
        <f t="shared" si="6"/>
        <v>-</v>
      </c>
      <c r="AJ24" s="14" t="str">
        <f t="shared" si="7"/>
        <v>-</v>
      </c>
      <c r="AK24" s="15" t="str">
        <f t="shared" si="8"/>
        <v>-</v>
      </c>
      <c r="AL24" s="15" t="str">
        <f t="shared" si="9"/>
        <v>-</v>
      </c>
      <c r="AM24" s="15" t="str">
        <f t="shared" si="10"/>
        <v>-</v>
      </c>
      <c r="AN24" s="15" t="str">
        <f t="shared" si="11"/>
        <v>-</v>
      </c>
      <c r="AO24" s="15" t="str">
        <f t="shared" si="12"/>
        <v>-</v>
      </c>
    </row>
    <row r="25" spans="2:41" x14ac:dyDescent="0.25">
      <c r="B25" s="8">
        <v>20</v>
      </c>
      <c r="C25" s="17" t="s">
        <v>91</v>
      </c>
      <c r="D25" s="8" t="s">
        <v>10</v>
      </c>
      <c r="E25" s="10" t="s">
        <v>116</v>
      </c>
      <c r="F25" s="14" t="s">
        <v>10</v>
      </c>
      <c r="G25" s="11" t="s">
        <v>116</v>
      </c>
      <c r="H25" s="11" t="s">
        <v>116</v>
      </c>
      <c r="I25" s="12" t="s">
        <v>116</v>
      </c>
      <c r="J25" s="12" t="s">
        <v>116</v>
      </c>
      <c r="K25" s="15" t="s">
        <v>116</v>
      </c>
      <c r="L25" s="12" t="s">
        <v>116</v>
      </c>
      <c r="M25" s="12" t="s">
        <v>116</v>
      </c>
      <c r="T25" s="2">
        <f>ROWS(B$6:B25)</f>
        <v>20</v>
      </c>
      <c r="U25" s="2">
        <f t="shared" si="1"/>
        <v>20</v>
      </c>
      <c r="V25" s="2">
        <f>IFERROR(SMALL(U$6:U$126,ROWS(B$6:B25)),"")</f>
        <v>20</v>
      </c>
      <c r="AC25" s="8">
        <f t="shared" si="2"/>
        <v>20</v>
      </c>
      <c r="AD25" s="8"/>
      <c r="AE25" s="13" t="str">
        <f t="shared" si="3"/>
        <v>3 Fiche adhésion contrat groupe (EOVI)</v>
      </c>
      <c r="AF25" s="8" t="str">
        <f t="shared" si="4"/>
        <v>x</v>
      </c>
      <c r="AG25" s="8" t="str">
        <f t="shared" si="5"/>
        <v>-</v>
      </c>
      <c r="AH25" s="14" t="str">
        <f t="shared" si="5"/>
        <v>x</v>
      </c>
      <c r="AI25" s="14" t="str">
        <f t="shared" si="6"/>
        <v>-</v>
      </c>
      <c r="AJ25" s="14" t="str">
        <f t="shared" si="7"/>
        <v>-</v>
      </c>
      <c r="AK25" s="15" t="str">
        <f t="shared" si="8"/>
        <v>-</v>
      </c>
      <c r="AL25" s="15" t="str">
        <f t="shared" si="9"/>
        <v>-</v>
      </c>
      <c r="AM25" s="15" t="str">
        <f t="shared" si="10"/>
        <v>-</v>
      </c>
      <c r="AN25" s="15" t="str">
        <f t="shared" si="11"/>
        <v>-</v>
      </c>
      <c r="AO25" s="15" t="str">
        <f t="shared" si="12"/>
        <v>-</v>
      </c>
    </row>
    <row r="26" spans="2:41" x14ac:dyDescent="0.25">
      <c r="B26" s="8">
        <v>21</v>
      </c>
      <c r="C26" s="17" t="s">
        <v>92</v>
      </c>
      <c r="D26" s="8" t="s">
        <v>10</v>
      </c>
      <c r="E26" s="10" t="s">
        <v>116</v>
      </c>
      <c r="F26" s="14" t="s">
        <v>10</v>
      </c>
      <c r="G26" s="11" t="s">
        <v>116</v>
      </c>
      <c r="H26" s="11" t="s">
        <v>116</v>
      </c>
      <c r="I26" s="12" t="s">
        <v>116</v>
      </c>
      <c r="J26" s="12" t="s">
        <v>116</v>
      </c>
      <c r="K26" s="15" t="s">
        <v>116</v>
      </c>
      <c r="L26" s="12" t="s">
        <v>116</v>
      </c>
      <c r="M26" s="12" t="s">
        <v>116</v>
      </c>
      <c r="T26" s="2">
        <f>ROWS(B$6:B26)</f>
        <v>21</v>
      </c>
      <c r="U26" s="2">
        <f t="shared" si="1"/>
        <v>21</v>
      </c>
      <c r="V26" s="2">
        <f>IFERROR(SMALL(U$6:U$126,ROWS(B$6:B26)),"")</f>
        <v>21</v>
      </c>
      <c r="AC26" s="8">
        <f t="shared" si="2"/>
        <v>21</v>
      </c>
      <c r="AD26" s="8"/>
      <c r="AE26" s="13" t="str">
        <f t="shared" si="3"/>
        <v>3 Fiche horaires mensuels CESU</v>
      </c>
      <c r="AF26" s="8" t="str">
        <f t="shared" si="4"/>
        <v>x</v>
      </c>
      <c r="AG26" s="8" t="str">
        <f t="shared" si="5"/>
        <v>-</v>
      </c>
      <c r="AH26" s="14" t="str">
        <f t="shared" si="5"/>
        <v>x</v>
      </c>
      <c r="AI26" s="14" t="str">
        <f t="shared" si="6"/>
        <v>-</v>
      </c>
      <c r="AJ26" s="14" t="str">
        <f t="shared" si="7"/>
        <v>-</v>
      </c>
      <c r="AK26" s="15" t="str">
        <f t="shared" si="8"/>
        <v>-</v>
      </c>
      <c r="AL26" s="15" t="str">
        <f t="shared" si="9"/>
        <v>-</v>
      </c>
      <c r="AM26" s="15" t="str">
        <f t="shared" si="10"/>
        <v>-</v>
      </c>
      <c r="AN26" s="15" t="str">
        <f t="shared" si="11"/>
        <v>-</v>
      </c>
      <c r="AO26" s="15" t="str">
        <f t="shared" si="12"/>
        <v>-</v>
      </c>
    </row>
    <row r="27" spans="2:41" x14ac:dyDescent="0.25">
      <c r="B27" s="8">
        <v>22</v>
      </c>
      <c r="C27" s="17" t="s">
        <v>93</v>
      </c>
      <c r="D27" s="8" t="s">
        <v>10</v>
      </c>
      <c r="E27" s="10" t="s">
        <v>116</v>
      </c>
      <c r="F27" s="14" t="s">
        <v>10</v>
      </c>
      <c r="G27" s="11" t="s">
        <v>116</v>
      </c>
      <c r="H27" s="11" t="s">
        <v>116</v>
      </c>
      <c r="I27" s="12" t="s">
        <v>116</v>
      </c>
      <c r="J27" s="12" t="s">
        <v>116</v>
      </c>
      <c r="K27" s="15" t="s">
        <v>116</v>
      </c>
      <c r="L27" s="12" t="s">
        <v>116</v>
      </c>
      <c r="M27" s="12" t="s">
        <v>116</v>
      </c>
      <c r="T27" s="2">
        <f>ROWS(B$6:B27)</f>
        <v>22</v>
      </c>
      <c r="U27" s="2">
        <f t="shared" si="1"/>
        <v>22</v>
      </c>
      <c r="V27" s="2">
        <f>IFERROR(SMALL(U$6:U$126,ROWS(B$6:B27)),"")</f>
        <v>22</v>
      </c>
      <c r="AC27" s="8">
        <f t="shared" si="2"/>
        <v>22</v>
      </c>
      <c r="AD27" s="8"/>
      <c r="AE27" s="13" t="str">
        <f t="shared" si="3"/>
        <v>3 Fiche recueil des volontés de la personne</v>
      </c>
      <c r="AF27" s="8" t="str">
        <f t="shared" si="4"/>
        <v>x</v>
      </c>
      <c r="AG27" s="8" t="str">
        <f t="shared" si="5"/>
        <v>-</v>
      </c>
      <c r="AH27" s="14" t="str">
        <f t="shared" si="5"/>
        <v>x</v>
      </c>
      <c r="AI27" s="14" t="str">
        <f t="shared" si="6"/>
        <v>-</v>
      </c>
      <c r="AJ27" s="14" t="str">
        <f t="shared" si="7"/>
        <v>-</v>
      </c>
      <c r="AK27" s="15" t="str">
        <f t="shared" si="8"/>
        <v>-</v>
      </c>
      <c r="AL27" s="15" t="str">
        <f t="shared" si="9"/>
        <v>-</v>
      </c>
      <c r="AM27" s="15" t="str">
        <f t="shared" si="10"/>
        <v>-</v>
      </c>
      <c r="AN27" s="15" t="str">
        <f t="shared" si="11"/>
        <v>-</v>
      </c>
      <c r="AO27" s="15" t="str">
        <f t="shared" si="12"/>
        <v>-</v>
      </c>
    </row>
    <row r="28" spans="2:41" x14ac:dyDescent="0.25">
      <c r="B28" s="8">
        <v>23</v>
      </c>
      <c r="C28" s="17" t="s">
        <v>94</v>
      </c>
      <c r="D28" s="8" t="s">
        <v>10</v>
      </c>
      <c r="E28" s="10" t="s">
        <v>116</v>
      </c>
      <c r="F28" s="14" t="s">
        <v>10</v>
      </c>
      <c r="G28" s="11" t="s">
        <v>116</v>
      </c>
      <c r="H28" s="11" t="s">
        <v>116</v>
      </c>
      <c r="I28" s="12" t="s">
        <v>116</v>
      </c>
      <c r="J28" s="12" t="s">
        <v>116</v>
      </c>
      <c r="K28" s="15" t="s">
        <v>116</v>
      </c>
      <c r="L28" s="12" t="s">
        <v>116</v>
      </c>
      <c r="M28" s="12" t="s">
        <v>116</v>
      </c>
      <c r="T28" s="2">
        <f>ROWS(B$6:B28)</f>
        <v>23</v>
      </c>
      <c r="U28" s="2">
        <f t="shared" si="1"/>
        <v>23</v>
      </c>
      <c r="V28" s="2">
        <f>IFERROR(SMALL(U$6:U$126,ROWS(B$6:B28)),"")</f>
        <v>23</v>
      </c>
      <c r="AC28" s="8">
        <f t="shared" si="2"/>
        <v>23</v>
      </c>
      <c r="AD28" s="8"/>
      <c r="AE28" s="13" t="str">
        <f t="shared" si="3"/>
        <v>3 Fiche synthèse des démarches (demande aide sociale)</v>
      </c>
      <c r="AF28" s="8" t="str">
        <f t="shared" si="4"/>
        <v>x</v>
      </c>
      <c r="AG28" s="8" t="str">
        <f t="shared" si="5"/>
        <v>-</v>
      </c>
      <c r="AH28" s="14" t="str">
        <f t="shared" si="5"/>
        <v>x</v>
      </c>
      <c r="AI28" s="14" t="str">
        <f t="shared" si="6"/>
        <v>-</v>
      </c>
      <c r="AJ28" s="14" t="str">
        <f t="shared" si="7"/>
        <v>-</v>
      </c>
      <c r="AK28" s="15" t="str">
        <f t="shared" si="8"/>
        <v>-</v>
      </c>
      <c r="AL28" s="15" t="str">
        <f t="shared" si="9"/>
        <v>-</v>
      </c>
      <c r="AM28" s="15" t="str">
        <f t="shared" si="10"/>
        <v>-</v>
      </c>
      <c r="AN28" s="15" t="str">
        <f t="shared" si="11"/>
        <v>-</v>
      </c>
      <c r="AO28" s="15" t="str">
        <f t="shared" si="12"/>
        <v>-</v>
      </c>
    </row>
    <row r="29" spans="2:41" x14ac:dyDescent="0.25">
      <c r="B29" s="8">
        <v>24</v>
      </c>
      <c r="C29" s="17" t="s">
        <v>100</v>
      </c>
      <c r="D29" s="8" t="s">
        <v>10</v>
      </c>
      <c r="E29" s="10" t="s">
        <v>116</v>
      </c>
      <c r="F29" s="14" t="s">
        <v>10</v>
      </c>
      <c r="G29" s="11" t="s">
        <v>116</v>
      </c>
      <c r="H29" s="11" t="s">
        <v>116</v>
      </c>
      <c r="I29" s="12" t="s">
        <v>116</v>
      </c>
      <c r="J29" s="12" t="s">
        <v>116</v>
      </c>
      <c r="K29" s="15" t="s">
        <v>116</v>
      </c>
      <c r="L29" s="12" t="s">
        <v>116</v>
      </c>
      <c r="M29" s="12" t="s">
        <v>116</v>
      </c>
      <c r="T29" s="2">
        <f>ROWS(B$6:B29)</f>
        <v>24</v>
      </c>
      <c r="U29" s="2">
        <f t="shared" si="1"/>
        <v>24</v>
      </c>
      <c r="V29" s="2">
        <f>IFERROR(SMALL(U$6:U$126,ROWS(B$6:B29)),"")</f>
        <v>24</v>
      </c>
      <c r="AC29" s="8">
        <f t="shared" si="2"/>
        <v>24</v>
      </c>
      <c r="AD29" s="8"/>
      <c r="AE29" s="13" t="str">
        <f t="shared" si="3"/>
        <v>3 Fiche versement trésorerie pdt instruction dossier aide sociale</v>
      </c>
      <c r="AF29" s="8" t="str">
        <f t="shared" si="4"/>
        <v>x</v>
      </c>
      <c r="AG29" s="8" t="str">
        <f t="shared" si="5"/>
        <v>-</v>
      </c>
      <c r="AH29" s="14" t="str">
        <f t="shared" si="5"/>
        <v>x</v>
      </c>
      <c r="AI29" s="14" t="str">
        <f t="shared" si="6"/>
        <v>-</v>
      </c>
      <c r="AJ29" s="14" t="str">
        <f t="shared" si="7"/>
        <v>-</v>
      </c>
      <c r="AK29" s="15" t="str">
        <f t="shared" si="8"/>
        <v>-</v>
      </c>
      <c r="AL29" s="15" t="str">
        <f t="shared" si="9"/>
        <v>-</v>
      </c>
      <c r="AM29" s="15" t="str">
        <f t="shared" si="10"/>
        <v>-</v>
      </c>
      <c r="AN29" s="15" t="str">
        <f t="shared" si="11"/>
        <v>-</v>
      </c>
      <c r="AO29" s="15" t="str">
        <f t="shared" si="12"/>
        <v>-</v>
      </c>
    </row>
    <row r="30" spans="2:41" x14ac:dyDescent="0.25">
      <c r="B30" s="8">
        <v>25</v>
      </c>
      <c r="C30" s="17" t="s">
        <v>89</v>
      </c>
      <c r="D30" s="8" t="s">
        <v>10</v>
      </c>
      <c r="E30" s="10" t="s">
        <v>116</v>
      </c>
      <c r="F30" s="14" t="s">
        <v>10</v>
      </c>
      <c r="G30" s="11" t="s">
        <v>116</v>
      </c>
      <c r="H30" s="11" t="s">
        <v>116</v>
      </c>
      <c r="I30" s="12" t="s">
        <v>116</v>
      </c>
      <c r="J30" s="12" t="s">
        <v>116</v>
      </c>
      <c r="K30" s="15" t="s">
        <v>116</v>
      </c>
      <c r="L30" s="12" t="s">
        <v>116</v>
      </c>
      <c r="M30" s="12" t="s">
        <v>116</v>
      </c>
      <c r="T30" s="2">
        <f>ROWS(B$6:B30)</f>
        <v>25</v>
      </c>
      <c r="U30" s="2">
        <f t="shared" si="1"/>
        <v>25</v>
      </c>
      <c r="V30" s="2">
        <f>IFERROR(SMALL(U$6:U$126,ROWS(B$6:B30)),"")</f>
        <v>25</v>
      </c>
      <c r="AC30" s="8">
        <f t="shared" si="2"/>
        <v>25</v>
      </c>
      <c r="AD30" s="8"/>
      <c r="AE30" s="13" t="str">
        <f t="shared" si="3"/>
        <v>3 Note de révision de mesure</v>
      </c>
      <c r="AF30" s="8" t="str">
        <f t="shared" si="4"/>
        <v>x</v>
      </c>
      <c r="AG30" s="8" t="str">
        <f t="shared" si="5"/>
        <v>-</v>
      </c>
      <c r="AH30" s="14" t="str">
        <f t="shared" si="5"/>
        <v>x</v>
      </c>
      <c r="AI30" s="14" t="str">
        <f t="shared" si="6"/>
        <v>-</v>
      </c>
      <c r="AJ30" s="14" t="str">
        <f t="shared" si="7"/>
        <v>-</v>
      </c>
      <c r="AK30" s="15" t="str">
        <f t="shared" si="8"/>
        <v>-</v>
      </c>
      <c r="AL30" s="15" t="str">
        <f t="shared" si="9"/>
        <v>-</v>
      </c>
      <c r="AM30" s="15" t="str">
        <f t="shared" si="10"/>
        <v>-</v>
      </c>
      <c r="AN30" s="15" t="str">
        <f t="shared" si="11"/>
        <v>-</v>
      </c>
      <c r="AO30" s="15" t="str">
        <f t="shared" si="12"/>
        <v>-</v>
      </c>
    </row>
    <row r="31" spans="2:41" x14ac:dyDescent="0.25">
      <c r="B31" s="8">
        <v>26</v>
      </c>
      <c r="C31" s="17" t="s">
        <v>90</v>
      </c>
      <c r="D31" s="8" t="s">
        <v>10</v>
      </c>
      <c r="E31" s="10" t="s">
        <v>116</v>
      </c>
      <c r="F31" s="14" t="s">
        <v>10</v>
      </c>
      <c r="G31" s="11" t="s">
        <v>116</v>
      </c>
      <c r="H31" s="11" t="s">
        <v>116</v>
      </c>
      <c r="I31" s="12" t="s">
        <v>116</v>
      </c>
      <c r="J31" s="12" t="s">
        <v>116</v>
      </c>
      <c r="K31" s="15" t="s">
        <v>116</v>
      </c>
      <c r="L31" s="12" t="s">
        <v>116</v>
      </c>
      <c r="M31" s="12" t="s">
        <v>116</v>
      </c>
      <c r="T31" s="2">
        <f>ROWS(B$6:B31)</f>
        <v>26</v>
      </c>
      <c r="U31" s="2">
        <f t="shared" si="1"/>
        <v>26</v>
      </c>
      <c r="V31" s="2">
        <f>IFERROR(SMALL(U$6:U$126,ROWS(B$6:B31)),"")</f>
        <v>26</v>
      </c>
      <c r="AC31" s="8">
        <f t="shared" si="2"/>
        <v>26</v>
      </c>
      <c r="AD31" s="8"/>
      <c r="AE31" s="13" t="str">
        <f t="shared" si="3"/>
        <v>3 Récépissé CRG</v>
      </c>
      <c r="AF31" s="8" t="str">
        <f t="shared" si="4"/>
        <v>x</v>
      </c>
      <c r="AG31" s="8" t="str">
        <f t="shared" si="5"/>
        <v>-</v>
      </c>
      <c r="AH31" s="14" t="str">
        <f t="shared" si="5"/>
        <v>x</v>
      </c>
      <c r="AI31" s="14" t="str">
        <f t="shared" si="6"/>
        <v>-</v>
      </c>
      <c r="AJ31" s="14" t="str">
        <f t="shared" si="7"/>
        <v>-</v>
      </c>
      <c r="AK31" s="15" t="str">
        <f t="shared" si="8"/>
        <v>-</v>
      </c>
      <c r="AL31" s="15" t="str">
        <f t="shared" si="9"/>
        <v>-</v>
      </c>
      <c r="AM31" s="15" t="str">
        <f t="shared" si="10"/>
        <v>-</v>
      </c>
      <c r="AN31" s="15" t="str">
        <f t="shared" si="11"/>
        <v>-</v>
      </c>
      <c r="AO31" s="15" t="str">
        <f t="shared" si="12"/>
        <v>-</v>
      </c>
    </row>
    <row r="32" spans="2:41" x14ac:dyDescent="0.25">
      <c r="B32" s="8">
        <v>27</v>
      </c>
      <c r="C32" s="18" t="s">
        <v>80</v>
      </c>
      <c r="D32" s="8" t="s">
        <v>10</v>
      </c>
      <c r="E32" s="10" t="s">
        <v>116</v>
      </c>
      <c r="F32" s="14" t="s">
        <v>10</v>
      </c>
      <c r="G32" s="14" t="s">
        <v>10</v>
      </c>
      <c r="H32" s="11" t="s">
        <v>116</v>
      </c>
      <c r="I32" s="12" t="s">
        <v>116</v>
      </c>
      <c r="J32" s="12" t="s">
        <v>116</v>
      </c>
      <c r="K32" s="15" t="s">
        <v>116</v>
      </c>
      <c r="L32" s="12" t="s">
        <v>116</v>
      </c>
      <c r="M32" s="12" t="s">
        <v>116</v>
      </c>
      <c r="T32" s="2">
        <f>ROWS(B$6:B32)</f>
        <v>27</v>
      </c>
      <c r="U32" s="2">
        <f t="shared" si="1"/>
        <v>27</v>
      </c>
      <c r="V32" s="2">
        <f>IFERROR(SMALL(U$6:U$126,ROWS(B$6:B32)),"")</f>
        <v>27</v>
      </c>
      <c r="AC32" s="8">
        <f t="shared" si="2"/>
        <v>27</v>
      </c>
      <c r="AD32" s="8"/>
      <c r="AE32" s="13" t="str">
        <f t="shared" si="3"/>
        <v>4 Accord majeur</v>
      </c>
      <c r="AF32" s="8" t="str">
        <f t="shared" si="4"/>
        <v>x</v>
      </c>
      <c r="AG32" s="8" t="str">
        <f t="shared" si="5"/>
        <v>-</v>
      </c>
      <c r="AH32" s="14" t="str">
        <f t="shared" si="5"/>
        <v>x</v>
      </c>
      <c r="AI32" s="14" t="str">
        <f t="shared" si="6"/>
        <v>x</v>
      </c>
      <c r="AJ32" s="14" t="str">
        <f t="shared" si="7"/>
        <v>-</v>
      </c>
      <c r="AK32" s="15" t="str">
        <f t="shared" si="8"/>
        <v>-</v>
      </c>
      <c r="AL32" s="15" t="str">
        <f t="shared" si="9"/>
        <v>-</v>
      </c>
      <c r="AM32" s="15" t="str">
        <f t="shared" si="10"/>
        <v>-</v>
      </c>
      <c r="AN32" s="15" t="str">
        <f t="shared" si="11"/>
        <v>-</v>
      </c>
      <c r="AO32" s="15" t="str">
        <f t="shared" si="12"/>
        <v>-</v>
      </c>
    </row>
    <row r="33" spans="2:41" x14ac:dyDescent="0.25">
      <c r="B33" s="8">
        <v>28</v>
      </c>
      <c r="C33" s="17" t="s">
        <v>78</v>
      </c>
      <c r="D33" s="8" t="s">
        <v>10</v>
      </c>
      <c r="E33" s="10" t="s">
        <v>116</v>
      </c>
      <c r="F33" s="14" t="s">
        <v>10</v>
      </c>
      <c r="G33" s="14" t="s">
        <v>10</v>
      </c>
      <c r="H33" s="11" t="s">
        <v>116</v>
      </c>
      <c r="I33" s="12" t="s">
        <v>116</v>
      </c>
      <c r="J33" s="12" t="s">
        <v>116</v>
      </c>
      <c r="K33" s="15" t="s">
        <v>116</v>
      </c>
      <c r="L33" s="12" t="s">
        <v>116</v>
      </c>
      <c r="M33" s="12" t="s">
        <v>116</v>
      </c>
      <c r="T33" s="2">
        <f>ROWS(B$6:B33)</f>
        <v>28</v>
      </c>
      <c r="U33" s="2">
        <f t="shared" si="1"/>
        <v>28</v>
      </c>
      <c r="V33" s="2">
        <f>IFERROR(SMALL(U$6:U$126,ROWS(B$6:B33)),"")</f>
        <v>28</v>
      </c>
      <c r="AC33" s="8">
        <f t="shared" si="2"/>
        <v>28</v>
      </c>
      <c r="AD33" s="8"/>
      <c r="AE33" s="13" t="str">
        <f t="shared" si="3"/>
        <v>4 Accord majeur choix placement</v>
      </c>
      <c r="AF33" s="8" t="str">
        <f t="shared" si="4"/>
        <v>x</v>
      </c>
      <c r="AG33" s="8" t="str">
        <f t="shared" si="5"/>
        <v>-</v>
      </c>
      <c r="AH33" s="14" t="str">
        <f t="shared" si="5"/>
        <v>x</v>
      </c>
      <c r="AI33" s="14" t="str">
        <f t="shared" si="6"/>
        <v>x</v>
      </c>
      <c r="AJ33" s="14" t="str">
        <f t="shared" si="7"/>
        <v>-</v>
      </c>
      <c r="AK33" s="15" t="str">
        <f t="shared" si="8"/>
        <v>-</v>
      </c>
      <c r="AL33" s="15" t="str">
        <f t="shared" si="9"/>
        <v>-</v>
      </c>
      <c r="AM33" s="15" t="str">
        <f t="shared" si="10"/>
        <v>-</v>
      </c>
      <c r="AN33" s="15" t="str">
        <f t="shared" si="11"/>
        <v>-</v>
      </c>
      <c r="AO33" s="15" t="str">
        <f t="shared" si="12"/>
        <v>-</v>
      </c>
    </row>
    <row r="34" spans="2:41" x14ac:dyDescent="0.25">
      <c r="B34" s="8">
        <v>29</v>
      </c>
      <c r="C34" s="17" t="s">
        <v>79</v>
      </c>
      <c r="D34" s="8" t="s">
        <v>10</v>
      </c>
      <c r="E34" s="10" t="s">
        <v>116</v>
      </c>
      <c r="F34" s="14" t="s">
        <v>10</v>
      </c>
      <c r="G34" s="14" t="s">
        <v>116</v>
      </c>
      <c r="H34" s="11" t="s">
        <v>116</v>
      </c>
      <c r="I34" s="12" t="s">
        <v>116</v>
      </c>
      <c r="J34" s="12" t="s">
        <v>116</v>
      </c>
      <c r="K34" s="15" t="s">
        <v>116</v>
      </c>
      <c r="L34" s="12" t="s">
        <v>116</v>
      </c>
      <c r="M34" s="12" t="s">
        <v>116</v>
      </c>
      <c r="T34" s="2">
        <f>ROWS(B$6:B34)</f>
        <v>29</v>
      </c>
      <c r="U34" s="2">
        <f t="shared" si="1"/>
        <v>29</v>
      </c>
      <c r="V34" s="2">
        <f>IFERROR(SMALL(U$6:U$126,ROWS(B$6:B34)),"")</f>
        <v>29</v>
      </c>
      <c r="AC34" s="8">
        <f t="shared" si="2"/>
        <v>29</v>
      </c>
      <c r="AD34" s="8"/>
      <c r="AE34" s="13" t="str">
        <f t="shared" si="3"/>
        <v>4 Fiche gestion de patrimoine</v>
      </c>
      <c r="AF34" s="8" t="str">
        <f t="shared" si="4"/>
        <v>x</v>
      </c>
      <c r="AG34" s="8" t="str">
        <f t="shared" si="5"/>
        <v>-</v>
      </c>
      <c r="AH34" s="14" t="str">
        <f t="shared" si="5"/>
        <v>x</v>
      </c>
      <c r="AI34" s="14" t="str">
        <f t="shared" si="6"/>
        <v>-</v>
      </c>
      <c r="AJ34" s="14" t="str">
        <f t="shared" si="7"/>
        <v>-</v>
      </c>
      <c r="AK34" s="15" t="str">
        <f t="shared" si="8"/>
        <v>-</v>
      </c>
      <c r="AL34" s="15" t="str">
        <f t="shared" si="9"/>
        <v>-</v>
      </c>
      <c r="AM34" s="15" t="str">
        <f t="shared" si="10"/>
        <v>-</v>
      </c>
      <c r="AN34" s="15" t="str">
        <f t="shared" si="11"/>
        <v>-</v>
      </c>
      <c r="AO34" s="15" t="str">
        <f t="shared" si="12"/>
        <v>-</v>
      </c>
    </row>
    <row r="35" spans="2:41" x14ac:dyDescent="0.25">
      <c r="B35" s="8">
        <v>30</v>
      </c>
      <c r="C35" s="17" t="s">
        <v>81</v>
      </c>
      <c r="D35" s="8" t="s">
        <v>10</v>
      </c>
      <c r="E35" s="10" t="s">
        <v>116</v>
      </c>
      <c r="F35" s="14" t="s">
        <v>10</v>
      </c>
      <c r="G35" s="14" t="s">
        <v>116</v>
      </c>
      <c r="H35" s="11" t="s">
        <v>116</v>
      </c>
      <c r="I35" s="12" t="s">
        <v>116</v>
      </c>
      <c r="J35" s="12" t="s">
        <v>116</v>
      </c>
      <c r="K35" s="15" t="s">
        <v>116</v>
      </c>
      <c r="L35" s="12" t="s">
        <v>116</v>
      </c>
      <c r="M35" s="12" t="s">
        <v>116</v>
      </c>
      <c r="T35" s="2">
        <f>ROWS(B$6:B35)</f>
        <v>30</v>
      </c>
      <c r="U35" s="2">
        <f t="shared" si="1"/>
        <v>30</v>
      </c>
      <c r="V35" s="2">
        <f>IFERROR(SMALL(U$6:U$126,ROWS(B$6:B35)),"")</f>
        <v>30</v>
      </c>
      <c r="AC35" s="8">
        <f t="shared" si="2"/>
        <v>30</v>
      </c>
      <c r="AD35" s="8"/>
      <c r="AE35" s="13" t="str">
        <f t="shared" si="3"/>
        <v>4 Fiche gestion de trésorerie</v>
      </c>
      <c r="AF35" s="8" t="str">
        <f t="shared" si="4"/>
        <v>x</v>
      </c>
      <c r="AG35" s="8" t="str">
        <f t="shared" si="5"/>
        <v>-</v>
      </c>
      <c r="AH35" s="14" t="str">
        <f t="shared" si="5"/>
        <v>x</v>
      </c>
      <c r="AI35" s="14" t="str">
        <f t="shared" si="6"/>
        <v>-</v>
      </c>
      <c r="AJ35" s="14" t="str">
        <f t="shared" si="7"/>
        <v>-</v>
      </c>
      <c r="AK35" s="15" t="str">
        <f t="shared" si="8"/>
        <v>-</v>
      </c>
      <c r="AL35" s="15" t="str">
        <f t="shared" si="9"/>
        <v>-</v>
      </c>
      <c r="AM35" s="15" t="str">
        <f t="shared" si="10"/>
        <v>-</v>
      </c>
      <c r="AN35" s="15" t="str">
        <f t="shared" si="11"/>
        <v>-</v>
      </c>
      <c r="AO35" s="15" t="str">
        <f t="shared" si="12"/>
        <v>-</v>
      </c>
    </row>
    <row r="36" spans="2:41" x14ac:dyDescent="0.25">
      <c r="B36" s="8">
        <v>31</v>
      </c>
      <c r="C36" s="17" t="s">
        <v>74</v>
      </c>
      <c r="D36" s="8" t="s">
        <v>10</v>
      </c>
      <c r="E36" s="10" t="s">
        <v>116</v>
      </c>
      <c r="F36" s="14" t="s">
        <v>10</v>
      </c>
      <c r="G36" s="14" t="s">
        <v>116</v>
      </c>
      <c r="H36" s="11" t="s">
        <v>116</v>
      </c>
      <c r="I36" s="12" t="s">
        <v>116</v>
      </c>
      <c r="J36" s="12" t="s">
        <v>116</v>
      </c>
      <c r="K36" s="15" t="s">
        <v>116</v>
      </c>
      <c r="L36" s="12" t="s">
        <v>116</v>
      </c>
      <c r="M36" s="12" t="s">
        <v>116</v>
      </c>
      <c r="T36" s="2">
        <f>ROWS(B$6:B36)</f>
        <v>31</v>
      </c>
      <c r="U36" s="2">
        <f t="shared" si="1"/>
        <v>31</v>
      </c>
      <c r="V36" s="2">
        <f>IFERROR(SMALL(U$6:U$126,ROWS(B$6:B36)),"")</f>
        <v>31</v>
      </c>
      <c r="AC36" s="8">
        <f t="shared" si="2"/>
        <v>31</v>
      </c>
      <c r="AD36" s="8"/>
      <c r="AE36" s="13" t="str">
        <f t="shared" si="3"/>
        <v>4 Outils étude patrimoniale</v>
      </c>
      <c r="AF36" s="8" t="str">
        <f t="shared" si="4"/>
        <v>x</v>
      </c>
      <c r="AG36" s="8" t="str">
        <f t="shared" si="5"/>
        <v>-</v>
      </c>
      <c r="AH36" s="14" t="str">
        <f t="shared" si="5"/>
        <v>x</v>
      </c>
      <c r="AI36" s="14" t="str">
        <f t="shared" si="6"/>
        <v>-</v>
      </c>
      <c r="AJ36" s="14" t="str">
        <f t="shared" si="7"/>
        <v>-</v>
      </c>
      <c r="AK36" s="15" t="str">
        <f t="shared" si="8"/>
        <v>-</v>
      </c>
      <c r="AL36" s="15" t="str">
        <f t="shared" si="9"/>
        <v>-</v>
      </c>
      <c r="AM36" s="15" t="str">
        <f t="shared" si="10"/>
        <v>-</v>
      </c>
      <c r="AN36" s="15" t="str">
        <f t="shared" si="11"/>
        <v>-</v>
      </c>
      <c r="AO36" s="15" t="str">
        <f t="shared" si="12"/>
        <v>-</v>
      </c>
    </row>
    <row r="37" spans="2:41" x14ac:dyDescent="0.25">
      <c r="B37" s="8">
        <v>32</v>
      </c>
      <c r="C37" s="17" t="s">
        <v>73</v>
      </c>
      <c r="D37" s="8" t="s">
        <v>10</v>
      </c>
      <c r="E37" s="10" t="s">
        <v>116</v>
      </c>
      <c r="F37" s="14" t="s">
        <v>10</v>
      </c>
      <c r="G37" s="14" t="s">
        <v>116</v>
      </c>
      <c r="H37" s="11" t="s">
        <v>116</v>
      </c>
      <c r="I37" s="12" t="s">
        <v>116</v>
      </c>
      <c r="J37" s="12" t="s">
        <v>116</v>
      </c>
      <c r="K37" s="15" t="s">
        <v>116</v>
      </c>
      <c r="L37" s="12" t="s">
        <v>116</v>
      </c>
      <c r="M37" s="12" t="s">
        <v>116</v>
      </c>
      <c r="T37" s="2">
        <f>ROWS(B$6:B37)</f>
        <v>32</v>
      </c>
      <c r="U37" s="2">
        <f t="shared" si="1"/>
        <v>32</v>
      </c>
      <c r="V37" s="2">
        <f>IFERROR(SMALL(U$6:U$126,ROWS(B$6:B37)),"")</f>
        <v>32</v>
      </c>
      <c r="AC37" s="8">
        <f t="shared" si="2"/>
        <v>32</v>
      </c>
      <c r="AD37" s="8"/>
      <c r="AE37" s="13" t="str">
        <f t="shared" si="3"/>
        <v>4 Questionnaire étude patrimoniale</v>
      </c>
      <c r="AF37" s="8" t="str">
        <f t="shared" si="4"/>
        <v>x</v>
      </c>
      <c r="AG37" s="8" t="str">
        <f t="shared" si="5"/>
        <v>-</v>
      </c>
      <c r="AH37" s="14" t="str">
        <f t="shared" si="5"/>
        <v>x</v>
      </c>
      <c r="AI37" s="14" t="str">
        <f t="shared" si="6"/>
        <v>-</v>
      </c>
      <c r="AJ37" s="14" t="str">
        <f t="shared" si="7"/>
        <v>-</v>
      </c>
      <c r="AK37" s="15" t="str">
        <f t="shared" si="8"/>
        <v>-</v>
      </c>
      <c r="AL37" s="15" t="str">
        <f t="shared" si="9"/>
        <v>-</v>
      </c>
      <c r="AM37" s="15" t="str">
        <f t="shared" si="10"/>
        <v>-</v>
      </c>
      <c r="AN37" s="15" t="str">
        <f t="shared" si="11"/>
        <v>-</v>
      </c>
      <c r="AO37" s="15" t="str">
        <f t="shared" si="12"/>
        <v>-</v>
      </c>
    </row>
    <row r="38" spans="2:41" x14ac:dyDescent="0.25">
      <c r="B38" s="8">
        <v>33</v>
      </c>
      <c r="C38" s="17" t="s">
        <v>98</v>
      </c>
      <c r="D38" s="8" t="s">
        <v>10</v>
      </c>
      <c r="E38" s="10" t="s">
        <v>116</v>
      </c>
      <c r="F38" s="14" t="s">
        <v>10</v>
      </c>
      <c r="G38" s="14" t="s">
        <v>116</v>
      </c>
      <c r="H38" s="11" t="s">
        <v>116</v>
      </c>
      <c r="I38" s="12" t="s">
        <v>116</v>
      </c>
      <c r="J38" s="12" t="s">
        <v>116</v>
      </c>
      <c r="K38" s="15" t="s">
        <v>116</v>
      </c>
      <c r="L38" s="12" t="s">
        <v>116</v>
      </c>
      <c r="M38" s="12" t="s">
        <v>116</v>
      </c>
      <c r="T38" s="2">
        <f>ROWS(B$6:B38)</f>
        <v>33</v>
      </c>
      <c r="U38" s="2">
        <f t="shared" si="1"/>
        <v>33</v>
      </c>
      <c r="V38" s="2">
        <f>IFERROR(SMALL(U$6:U$126,ROWS(B$6:B38)),"")</f>
        <v>33</v>
      </c>
      <c r="AC38" s="8">
        <f t="shared" si="2"/>
        <v>33</v>
      </c>
      <c r="AD38" s="8"/>
      <c r="AE38" s="13" t="str">
        <f t="shared" si="3"/>
        <v>5 Etat actif passif</v>
      </c>
      <c r="AF38" s="8" t="str">
        <f t="shared" si="4"/>
        <v>x</v>
      </c>
      <c r="AG38" s="8" t="str">
        <f t="shared" si="5"/>
        <v>-</v>
      </c>
      <c r="AH38" s="14" t="str">
        <f t="shared" si="5"/>
        <v>x</v>
      </c>
      <c r="AI38" s="14" t="str">
        <f t="shared" si="6"/>
        <v>-</v>
      </c>
      <c r="AJ38" s="14" t="str">
        <f t="shared" si="7"/>
        <v>-</v>
      </c>
      <c r="AK38" s="15" t="str">
        <f t="shared" si="8"/>
        <v>-</v>
      </c>
      <c r="AL38" s="15" t="str">
        <f t="shared" si="9"/>
        <v>-</v>
      </c>
      <c r="AM38" s="15" t="str">
        <f t="shared" si="10"/>
        <v>-</v>
      </c>
      <c r="AN38" s="15" t="str">
        <f t="shared" si="11"/>
        <v>-</v>
      </c>
      <c r="AO38" s="15" t="str">
        <f t="shared" si="12"/>
        <v>-</v>
      </c>
    </row>
    <row r="39" spans="2:41" x14ac:dyDescent="0.25">
      <c r="B39" s="8">
        <v>34</v>
      </c>
      <c r="C39" s="17" t="s">
        <v>99</v>
      </c>
      <c r="D39" s="8" t="s">
        <v>10</v>
      </c>
      <c r="E39" s="10" t="s">
        <v>116</v>
      </c>
      <c r="F39" s="14" t="s">
        <v>10</v>
      </c>
      <c r="G39" s="14" t="s">
        <v>116</v>
      </c>
      <c r="H39" s="11" t="s">
        <v>116</v>
      </c>
      <c r="I39" s="12" t="s">
        <v>116</v>
      </c>
      <c r="J39" s="12" t="s">
        <v>116</v>
      </c>
      <c r="K39" s="15" t="s">
        <v>116</v>
      </c>
      <c r="L39" s="12" t="s">
        <v>116</v>
      </c>
      <c r="M39" s="12" t="s">
        <v>116</v>
      </c>
      <c r="T39" s="2">
        <f>ROWS(B$6:B39)</f>
        <v>34</v>
      </c>
      <c r="U39" s="2">
        <f t="shared" si="1"/>
        <v>34</v>
      </c>
      <c r="V39" s="2">
        <f>IFERROR(SMALL(U$6:U$126,ROWS(B$6:B39)),"")</f>
        <v>34</v>
      </c>
      <c r="AC39" s="8">
        <f t="shared" si="2"/>
        <v>34</v>
      </c>
      <c r="AD39" s="8"/>
      <c r="AE39" s="13" t="str">
        <f t="shared" si="3"/>
        <v>5 Fiche de renseignements notaire</v>
      </c>
      <c r="AF39" s="8" t="str">
        <f t="shared" si="4"/>
        <v>x</v>
      </c>
      <c r="AG39" s="8" t="str">
        <f t="shared" si="5"/>
        <v>-</v>
      </c>
      <c r="AH39" s="14" t="str">
        <f t="shared" si="5"/>
        <v>x</v>
      </c>
      <c r="AI39" s="14" t="str">
        <f t="shared" si="6"/>
        <v>-</v>
      </c>
      <c r="AJ39" s="14" t="str">
        <f t="shared" si="7"/>
        <v>-</v>
      </c>
      <c r="AK39" s="15" t="str">
        <f t="shared" si="8"/>
        <v>-</v>
      </c>
      <c r="AL39" s="15" t="str">
        <f t="shared" si="9"/>
        <v>-</v>
      </c>
      <c r="AM39" s="15" t="str">
        <f t="shared" si="10"/>
        <v>-</v>
      </c>
      <c r="AN39" s="15" t="str">
        <f t="shared" si="11"/>
        <v>-</v>
      </c>
      <c r="AO39" s="15" t="str">
        <f t="shared" si="12"/>
        <v>-</v>
      </c>
    </row>
    <row r="40" spans="2:41" x14ac:dyDescent="0.25">
      <c r="B40" s="8">
        <v>35</v>
      </c>
      <c r="C40" s="17" t="s">
        <v>97</v>
      </c>
      <c r="D40" s="8" t="s">
        <v>10</v>
      </c>
      <c r="E40" s="10" t="s">
        <v>116</v>
      </c>
      <c r="F40" s="14" t="s">
        <v>10</v>
      </c>
      <c r="G40" s="14" t="s">
        <v>116</v>
      </c>
      <c r="H40" s="11" t="s">
        <v>116</v>
      </c>
      <c r="I40" s="12" t="s">
        <v>116</v>
      </c>
      <c r="J40" s="12" t="s">
        <v>116</v>
      </c>
      <c r="K40" s="15" t="s">
        <v>116</v>
      </c>
      <c r="L40" s="12" t="s">
        <v>116</v>
      </c>
      <c r="M40" s="12" t="s">
        <v>116</v>
      </c>
      <c r="T40" s="2">
        <f>ROWS(B$6:B40)</f>
        <v>35</v>
      </c>
      <c r="U40" s="2">
        <f t="shared" si="1"/>
        <v>35</v>
      </c>
      <c r="V40" s="2">
        <f>IFERROR(SMALL(U$6:U$126,ROWS(B$6:B40)),"")</f>
        <v>35</v>
      </c>
      <c r="AC40" s="8">
        <f t="shared" si="2"/>
        <v>35</v>
      </c>
      <c r="AD40" s="8"/>
      <c r="AE40" s="13" t="str">
        <f t="shared" si="3"/>
        <v>5 Fiche de transmission</v>
      </c>
      <c r="AF40" s="8" t="str">
        <f t="shared" si="4"/>
        <v>x</v>
      </c>
      <c r="AG40" s="8" t="str">
        <f t="shared" si="5"/>
        <v>-</v>
      </c>
      <c r="AH40" s="14" t="str">
        <f t="shared" si="5"/>
        <v>x</v>
      </c>
      <c r="AI40" s="14" t="str">
        <f t="shared" si="6"/>
        <v>-</v>
      </c>
      <c r="AJ40" s="14" t="str">
        <f t="shared" si="7"/>
        <v>-</v>
      </c>
      <c r="AK40" s="15" t="str">
        <f t="shared" si="8"/>
        <v>-</v>
      </c>
      <c r="AL40" s="15" t="str">
        <f t="shared" si="9"/>
        <v>-</v>
      </c>
      <c r="AM40" s="15" t="str">
        <f t="shared" si="10"/>
        <v>-</v>
      </c>
      <c r="AN40" s="15" t="str">
        <f t="shared" si="11"/>
        <v>-</v>
      </c>
      <c r="AO40" s="15" t="str">
        <f t="shared" si="12"/>
        <v>-</v>
      </c>
    </row>
    <row r="41" spans="2:41" x14ac:dyDescent="0.25">
      <c r="B41" s="8">
        <v>36</v>
      </c>
      <c r="C41" s="17" t="s">
        <v>101</v>
      </c>
      <c r="D41" s="8" t="s">
        <v>10</v>
      </c>
      <c r="E41" s="10" t="s">
        <v>116</v>
      </c>
      <c r="F41" s="14" t="s">
        <v>10</v>
      </c>
      <c r="G41" s="14" t="s">
        <v>116</v>
      </c>
      <c r="H41" s="11" t="s">
        <v>116</v>
      </c>
      <c r="I41" s="12" t="s">
        <v>116</v>
      </c>
      <c r="J41" s="12" t="s">
        <v>116</v>
      </c>
      <c r="K41" s="15" t="s">
        <v>116</v>
      </c>
      <c r="L41" s="12" t="s">
        <v>116</v>
      </c>
      <c r="M41" s="12" t="s">
        <v>116</v>
      </c>
      <c r="T41" s="2">
        <f>ROWS(B$6:B41)</f>
        <v>36</v>
      </c>
      <c r="U41" s="2">
        <f t="shared" si="1"/>
        <v>36</v>
      </c>
      <c r="V41" s="2">
        <f>IFERROR(SMALL(U$6:U$126,ROWS(B$6:B41)),"")</f>
        <v>36</v>
      </c>
      <c r="AC41" s="8">
        <f t="shared" si="2"/>
        <v>36</v>
      </c>
      <c r="AD41" s="8"/>
      <c r="AE41" s="13" t="str">
        <f t="shared" si="3"/>
        <v>6 Demande de conservation des clés par l'UDAF</v>
      </c>
      <c r="AF41" s="8" t="str">
        <f t="shared" si="4"/>
        <v>x</v>
      </c>
      <c r="AG41" s="8" t="str">
        <f t="shared" si="5"/>
        <v>-</v>
      </c>
      <c r="AH41" s="14" t="str">
        <f t="shared" si="5"/>
        <v>x</v>
      </c>
      <c r="AI41" s="14" t="str">
        <f t="shared" si="6"/>
        <v>-</v>
      </c>
      <c r="AJ41" s="14" t="str">
        <f t="shared" si="7"/>
        <v>-</v>
      </c>
      <c r="AK41" s="15" t="str">
        <f t="shared" si="8"/>
        <v>-</v>
      </c>
      <c r="AL41" s="15" t="str">
        <f t="shared" si="9"/>
        <v>-</v>
      </c>
      <c r="AM41" s="15" t="str">
        <f t="shared" si="10"/>
        <v>-</v>
      </c>
      <c r="AN41" s="15" t="str">
        <f t="shared" si="11"/>
        <v>-</v>
      </c>
      <c r="AO41" s="15" t="str">
        <f t="shared" si="12"/>
        <v>-</v>
      </c>
    </row>
    <row r="42" spans="2:41" x14ac:dyDescent="0.25">
      <c r="B42" s="8">
        <v>37</v>
      </c>
      <c r="C42" s="17" t="s">
        <v>102</v>
      </c>
      <c r="D42" s="8" t="s">
        <v>10</v>
      </c>
      <c r="E42" s="10" t="s">
        <v>116</v>
      </c>
      <c r="F42" s="14" t="s">
        <v>10</v>
      </c>
      <c r="G42" s="14" t="s">
        <v>116</v>
      </c>
      <c r="H42" s="11" t="s">
        <v>116</v>
      </c>
      <c r="I42" s="12" t="s">
        <v>116</v>
      </c>
      <c r="J42" s="12" t="s">
        <v>116</v>
      </c>
      <c r="K42" s="15" t="s">
        <v>116</v>
      </c>
      <c r="L42" s="12" t="s">
        <v>116</v>
      </c>
      <c r="M42" s="12" t="s">
        <v>116</v>
      </c>
      <c r="T42" s="2">
        <f>ROWS(B$6:B42)</f>
        <v>37</v>
      </c>
      <c r="U42" s="2">
        <f t="shared" si="1"/>
        <v>37</v>
      </c>
      <c r="V42" s="2">
        <f>IFERROR(SMALL(U$6:U$126,ROWS(B$6:B42)),"")</f>
        <v>37</v>
      </c>
      <c r="AC42" s="8">
        <f t="shared" si="2"/>
        <v>37</v>
      </c>
      <c r="AD42" s="8"/>
      <c r="AE42" s="13" t="str">
        <f t="shared" si="3"/>
        <v>6 Fiche clés</v>
      </c>
      <c r="AF42" s="8" t="str">
        <f t="shared" si="4"/>
        <v>x</v>
      </c>
      <c r="AG42" s="8" t="str">
        <f t="shared" si="5"/>
        <v>-</v>
      </c>
      <c r="AH42" s="14" t="str">
        <f t="shared" si="5"/>
        <v>x</v>
      </c>
      <c r="AI42" s="14" t="str">
        <f t="shared" si="6"/>
        <v>-</v>
      </c>
      <c r="AJ42" s="14" t="str">
        <f t="shared" si="7"/>
        <v>-</v>
      </c>
      <c r="AK42" s="15" t="str">
        <f t="shared" si="8"/>
        <v>-</v>
      </c>
      <c r="AL42" s="15" t="str">
        <f t="shared" si="9"/>
        <v>-</v>
      </c>
      <c r="AM42" s="15" t="str">
        <f t="shared" si="10"/>
        <v>-</v>
      </c>
      <c r="AN42" s="15" t="str">
        <f t="shared" si="11"/>
        <v>-</v>
      </c>
      <c r="AO42" s="15" t="str">
        <f t="shared" si="12"/>
        <v>-</v>
      </c>
    </row>
    <row r="43" spans="2:41" x14ac:dyDescent="0.25">
      <c r="B43" s="8">
        <v>38</v>
      </c>
      <c r="C43" s="17" t="s">
        <v>104</v>
      </c>
      <c r="D43" s="8" t="s">
        <v>10</v>
      </c>
      <c r="E43" s="10" t="s">
        <v>116</v>
      </c>
      <c r="F43" s="14" t="s">
        <v>10</v>
      </c>
      <c r="G43" s="14" t="s">
        <v>116</v>
      </c>
      <c r="H43" s="11" t="s">
        <v>116</v>
      </c>
      <c r="I43" s="12" t="s">
        <v>116</v>
      </c>
      <c r="J43" s="12" t="s">
        <v>116</v>
      </c>
      <c r="K43" s="15" t="s">
        <v>116</v>
      </c>
      <c r="L43" s="12" t="s">
        <v>116</v>
      </c>
      <c r="M43" s="12" t="s">
        <v>116</v>
      </c>
      <c r="T43" s="2">
        <f>ROWS(B$6:B43)</f>
        <v>38</v>
      </c>
      <c r="U43" s="2">
        <f t="shared" si="1"/>
        <v>38</v>
      </c>
      <c r="V43" s="2">
        <f>IFERROR(SMALL(U$6:U$126,ROWS(B$6:B43)),"")</f>
        <v>38</v>
      </c>
      <c r="AC43" s="8">
        <f t="shared" si="2"/>
        <v>38</v>
      </c>
      <c r="AD43" s="8"/>
      <c r="AE43" s="13" t="str">
        <f t="shared" si="3"/>
        <v>6 Fiche intervention du délégué de permanence</v>
      </c>
      <c r="AF43" s="8" t="str">
        <f t="shared" si="4"/>
        <v>x</v>
      </c>
      <c r="AG43" s="8" t="str">
        <f t="shared" si="5"/>
        <v>-</v>
      </c>
      <c r="AH43" s="14" t="str">
        <f t="shared" si="5"/>
        <v>x</v>
      </c>
      <c r="AI43" s="14" t="str">
        <f t="shared" si="6"/>
        <v>-</v>
      </c>
      <c r="AJ43" s="14" t="str">
        <f t="shared" si="7"/>
        <v>-</v>
      </c>
      <c r="AK43" s="15" t="str">
        <f t="shared" si="8"/>
        <v>-</v>
      </c>
      <c r="AL43" s="15" t="str">
        <f t="shared" si="9"/>
        <v>-</v>
      </c>
      <c r="AM43" s="15" t="str">
        <f t="shared" si="10"/>
        <v>-</v>
      </c>
      <c r="AN43" s="15" t="str">
        <f t="shared" si="11"/>
        <v>-</v>
      </c>
      <c r="AO43" s="15" t="str">
        <f t="shared" si="12"/>
        <v>-</v>
      </c>
    </row>
    <row r="44" spans="2:41" x14ac:dyDescent="0.25">
      <c r="B44" s="8">
        <v>39</v>
      </c>
      <c r="C44" s="17" t="s">
        <v>103</v>
      </c>
      <c r="D44" s="8" t="s">
        <v>10</v>
      </c>
      <c r="E44" s="10" t="s">
        <v>116</v>
      </c>
      <c r="F44" s="14" t="s">
        <v>10</v>
      </c>
      <c r="G44" s="14" t="s">
        <v>116</v>
      </c>
      <c r="H44" s="11" t="s">
        <v>116</v>
      </c>
      <c r="I44" s="12" t="s">
        <v>116</v>
      </c>
      <c r="J44" s="12" t="s">
        <v>116</v>
      </c>
      <c r="K44" s="15" t="s">
        <v>116</v>
      </c>
      <c r="L44" s="12" t="s">
        <v>116</v>
      </c>
      <c r="M44" s="12" t="s">
        <v>116</v>
      </c>
      <c r="T44" s="2">
        <f>ROWS(B$6:B44)</f>
        <v>39</v>
      </c>
      <c r="U44" s="2">
        <f t="shared" si="1"/>
        <v>39</v>
      </c>
      <c r="V44" s="2">
        <f>IFERROR(SMALL(U$6:U$126,ROWS(B$6:B44)),"")</f>
        <v>39</v>
      </c>
      <c r="AC44" s="8">
        <f t="shared" si="2"/>
        <v>39</v>
      </c>
      <c r="AD44" s="8"/>
      <c r="AE44" s="13" t="str">
        <f t="shared" si="3"/>
        <v>6 Récépissé clés</v>
      </c>
      <c r="AF44" s="8" t="str">
        <f t="shared" si="4"/>
        <v>x</v>
      </c>
      <c r="AG44" s="8" t="str">
        <f t="shared" si="5"/>
        <v>-</v>
      </c>
      <c r="AH44" s="14" t="str">
        <f t="shared" si="5"/>
        <v>x</v>
      </c>
      <c r="AI44" s="14" t="str">
        <f t="shared" si="6"/>
        <v>-</v>
      </c>
      <c r="AJ44" s="14" t="str">
        <f t="shared" si="7"/>
        <v>-</v>
      </c>
      <c r="AK44" s="15" t="str">
        <f t="shared" si="8"/>
        <v>-</v>
      </c>
      <c r="AL44" s="15" t="str">
        <f t="shared" si="9"/>
        <v>-</v>
      </c>
      <c r="AM44" s="15" t="str">
        <f t="shared" si="10"/>
        <v>-</v>
      </c>
      <c r="AN44" s="15" t="str">
        <f t="shared" si="11"/>
        <v>-</v>
      </c>
      <c r="AO44" s="15" t="str">
        <f t="shared" si="12"/>
        <v>-</v>
      </c>
    </row>
    <row r="45" spans="2:41" x14ac:dyDescent="0.25">
      <c r="B45" s="8">
        <v>40</v>
      </c>
      <c r="C45" s="17" t="s">
        <v>105</v>
      </c>
      <c r="D45" s="8" t="s">
        <v>10</v>
      </c>
      <c r="E45" s="10" t="s">
        <v>116</v>
      </c>
      <c r="F45" s="14" t="s">
        <v>10</v>
      </c>
      <c r="G45" s="14" t="s">
        <v>116</v>
      </c>
      <c r="H45" s="11" t="s">
        <v>116</v>
      </c>
      <c r="I45" s="12" t="s">
        <v>116</v>
      </c>
      <c r="J45" s="12" t="s">
        <v>116</v>
      </c>
      <c r="K45" s="15" t="s">
        <v>116</v>
      </c>
      <c r="L45" s="12" t="s">
        <v>116</v>
      </c>
      <c r="M45" s="12" t="s">
        <v>116</v>
      </c>
      <c r="T45" s="2">
        <f>ROWS(B$6:B45)</f>
        <v>40</v>
      </c>
      <c r="U45" s="2">
        <f t="shared" si="1"/>
        <v>40</v>
      </c>
      <c r="V45" s="2">
        <f>IFERROR(SMALL(U$6:U$126,ROWS(B$6:B45)),"")</f>
        <v>40</v>
      </c>
      <c r="AC45" s="8">
        <f t="shared" si="2"/>
        <v>40</v>
      </c>
      <c r="AD45" s="8"/>
      <c r="AE45" s="13" t="str">
        <f t="shared" si="3"/>
        <v>8 DIPC</v>
      </c>
      <c r="AF45" s="8" t="str">
        <f t="shared" si="4"/>
        <v>x</v>
      </c>
      <c r="AG45" s="8" t="str">
        <f t="shared" si="5"/>
        <v>-</v>
      </c>
      <c r="AH45" s="14" t="str">
        <f t="shared" si="5"/>
        <v>x</v>
      </c>
      <c r="AI45" s="14" t="str">
        <f t="shared" si="6"/>
        <v>-</v>
      </c>
      <c r="AJ45" s="14" t="str">
        <f t="shared" si="7"/>
        <v>-</v>
      </c>
      <c r="AK45" s="15" t="str">
        <f t="shared" si="8"/>
        <v>-</v>
      </c>
      <c r="AL45" s="15" t="str">
        <f t="shared" si="9"/>
        <v>-</v>
      </c>
      <c r="AM45" s="15" t="str">
        <f t="shared" si="10"/>
        <v>-</v>
      </c>
      <c r="AN45" s="15" t="str">
        <f t="shared" si="11"/>
        <v>-</v>
      </c>
      <c r="AO45" s="15" t="str">
        <f t="shared" si="12"/>
        <v>-</v>
      </c>
    </row>
    <row r="46" spans="2:41" x14ac:dyDescent="0.25">
      <c r="B46" s="8">
        <v>41</v>
      </c>
      <c r="C46" s="17" t="s">
        <v>108</v>
      </c>
      <c r="D46" s="8" t="s">
        <v>10</v>
      </c>
      <c r="E46" s="10" t="s">
        <v>116</v>
      </c>
      <c r="F46" s="14" t="s">
        <v>10</v>
      </c>
      <c r="G46" s="14" t="s">
        <v>116</v>
      </c>
      <c r="H46" s="11" t="s">
        <v>116</v>
      </c>
      <c r="I46" s="12" t="s">
        <v>116</v>
      </c>
      <c r="J46" s="12" t="s">
        <v>116</v>
      </c>
      <c r="K46" s="15" t="s">
        <v>116</v>
      </c>
      <c r="L46" s="12" t="s">
        <v>116</v>
      </c>
      <c r="M46" s="12" t="s">
        <v>116</v>
      </c>
      <c r="T46" s="2">
        <f>ROWS(B$6:B46)</f>
        <v>41</v>
      </c>
      <c r="U46" s="2">
        <f t="shared" si="1"/>
        <v>41</v>
      </c>
      <c r="V46" s="2">
        <f>IFERROR(SMALL(U$6:U$126,ROWS(B$6:B46)),"")</f>
        <v>41</v>
      </c>
      <c r="AC46" s="8">
        <f t="shared" si="2"/>
        <v>41</v>
      </c>
      <c r="AD46" s="8"/>
      <c r="AE46" s="13" t="str">
        <f t="shared" si="3"/>
        <v>8 Fiche Bilan d'ouverture administrative</v>
      </c>
      <c r="AF46" s="8" t="str">
        <f t="shared" si="4"/>
        <v>x</v>
      </c>
      <c r="AG46" s="8" t="str">
        <f t="shared" si="5"/>
        <v>-</v>
      </c>
      <c r="AH46" s="14" t="str">
        <f t="shared" si="5"/>
        <v>x</v>
      </c>
      <c r="AI46" s="14" t="str">
        <f t="shared" si="6"/>
        <v>-</v>
      </c>
      <c r="AJ46" s="14" t="str">
        <f t="shared" si="7"/>
        <v>-</v>
      </c>
      <c r="AK46" s="15" t="str">
        <f t="shared" si="8"/>
        <v>-</v>
      </c>
      <c r="AL46" s="15" t="str">
        <f t="shared" si="9"/>
        <v>-</v>
      </c>
      <c r="AM46" s="15" t="str">
        <f t="shared" si="10"/>
        <v>-</v>
      </c>
      <c r="AN46" s="15" t="str">
        <f t="shared" si="11"/>
        <v>-</v>
      </c>
      <c r="AO46" s="15" t="str">
        <f t="shared" si="12"/>
        <v>-</v>
      </c>
    </row>
    <row r="47" spans="2:41" x14ac:dyDescent="0.25">
      <c r="B47" s="8">
        <v>42</v>
      </c>
      <c r="C47" s="17" t="s">
        <v>109</v>
      </c>
      <c r="D47" s="8" t="s">
        <v>10</v>
      </c>
      <c r="E47" s="10" t="s">
        <v>116</v>
      </c>
      <c r="F47" s="14" t="s">
        <v>10</v>
      </c>
      <c r="G47" s="14" t="s">
        <v>116</v>
      </c>
      <c r="H47" s="11" t="s">
        <v>116</v>
      </c>
      <c r="I47" s="12" t="s">
        <v>116</v>
      </c>
      <c r="J47" s="12" t="s">
        <v>116</v>
      </c>
      <c r="K47" s="15" t="s">
        <v>116</v>
      </c>
      <c r="L47" s="12" t="s">
        <v>116</v>
      </c>
      <c r="M47" s="12" t="s">
        <v>116</v>
      </c>
      <c r="T47" s="2">
        <f>ROWS(B$6:B47)</f>
        <v>42</v>
      </c>
      <c r="U47" s="2">
        <f t="shared" si="1"/>
        <v>42</v>
      </c>
      <c r="V47" s="2">
        <f>IFERROR(SMALL(U$6:U$126,ROWS(B$6:B47)),"")</f>
        <v>42</v>
      </c>
      <c r="AC47" s="8">
        <f t="shared" si="2"/>
        <v>42</v>
      </c>
      <c r="AD47" s="8"/>
      <c r="AE47" s="13" t="str">
        <f t="shared" si="3"/>
        <v>8 Fiche d'ouverture MJAGBF</v>
      </c>
      <c r="AF47" s="8" t="str">
        <f t="shared" si="4"/>
        <v>x</v>
      </c>
      <c r="AG47" s="8" t="str">
        <f t="shared" si="5"/>
        <v>-</v>
      </c>
      <c r="AH47" s="14" t="str">
        <f t="shared" si="5"/>
        <v>x</v>
      </c>
      <c r="AI47" s="14" t="str">
        <f t="shared" si="6"/>
        <v>-</v>
      </c>
      <c r="AJ47" s="14" t="str">
        <f t="shared" si="7"/>
        <v>-</v>
      </c>
      <c r="AK47" s="15" t="str">
        <f t="shared" si="8"/>
        <v>-</v>
      </c>
      <c r="AL47" s="15" t="str">
        <f t="shared" si="9"/>
        <v>-</v>
      </c>
      <c r="AM47" s="15" t="str">
        <f t="shared" si="10"/>
        <v>-</v>
      </c>
      <c r="AN47" s="15" t="str">
        <f t="shared" si="11"/>
        <v>-</v>
      </c>
      <c r="AO47" s="15" t="str">
        <f t="shared" si="12"/>
        <v>-</v>
      </c>
    </row>
    <row r="48" spans="2:41" x14ac:dyDescent="0.25">
      <c r="B48" s="8">
        <v>43</v>
      </c>
      <c r="C48" s="17" t="s">
        <v>107</v>
      </c>
      <c r="D48" s="8" t="s">
        <v>10</v>
      </c>
      <c r="E48" s="10" t="s">
        <v>116</v>
      </c>
      <c r="F48" s="14" t="s">
        <v>10</v>
      </c>
      <c r="G48" s="14" t="s">
        <v>116</v>
      </c>
      <c r="H48" s="11" t="s">
        <v>116</v>
      </c>
      <c r="I48" s="12" t="s">
        <v>116</v>
      </c>
      <c r="J48" s="12" t="s">
        <v>116</v>
      </c>
      <c r="K48" s="15" t="s">
        <v>116</v>
      </c>
      <c r="L48" s="12" t="s">
        <v>116</v>
      </c>
      <c r="M48" s="12" t="s">
        <v>116</v>
      </c>
      <c r="T48" s="2">
        <f>ROWS(B$6:B48)</f>
        <v>43</v>
      </c>
      <c r="U48" s="2">
        <f t="shared" si="1"/>
        <v>43</v>
      </c>
      <c r="V48" s="2">
        <f>IFERROR(SMALL(U$6:U$126,ROWS(B$6:B48)),"")</f>
        <v>43</v>
      </c>
      <c r="AC48" s="8">
        <f t="shared" si="2"/>
        <v>43</v>
      </c>
      <c r="AD48" s="8"/>
      <c r="AE48" s="13" t="str">
        <f t="shared" si="3"/>
        <v>8 Récépissé de remise de documents MJAGBF</v>
      </c>
      <c r="AF48" s="8" t="str">
        <f t="shared" si="4"/>
        <v>x</v>
      </c>
      <c r="AG48" s="8" t="str">
        <f t="shared" si="5"/>
        <v>-</v>
      </c>
      <c r="AH48" s="14" t="str">
        <f t="shared" si="5"/>
        <v>x</v>
      </c>
      <c r="AI48" s="14" t="str">
        <f t="shared" si="6"/>
        <v>-</v>
      </c>
      <c r="AJ48" s="14" t="str">
        <f t="shared" si="7"/>
        <v>-</v>
      </c>
      <c r="AK48" s="15" t="str">
        <f t="shared" si="8"/>
        <v>-</v>
      </c>
      <c r="AL48" s="15" t="str">
        <f t="shared" si="9"/>
        <v>-</v>
      </c>
      <c r="AM48" s="15" t="str">
        <f t="shared" si="10"/>
        <v>-</v>
      </c>
      <c r="AN48" s="15" t="str">
        <f t="shared" si="11"/>
        <v>-</v>
      </c>
      <c r="AO48" s="15" t="str">
        <f t="shared" si="12"/>
        <v>-</v>
      </c>
    </row>
    <row r="49" spans="2:41" x14ac:dyDescent="0.25">
      <c r="B49" s="8">
        <v>44</v>
      </c>
      <c r="C49" s="17" t="s">
        <v>106</v>
      </c>
      <c r="D49" s="8" t="s">
        <v>10</v>
      </c>
      <c r="E49" s="10" t="s">
        <v>116</v>
      </c>
      <c r="F49" s="14" t="s">
        <v>10</v>
      </c>
      <c r="G49" s="14" t="s">
        <v>116</v>
      </c>
      <c r="H49" s="11" t="s">
        <v>116</v>
      </c>
      <c r="I49" s="12" t="s">
        <v>116</v>
      </c>
      <c r="J49" s="12" t="s">
        <v>116</v>
      </c>
      <c r="K49" s="15" t="s">
        <v>116</v>
      </c>
      <c r="L49" s="12" t="s">
        <v>116</v>
      </c>
      <c r="M49" s="12" t="s">
        <v>116</v>
      </c>
      <c r="T49" s="2">
        <f>ROWS(B$6:B49)</f>
        <v>44</v>
      </c>
      <c r="U49" s="2">
        <f t="shared" si="1"/>
        <v>44</v>
      </c>
      <c r="V49" s="2">
        <f>IFERROR(SMALL(U$6:U$126,ROWS(B$6:B49)),"")</f>
        <v>44</v>
      </c>
      <c r="AC49" s="8">
        <f t="shared" si="2"/>
        <v>44</v>
      </c>
      <c r="AD49" s="8"/>
      <c r="AE49" s="13" t="str">
        <f t="shared" si="3"/>
        <v>8 Récépissé de remsie du DIPC</v>
      </c>
      <c r="AF49" s="8" t="str">
        <f t="shared" si="4"/>
        <v>x</v>
      </c>
      <c r="AG49" s="8" t="str">
        <f t="shared" si="5"/>
        <v>-</v>
      </c>
      <c r="AH49" s="14" t="str">
        <f t="shared" si="5"/>
        <v>x</v>
      </c>
      <c r="AI49" s="14" t="str">
        <f t="shared" si="6"/>
        <v>-</v>
      </c>
      <c r="AJ49" s="14" t="str">
        <f t="shared" si="7"/>
        <v>-</v>
      </c>
      <c r="AK49" s="15" t="str">
        <f t="shared" si="8"/>
        <v>-</v>
      </c>
      <c r="AL49" s="15" t="str">
        <f t="shared" si="9"/>
        <v>-</v>
      </c>
      <c r="AM49" s="15" t="str">
        <f t="shared" si="10"/>
        <v>-</v>
      </c>
      <c r="AN49" s="15" t="str">
        <f t="shared" si="11"/>
        <v>-</v>
      </c>
      <c r="AO49" s="15" t="str">
        <f t="shared" si="12"/>
        <v>-</v>
      </c>
    </row>
    <row r="50" spans="2:41" x14ac:dyDescent="0.25">
      <c r="B50" s="8">
        <v>45</v>
      </c>
      <c r="C50" s="17" t="s">
        <v>72</v>
      </c>
      <c r="D50" s="8" t="s">
        <v>10</v>
      </c>
      <c r="E50" s="10" t="s">
        <v>116</v>
      </c>
      <c r="F50" s="14" t="s">
        <v>116</v>
      </c>
      <c r="G50" s="14" t="s">
        <v>10</v>
      </c>
      <c r="H50" s="11" t="s">
        <v>116</v>
      </c>
      <c r="I50" s="12" t="s">
        <v>116</v>
      </c>
      <c r="J50" s="12" t="s">
        <v>116</v>
      </c>
      <c r="K50" s="15" t="s">
        <v>116</v>
      </c>
      <c r="L50" s="12" t="s">
        <v>116</v>
      </c>
      <c r="M50" s="12" t="s">
        <v>116</v>
      </c>
      <c r="T50" s="2">
        <f>ROWS(B$6:B50)</f>
        <v>45</v>
      </c>
      <c r="U50" s="2">
        <f t="shared" si="1"/>
        <v>45</v>
      </c>
      <c r="V50" s="2">
        <f>IFERROR(SMALL(U$6:U$126,ROWS(B$6:B50)),"")</f>
        <v>45</v>
      </c>
      <c r="AC50" s="8">
        <f t="shared" si="2"/>
        <v>45</v>
      </c>
      <c r="AD50" s="8"/>
      <c r="AE50" s="13" t="str">
        <f t="shared" si="3"/>
        <v>Accord Mouvements de fonds</v>
      </c>
      <c r="AF50" s="8" t="str">
        <f t="shared" si="4"/>
        <v>x</v>
      </c>
      <c r="AG50" s="8" t="str">
        <f t="shared" si="5"/>
        <v>-</v>
      </c>
      <c r="AH50" s="14" t="str">
        <f t="shared" si="5"/>
        <v>-</v>
      </c>
      <c r="AI50" s="14" t="str">
        <f t="shared" si="6"/>
        <v>x</v>
      </c>
      <c r="AJ50" s="14" t="str">
        <f t="shared" si="7"/>
        <v>-</v>
      </c>
      <c r="AK50" s="15" t="str">
        <f t="shared" si="8"/>
        <v>-</v>
      </c>
      <c r="AL50" s="15" t="str">
        <f t="shared" si="9"/>
        <v>-</v>
      </c>
      <c r="AM50" s="15" t="str">
        <f t="shared" si="10"/>
        <v>-</v>
      </c>
      <c r="AN50" s="15" t="str">
        <f t="shared" si="11"/>
        <v>-</v>
      </c>
      <c r="AO50" s="15" t="str">
        <f t="shared" si="12"/>
        <v>-</v>
      </c>
    </row>
    <row r="51" spans="2:41" x14ac:dyDescent="0.25">
      <c r="B51" s="8">
        <v>46</v>
      </c>
      <c r="C51" s="17" t="s">
        <v>63</v>
      </c>
      <c r="D51" s="8" t="s">
        <v>10</v>
      </c>
      <c r="E51" s="10" t="s">
        <v>116</v>
      </c>
      <c r="F51" s="14" t="s">
        <v>116</v>
      </c>
      <c r="G51" s="14" t="s">
        <v>10</v>
      </c>
      <c r="H51" s="11" t="s">
        <v>116</v>
      </c>
      <c r="I51" s="12" t="s">
        <v>116</v>
      </c>
      <c r="J51" s="12" t="s">
        <v>116</v>
      </c>
      <c r="K51" s="15" t="s">
        <v>116</v>
      </c>
      <c r="L51" s="12" t="s">
        <v>116</v>
      </c>
      <c r="M51" s="12" t="s">
        <v>116</v>
      </c>
      <c r="T51" s="2">
        <f>ROWS(B$6:B51)</f>
        <v>46</v>
      </c>
      <c r="U51" s="2">
        <f t="shared" si="1"/>
        <v>46</v>
      </c>
      <c r="V51" s="2">
        <f>IFERROR(SMALL(U$6:U$126,ROWS(B$6:B51)),"")</f>
        <v>46</v>
      </c>
      <c r="AC51" s="8">
        <f t="shared" si="2"/>
        <v>46</v>
      </c>
      <c r="AD51" s="8"/>
      <c r="AE51" s="13" t="str">
        <f t="shared" si="3"/>
        <v>Accord Ouverture CI/MADE</v>
      </c>
      <c r="AF51" s="8" t="str">
        <f t="shared" si="4"/>
        <v>x</v>
      </c>
      <c r="AG51" s="8" t="str">
        <f t="shared" si="5"/>
        <v>-</v>
      </c>
      <c r="AH51" s="14" t="str">
        <f t="shared" si="5"/>
        <v>-</v>
      </c>
      <c r="AI51" s="14" t="str">
        <f t="shared" si="6"/>
        <v>x</v>
      </c>
      <c r="AJ51" s="14" t="str">
        <f t="shared" si="7"/>
        <v>-</v>
      </c>
      <c r="AK51" s="15" t="str">
        <f t="shared" si="8"/>
        <v>-</v>
      </c>
      <c r="AL51" s="15" t="str">
        <f t="shared" si="9"/>
        <v>-</v>
      </c>
      <c r="AM51" s="15" t="str">
        <f t="shared" si="10"/>
        <v>-</v>
      </c>
      <c r="AN51" s="15" t="str">
        <f t="shared" si="11"/>
        <v>-</v>
      </c>
      <c r="AO51" s="15" t="str">
        <f t="shared" si="12"/>
        <v>-</v>
      </c>
    </row>
    <row r="52" spans="2:41" x14ac:dyDescent="0.25">
      <c r="B52" s="8">
        <v>47</v>
      </c>
      <c r="C52" s="17" t="s">
        <v>65</v>
      </c>
      <c r="D52" s="8" t="s">
        <v>10</v>
      </c>
      <c r="E52" s="10" t="s">
        <v>116</v>
      </c>
      <c r="F52" s="14" t="s">
        <v>116</v>
      </c>
      <c r="G52" s="14" t="s">
        <v>10</v>
      </c>
      <c r="H52" s="11" t="s">
        <v>116</v>
      </c>
      <c r="I52" s="12" t="s">
        <v>116</v>
      </c>
      <c r="J52" s="12" t="s">
        <v>116</v>
      </c>
      <c r="K52" s="15" t="s">
        <v>116</v>
      </c>
      <c r="L52" s="12" t="s">
        <v>116</v>
      </c>
      <c r="M52" s="12" t="s">
        <v>116</v>
      </c>
      <c r="T52" s="2">
        <f>ROWS(B$6:B52)</f>
        <v>47</v>
      </c>
      <c r="U52" s="2">
        <f t="shared" si="1"/>
        <v>47</v>
      </c>
      <c r="V52" s="2">
        <f>IFERROR(SMALL(U$6:U$126,ROWS(B$6:B52)),"")</f>
        <v>47</v>
      </c>
      <c r="AC52" s="8">
        <f t="shared" si="2"/>
        <v>47</v>
      </c>
      <c r="AD52" s="8"/>
      <c r="AE52" s="13" t="str">
        <f t="shared" si="3"/>
        <v>Accord réalisation épargne</v>
      </c>
      <c r="AF52" s="8" t="str">
        <f t="shared" si="4"/>
        <v>x</v>
      </c>
      <c r="AG52" s="8" t="str">
        <f t="shared" si="5"/>
        <v>-</v>
      </c>
      <c r="AH52" s="14" t="str">
        <f t="shared" si="5"/>
        <v>-</v>
      </c>
      <c r="AI52" s="14" t="str">
        <f t="shared" si="6"/>
        <v>x</v>
      </c>
      <c r="AJ52" s="14" t="str">
        <f t="shared" si="7"/>
        <v>-</v>
      </c>
      <c r="AK52" s="15" t="str">
        <f t="shared" si="8"/>
        <v>-</v>
      </c>
      <c r="AL52" s="15" t="str">
        <f t="shared" si="9"/>
        <v>-</v>
      </c>
      <c r="AM52" s="15" t="str">
        <f t="shared" si="10"/>
        <v>-</v>
      </c>
      <c r="AN52" s="15" t="str">
        <f t="shared" si="11"/>
        <v>-</v>
      </c>
      <c r="AO52" s="15" t="str">
        <f t="shared" si="12"/>
        <v>-</v>
      </c>
    </row>
    <row r="53" spans="2:41" x14ac:dyDescent="0.25">
      <c r="B53" s="8">
        <v>48</v>
      </c>
      <c r="C53" s="17" t="s">
        <v>62</v>
      </c>
      <c r="D53" s="8" t="s">
        <v>10</v>
      </c>
      <c r="E53" s="10" t="s">
        <v>116</v>
      </c>
      <c r="F53" s="14" t="s">
        <v>116</v>
      </c>
      <c r="G53" s="14" t="s">
        <v>116</v>
      </c>
      <c r="H53" s="11" t="s">
        <v>116</v>
      </c>
      <c r="I53" s="12" t="s">
        <v>116</v>
      </c>
      <c r="J53" s="12" t="s">
        <v>116</v>
      </c>
      <c r="K53" s="15" t="s">
        <v>116</v>
      </c>
      <c r="L53" s="12" t="s">
        <v>116</v>
      </c>
      <c r="M53" s="12" t="s">
        <v>116</v>
      </c>
      <c r="T53" s="2">
        <f>ROWS(B$6:B53)</f>
        <v>48</v>
      </c>
      <c r="U53" s="2">
        <f t="shared" si="1"/>
        <v>48</v>
      </c>
      <c r="V53" s="2">
        <f>IFERROR(SMALL(U$6:U$126,ROWS(B$6:B53)),"")</f>
        <v>48</v>
      </c>
      <c r="AC53" s="8">
        <f t="shared" si="2"/>
        <v>48</v>
      </c>
      <c r="AD53" s="8"/>
      <c r="AE53" s="13" t="str">
        <f t="shared" si="3"/>
        <v>Additif dans le cadre d'une demande FSL</v>
      </c>
      <c r="AF53" s="8" t="str">
        <f t="shared" si="4"/>
        <v>x</v>
      </c>
      <c r="AG53" s="8" t="str">
        <f t="shared" si="5"/>
        <v>-</v>
      </c>
      <c r="AH53" s="14" t="str">
        <f t="shared" si="5"/>
        <v>-</v>
      </c>
      <c r="AI53" s="14" t="str">
        <f t="shared" si="6"/>
        <v>-</v>
      </c>
      <c r="AJ53" s="14" t="str">
        <f t="shared" si="7"/>
        <v>-</v>
      </c>
      <c r="AK53" s="15" t="str">
        <f t="shared" si="8"/>
        <v>-</v>
      </c>
      <c r="AL53" s="15" t="str">
        <f t="shared" si="9"/>
        <v>-</v>
      </c>
      <c r="AM53" s="15" t="str">
        <f t="shared" si="10"/>
        <v>-</v>
      </c>
      <c r="AN53" s="15" t="str">
        <f t="shared" si="11"/>
        <v>-</v>
      </c>
      <c r="AO53" s="15" t="str">
        <f t="shared" si="12"/>
        <v>-</v>
      </c>
    </row>
    <row r="54" spans="2:41" x14ac:dyDescent="0.25">
      <c r="B54" s="8">
        <v>49</v>
      </c>
      <c r="C54" s="17" t="s">
        <v>76</v>
      </c>
      <c r="D54" s="8" t="s">
        <v>10</v>
      </c>
      <c r="E54" s="10" t="s">
        <v>116</v>
      </c>
      <c r="F54" s="14" t="s">
        <v>116</v>
      </c>
      <c r="G54" s="14" t="s">
        <v>116</v>
      </c>
      <c r="H54" s="11" t="s">
        <v>116</v>
      </c>
      <c r="I54" s="12" t="s">
        <v>116</v>
      </c>
      <c r="J54" s="12" t="s">
        <v>116</v>
      </c>
      <c r="K54" s="15" t="s">
        <v>116</v>
      </c>
      <c r="L54" s="12" t="s">
        <v>116</v>
      </c>
      <c r="M54" s="12" t="s">
        <v>116</v>
      </c>
      <c r="T54" s="2">
        <f>ROWS(B$6:B54)</f>
        <v>49</v>
      </c>
      <c r="U54" s="2">
        <f t="shared" si="1"/>
        <v>49</v>
      </c>
      <c r="V54" s="2">
        <f>IFERROR(SMALL(U$6:U$126,ROWS(B$6:B54)),"")</f>
        <v>49</v>
      </c>
      <c r="AC54" s="8">
        <f t="shared" si="2"/>
        <v>49</v>
      </c>
      <c r="AD54" s="8"/>
      <c r="AE54" s="13" t="str">
        <f t="shared" si="3"/>
        <v>AJ Attestation d'assurance juridique</v>
      </c>
      <c r="AF54" s="8" t="str">
        <f t="shared" si="4"/>
        <v>x</v>
      </c>
      <c r="AG54" s="8" t="str">
        <f t="shared" si="5"/>
        <v>-</v>
      </c>
      <c r="AH54" s="14" t="str">
        <f t="shared" si="5"/>
        <v>-</v>
      </c>
      <c r="AI54" s="14" t="str">
        <f t="shared" si="6"/>
        <v>-</v>
      </c>
      <c r="AJ54" s="14" t="str">
        <f t="shared" si="7"/>
        <v>-</v>
      </c>
      <c r="AK54" s="15" t="str">
        <f t="shared" si="8"/>
        <v>-</v>
      </c>
      <c r="AL54" s="15" t="str">
        <f t="shared" si="9"/>
        <v>-</v>
      </c>
      <c r="AM54" s="15" t="str">
        <f t="shared" si="10"/>
        <v>-</v>
      </c>
      <c r="AN54" s="15" t="str">
        <f t="shared" si="11"/>
        <v>-</v>
      </c>
      <c r="AO54" s="15" t="str">
        <f t="shared" si="12"/>
        <v>-</v>
      </c>
    </row>
    <row r="55" spans="2:41" x14ac:dyDescent="0.25">
      <c r="B55" s="8">
        <v>50</v>
      </c>
      <c r="C55" s="17" t="s">
        <v>75</v>
      </c>
      <c r="D55" s="8" t="s">
        <v>10</v>
      </c>
      <c r="E55" s="10" t="s">
        <v>116</v>
      </c>
      <c r="F55" s="14" t="s">
        <v>116</v>
      </c>
      <c r="G55" s="14" t="s">
        <v>116</v>
      </c>
      <c r="H55" s="11" t="s">
        <v>116</v>
      </c>
      <c r="I55" s="12" t="s">
        <v>116</v>
      </c>
      <c r="J55" s="12" t="s">
        <v>116</v>
      </c>
      <c r="K55" s="15" t="s">
        <v>116</v>
      </c>
      <c r="L55" s="12" t="s">
        <v>116</v>
      </c>
      <c r="M55" s="12" t="s">
        <v>116</v>
      </c>
      <c r="T55" s="2">
        <f>ROWS(B$6:B55)</f>
        <v>50</v>
      </c>
      <c r="U55" s="2">
        <f t="shared" si="1"/>
        <v>50</v>
      </c>
      <c r="V55" s="2">
        <f>IFERROR(SMALL(U$6:U$126,ROWS(B$6:B55)),"")</f>
        <v>50</v>
      </c>
      <c r="AC55" s="8">
        <f t="shared" si="2"/>
        <v>50</v>
      </c>
      <c r="AD55" s="8"/>
      <c r="AE55" s="13" t="str">
        <f t="shared" si="3"/>
        <v>AJ Demande d'aide juridictionnelle</v>
      </c>
      <c r="AF55" s="8" t="str">
        <f t="shared" si="4"/>
        <v>x</v>
      </c>
      <c r="AG55" s="8" t="str">
        <f t="shared" si="5"/>
        <v>-</v>
      </c>
      <c r="AH55" s="14" t="str">
        <f t="shared" si="5"/>
        <v>-</v>
      </c>
      <c r="AI55" s="14" t="str">
        <f t="shared" si="6"/>
        <v>-</v>
      </c>
      <c r="AJ55" s="14" t="str">
        <f t="shared" si="7"/>
        <v>-</v>
      </c>
      <c r="AK55" s="15" t="str">
        <f t="shared" si="8"/>
        <v>-</v>
      </c>
      <c r="AL55" s="15" t="str">
        <f t="shared" si="9"/>
        <v>-</v>
      </c>
      <c r="AM55" s="15" t="str">
        <f t="shared" si="10"/>
        <v>-</v>
      </c>
      <c r="AN55" s="15" t="str">
        <f t="shared" si="11"/>
        <v>-</v>
      </c>
      <c r="AO55" s="15" t="str">
        <f t="shared" si="12"/>
        <v>-</v>
      </c>
    </row>
    <row r="56" spans="2:41" x14ac:dyDescent="0.25">
      <c r="B56" s="8">
        <v>51</v>
      </c>
      <c r="C56" s="17" t="s">
        <v>77</v>
      </c>
      <c r="D56" s="8" t="s">
        <v>10</v>
      </c>
      <c r="E56" s="10" t="s">
        <v>116</v>
      </c>
      <c r="F56" s="14" t="s">
        <v>116</v>
      </c>
      <c r="G56" s="14" t="s">
        <v>116</v>
      </c>
      <c r="H56" s="11" t="s">
        <v>116</v>
      </c>
      <c r="I56" s="12" t="s">
        <v>116</v>
      </c>
      <c r="J56" s="12" t="s">
        <v>116</v>
      </c>
      <c r="K56" s="15" t="s">
        <v>116</v>
      </c>
      <c r="L56" s="12" t="s">
        <v>116</v>
      </c>
      <c r="M56" s="12" t="s">
        <v>116</v>
      </c>
      <c r="T56" s="2">
        <f>ROWS(B$6:B56)</f>
        <v>51</v>
      </c>
      <c r="U56" s="2">
        <f t="shared" si="1"/>
        <v>51</v>
      </c>
      <c r="V56" s="2">
        <f>IFERROR(SMALL(U$6:U$126,ROWS(B$6:B56)),"")</f>
        <v>51</v>
      </c>
      <c r="AC56" s="8">
        <f t="shared" si="2"/>
        <v>51</v>
      </c>
      <c r="AD56" s="8"/>
      <c r="AE56" s="13" t="str">
        <f t="shared" si="3"/>
        <v>AJ Notice d'information</v>
      </c>
      <c r="AF56" s="8" t="str">
        <f t="shared" si="4"/>
        <v>x</v>
      </c>
      <c r="AG56" s="8" t="str">
        <f t="shared" si="5"/>
        <v>-</v>
      </c>
      <c r="AH56" s="14" t="str">
        <f t="shared" si="5"/>
        <v>-</v>
      </c>
      <c r="AI56" s="14" t="str">
        <f t="shared" si="6"/>
        <v>-</v>
      </c>
      <c r="AJ56" s="14" t="str">
        <f t="shared" si="7"/>
        <v>-</v>
      </c>
      <c r="AK56" s="15" t="str">
        <f t="shared" si="8"/>
        <v>-</v>
      </c>
      <c r="AL56" s="15" t="str">
        <f t="shared" si="9"/>
        <v>-</v>
      </c>
      <c r="AM56" s="15" t="str">
        <f t="shared" si="10"/>
        <v>-</v>
      </c>
      <c r="AN56" s="15" t="str">
        <f t="shared" si="11"/>
        <v>-</v>
      </c>
      <c r="AO56" s="15" t="str">
        <f t="shared" si="12"/>
        <v>-</v>
      </c>
    </row>
    <row r="57" spans="2:41" x14ac:dyDescent="0.25">
      <c r="B57" s="8">
        <v>52</v>
      </c>
      <c r="C57" s="17" t="s">
        <v>67</v>
      </c>
      <c r="D57" s="8" t="s">
        <v>10</v>
      </c>
      <c r="E57" s="10" t="s">
        <v>116</v>
      </c>
      <c r="F57" s="14" t="s">
        <v>116</v>
      </c>
      <c r="G57" s="14" t="s">
        <v>116</v>
      </c>
      <c r="H57" s="11" t="s">
        <v>116</v>
      </c>
      <c r="I57" s="12" t="s">
        <v>116</v>
      </c>
      <c r="J57" s="12" t="s">
        <v>116</v>
      </c>
      <c r="K57" s="15" t="s">
        <v>116</v>
      </c>
      <c r="L57" s="12" t="s">
        <v>116</v>
      </c>
      <c r="M57" s="12" t="s">
        <v>116</v>
      </c>
      <c r="T57" s="2">
        <f>ROWS(B$6:B57)</f>
        <v>52</v>
      </c>
      <c r="U57" s="2">
        <f t="shared" si="1"/>
        <v>52</v>
      </c>
      <c r="V57" s="2">
        <f>IFERROR(SMALL(U$6:U$126,ROWS(B$6:B57)),"")</f>
        <v>52</v>
      </c>
      <c r="AC57" s="8">
        <f t="shared" si="2"/>
        <v>52</v>
      </c>
      <c r="AD57" s="8"/>
      <c r="AE57" s="13" t="str">
        <f t="shared" si="3"/>
        <v>Bon de commande intervention à comicile - Paiement CESU</v>
      </c>
      <c r="AF57" s="8" t="str">
        <f t="shared" si="4"/>
        <v>x</v>
      </c>
      <c r="AG57" s="8" t="str">
        <f t="shared" si="5"/>
        <v>-</v>
      </c>
      <c r="AH57" s="14" t="str">
        <f t="shared" si="5"/>
        <v>-</v>
      </c>
      <c r="AI57" s="14" t="str">
        <f t="shared" si="6"/>
        <v>-</v>
      </c>
      <c r="AJ57" s="14" t="str">
        <f t="shared" si="7"/>
        <v>-</v>
      </c>
      <c r="AK57" s="15" t="str">
        <f t="shared" si="8"/>
        <v>-</v>
      </c>
      <c r="AL57" s="15" t="str">
        <f t="shared" si="9"/>
        <v>-</v>
      </c>
      <c r="AM57" s="15" t="str">
        <f t="shared" si="10"/>
        <v>-</v>
      </c>
      <c r="AN57" s="15" t="str">
        <f t="shared" si="11"/>
        <v>-</v>
      </c>
      <c r="AO57" s="15" t="str">
        <f t="shared" si="12"/>
        <v>-</v>
      </c>
    </row>
    <row r="58" spans="2:41" x14ac:dyDescent="0.25">
      <c r="B58" s="8">
        <v>53</v>
      </c>
      <c r="C58" s="17" t="s">
        <v>12</v>
      </c>
      <c r="D58" s="8" t="s">
        <v>10</v>
      </c>
      <c r="E58" s="10" t="s">
        <v>116</v>
      </c>
      <c r="F58" s="14" t="s">
        <v>116</v>
      </c>
      <c r="G58" s="14" t="s">
        <v>116</v>
      </c>
      <c r="H58" s="11" t="s">
        <v>116</v>
      </c>
      <c r="I58" s="12" t="s">
        <v>116</v>
      </c>
      <c r="J58" s="12" t="s">
        <v>116</v>
      </c>
      <c r="K58" s="15" t="s">
        <v>10</v>
      </c>
      <c r="L58" s="12" t="s">
        <v>116</v>
      </c>
      <c r="M58" s="12" t="s">
        <v>116</v>
      </c>
      <c r="T58" s="2">
        <f>ROWS(B$6:B58)</f>
        <v>53</v>
      </c>
      <c r="U58" s="2">
        <f t="shared" si="1"/>
        <v>53</v>
      </c>
      <c r="V58" s="2">
        <f>IFERROR(SMALL(U$6:U$126,ROWS(B$6:B58)),"")</f>
        <v>53</v>
      </c>
      <c r="AC58" s="8">
        <f t="shared" si="2"/>
        <v>53</v>
      </c>
      <c r="AD58" s="8"/>
      <c r="AE58" s="13" t="str">
        <f t="shared" si="3"/>
        <v>CAF Avis de changement de situation pour les PF</v>
      </c>
      <c r="AF58" s="8" t="str">
        <f t="shared" si="4"/>
        <v>x</v>
      </c>
      <c r="AG58" s="8" t="str">
        <f t="shared" si="5"/>
        <v>-</v>
      </c>
      <c r="AH58" s="14" t="str">
        <f t="shared" si="5"/>
        <v>-</v>
      </c>
      <c r="AI58" s="14" t="str">
        <f t="shared" si="6"/>
        <v>-</v>
      </c>
      <c r="AJ58" s="14" t="str">
        <f t="shared" si="7"/>
        <v>-</v>
      </c>
      <c r="AK58" s="15" t="str">
        <f t="shared" si="8"/>
        <v>-</v>
      </c>
      <c r="AL58" s="15" t="str">
        <f t="shared" si="9"/>
        <v>-</v>
      </c>
      <c r="AM58" s="15" t="str">
        <f t="shared" si="10"/>
        <v>x</v>
      </c>
      <c r="AN58" s="15" t="str">
        <f t="shared" si="11"/>
        <v>-</v>
      </c>
      <c r="AO58" s="15" t="str">
        <f t="shared" si="12"/>
        <v>-</v>
      </c>
    </row>
    <row r="59" spans="2:41" x14ac:dyDescent="0.25">
      <c r="B59" s="8">
        <v>54</v>
      </c>
      <c r="C59" s="17" t="s">
        <v>14</v>
      </c>
      <c r="D59" s="8" t="s">
        <v>10</v>
      </c>
      <c r="E59" s="10" t="s">
        <v>116</v>
      </c>
      <c r="F59" s="14" t="s">
        <v>116</v>
      </c>
      <c r="G59" s="14" t="s">
        <v>116</v>
      </c>
      <c r="H59" s="11" t="s">
        <v>116</v>
      </c>
      <c r="I59" s="12" t="s">
        <v>116</v>
      </c>
      <c r="J59" s="12" t="s">
        <v>116</v>
      </c>
      <c r="K59" s="15" t="s">
        <v>116</v>
      </c>
      <c r="L59" s="12" t="s">
        <v>116</v>
      </c>
      <c r="M59" s="12" t="s">
        <v>116</v>
      </c>
      <c r="T59" s="2">
        <f>ROWS(B$6:B59)</f>
        <v>54</v>
      </c>
      <c r="U59" s="2">
        <f t="shared" si="1"/>
        <v>54</v>
      </c>
      <c r="V59" s="2">
        <f>IFERROR(SMALL(U$6:U$126,ROWS(B$6:B59)),"")</f>
        <v>54</v>
      </c>
      <c r="AC59" s="8">
        <f t="shared" si="2"/>
        <v>54</v>
      </c>
      <c r="AD59" s="8"/>
      <c r="AE59" s="13" t="str">
        <f t="shared" si="3"/>
        <v>CAF Déclaration de ressources</v>
      </c>
      <c r="AF59" s="8" t="str">
        <f t="shared" si="4"/>
        <v>x</v>
      </c>
      <c r="AG59" s="8" t="str">
        <f t="shared" si="5"/>
        <v>-</v>
      </c>
      <c r="AH59" s="14" t="str">
        <f t="shared" si="5"/>
        <v>-</v>
      </c>
      <c r="AI59" s="14" t="str">
        <f t="shared" si="6"/>
        <v>-</v>
      </c>
      <c r="AJ59" s="14" t="str">
        <f t="shared" si="7"/>
        <v>-</v>
      </c>
      <c r="AK59" s="15" t="str">
        <f t="shared" si="8"/>
        <v>-</v>
      </c>
      <c r="AL59" s="15" t="str">
        <f t="shared" si="9"/>
        <v>-</v>
      </c>
      <c r="AM59" s="15" t="str">
        <f t="shared" si="10"/>
        <v>-</v>
      </c>
      <c r="AN59" s="15" t="str">
        <f t="shared" si="11"/>
        <v>-</v>
      </c>
      <c r="AO59" s="15" t="str">
        <f t="shared" si="12"/>
        <v>-</v>
      </c>
    </row>
    <row r="60" spans="2:41" x14ac:dyDescent="0.25">
      <c r="B60" s="8">
        <v>55</v>
      </c>
      <c r="C60" s="17" t="s">
        <v>13</v>
      </c>
      <c r="D60" s="8" t="s">
        <v>10</v>
      </c>
      <c r="E60" s="10" t="s">
        <v>116</v>
      </c>
      <c r="F60" s="14" t="s">
        <v>116</v>
      </c>
      <c r="G60" s="14" t="s">
        <v>116</v>
      </c>
      <c r="H60" s="11" t="s">
        <v>116</v>
      </c>
      <c r="I60" s="12" t="s">
        <v>116</v>
      </c>
      <c r="J60" s="12" t="s">
        <v>116</v>
      </c>
      <c r="K60" s="15" t="s">
        <v>10</v>
      </c>
      <c r="L60" s="12" t="s">
        <v>116</v>
      </c>
      <c r="M60" s="12" t="s">
        <v>116</v>
      </c>
      <c r="T60" s="2">
        <f>ROWS(B$6:B60)</f>
        <v>55</v>
      </c>
      <c r="U60" s="2">
        <f t="shared" si="1"/>
        <v>55</v>
      </c>
      <c r="V60" s="2">
        <f>IFERROR(SMALL(U$6:U$126,ROWS(B$6:B60)),"")</f>
        <v>55</v>
      </c>
      <c r="AC60" s="8">
        <f t="shared" si="2"/>
        <v>55</v>
      </c>
      <c r="AD60" s="8"/>
      <c r="AE60" s="13" t="str">
        <f t="shared" si="3"/>
        <v>CAF Déclaration de situation pour les PF et les aides au logement (AAH)</v>
      </c>
      <c r="AF60" s="8" t="str">
        <f t="shared" si="4"/>
        <v>x</v>
      </c>
      <c r="AG60" s="8" t="str">
        <f t="shared" si="5"/>
        <v>-</v>
      </c>
      <c r="AH60" s="14" t="str">
        <f t="shared" si="5"/>
        <v>-</v>
      </c>
      <c r="AI60" s="14" t="str">
        <f t="shared" si="6"/>
        <v>-</v>
      </c>
      <c r="AJ60" s="14" t="str">
        <f t="shared" si="7"/>
        <v>-</v>
      </c>
      <c r="AK60" s="15" t="str">
        <f t="shared" si="8"/>
        <v>-</v>
      </c>
      <c r="AL60" s="15" t="str">
        <f t="shared" si="9"/>
        <v>-</v>
      </c>
      <c r="AM60" s="15" t="str">
        <f t="shared" si="10"/>
        <v>x</v>
      </c>
      <c r="AN60" s="15" t="str">
        <f t="shared" si="11"/>
        <v>-</v>
      </c>
      <c r="AO60" s="15" t="str">
        <f t="shared" si="12"/>
        <v>-</v>
      </c>
    </row>
    <row r="61" spans="2:41" x14ac:dyDescent="0.25">
      <c r="B61" s="8">
        <v>56</v>
      </c>
      <c r="C61" s="17" t="s">
        <v>11</v>
      </c>
      <c r="D61" s="8" t="s">
        <v>10</v>
      </c>
      <c r="E61" s="10" t="s">
        <v>116</v>
      </c>
      <c r="F61" s="14" t="s">
        <v>116</v>
      </c>
      <c r="G61" s="14" t="s">
        <v>116</v>
      </c>
      <c r="H61" s="11" t="s">
        <v>116</v>
      </c>
      <c r="I61" s="12" t="s">
        <v>116</v>
      </c>
      <c r="J61" s="12" t="s">
        <v>116</v>
      </c>
      <c r="K61" s="15" t="s">
        <v>10</v>
      </c>
      <c r="L61" s="12" t="s">
        <v>116</v>
      </c>
      <c r="M61" s="12" t="s">
        <v>116</v>
      </c>
      <c r="T61" s="2">
        <f>ROWS(B$6:B61)</f>
        <v>56</v>
      </c>
      <c r="U61" s="2">
        <f t="shared" si="1"/>
        <v>56</v>
      </c>
      <c r="V61" s="2">
        <f>IFERROR(SMALL(U$6:U$126,ROWS(B$6:B61)),"")</f>
        <v>56</v>
      </c>
      <c r="AC61" s="8">
        <f t="shared" si="2"/>
        <v>56</v>
      </c>
      <c r="AD61" s="8"/>
      <c r="AE61" s="13" t="str">
        <f t="shared" si="3"/>
        <v xml:space="preserve">CAF Demande d'aide au logement </v>
      </c>
      <c r="AF61" s="8" t="str">
        <f t="shared" si="4"/>
        <v>x</v>
      </c>
      <c r="AG61" s="8" t="str">
        <f t="shared" si="5"/>
        <v>-</v>
      </c>
      <c r="AH61" s="14" t="str">
        <f t="shared" si="5"/>
        <v>-</v>
      </c>
      <c r="AI61" s="14" t="str">
        <f t="shared" si="6"/>
        <v>-</v>
      </c>
      <c r="AJ61" s="14" t="str">
        <f t="shared" si="7"/>
        <v>-</v>
      </c>
      <c r="AK61" s="15" t="str">
        <f t="shared" si="8"/>
        <v>-</v>
      </c>
      <c r="AL61" s="15" t="str">
        <f t="shared" si="9"/>
        <v>-</v>
      </c>
      <c r="AM61" s="15" t="str">
        <f t="shared" si="10"/>
        <v>x</v>
      </c>
      <c r="AN61" s="15" t="str">
        <f t="shared" si="11"/>
        <v>-</v>
      </c>
      <c r="AO61" s="15" t="str">
        <f t="shared" si="12"/>
        <v>-</v>
      </c>
    </row>
    <row r="62" spans="2:41" x14ac:dyDescent="0.25">
      <c r="B62" s="8">
        <v>57</v>
      </c>
      <c r="C62" s="17" t="s">
        <v>39</v>
      </c>
      <c r="D62" s="8" t="s">
        <v>10</v>
      </c>
      <c r="E62" s="10" t="s">
        <v>116</v>
      </c>
      <c r="F62" s="14" t="s">
        <v>116</v>
      </c>
      <c r="G62" s="14" t="s">
        <v>116</v>
      </c>
      <c r="H62" s="11" t="s">
        <v>116</v>
      </c>
      <c r="I62" s="12" t="s">
        <v>116</v>
      </c>
      <c r="J62" s="12" t="s">
        <v>116</v>
      </c>
      <c r="K62" s="15" t="s">
        <v>10</v>
      </c>
      <c r="L62" s="12" t="s">
        <v>116</v>
      </c>
      <c r="M62" s="12" t="s">
        <v>116</v>
      </c>
      <c r="T62" s="2">
        <f>ROWS(B$6:B62)</f>
        <v>57</v>
      </c>
      <c r="U62" s="2">
        <f t="shared" si="1"/>
        <v>57</v>
      </c>
      <c r="V62" s="2">
        <f>IFERROR(SMALL(U$6:U$126,ROWS(B$6:B62)),"")</f>
        <v>57</v>
      </c>
      <c r="AC62" s="8">
        <f t="shared" si="2"/>
        <v>57</v>
      </c>
      <c r="AD62" s="8"/>
      <c r="AE62" s="13" t="str">
        <f t="shared" si="3"/>
        <v>CAF Demande de prêt à l'amélioration de l'habitat</v>
      </c>
      <c r="AF62" s="8" t="str">
        <f t="shared" si="4"/>
        <v>x</v>
      </c>
      <c r="AG62" s="8" t="str">
        <f t="shared" si="5"/>
        <v>-</v>
      </c>
      <c r="AH62" s="14" t="str">
        <f t="shared" si="5"/>
        <v>-</v>
      </c>
      <c r="AI62" s="14" t="str">
        <f t="shared" si="6"/>
        <v>-</v>
      </c>
      <c r="AJ62" s="14" t="str">
        <f t="shared" si="7"/>
        <v>-</v>
      </c>
      <c r="AK62" s="15" t="str">
        <f t="shared" si="8"/>
        <v>-</v>
      </c>
      <c r="AL62" s="15" t="str">
        <f t="shared" si="9"/>
        <v>-</v>
      </c>
      <c r="AM62" s="15" t="str">
        <f t="shared" si="10"/>
        <v>x</v>
      </c>
      <c r="AN62" s="15" t="str">
        <f t="shared" si="11"/>
        <v>-</v>
      </c>
      <c r="AO62" s="15" t="str">
        <f t="shared" si="12"/>
        <v>-</v>
      </c>
    </row>
    <row r="63" spans="2:41" x14ac:dyDescent="0.25">
      <c r="B63" s="8">
        <v>58</v>
      </c>
      <c r="C63" s="17" t="s">
        <v>40</v>
      </c>
      <c r="D63" s="8" t="s">
        <v>10</v>
      </c>
      <c r="E63" s="10" t="s">
        <v>116</v>
      </c>
      <c r="F63" s="14" t="s">
        <v>116</v>
      </c>
      <c r="G63" s="14" t="s">
        <v>116</v>
      </c>
      <c r="H63" s="11" t="s">
        <v>116</v>
      </c>
      <c r="I63" s="12" t="s">
        <v>116</v>
      </c>
      <c r="J63" s="12" t="s">
        <v>116</v>
      </c>
      <c r="K63" s="15" t="s">
        <v>10</v>
      </c>
      <c r="L63" s="12" t="s">
        <v>116</v>
      </c>
      <c r="M63" s="12" t="s">
        <v>116</v>
      </c>
      <c r="T63" s="2">
        <f>ROWS(B$6:B63)</f>
        <v>58</v>
      </c>
      <c r="U63" s="2">
        <f t="shared" si="1"/>
        <v>58</v>
      </c>
      <c r="V63" s="2">
        <f>IFERROR(SMALL(U$6:U$126,ROWS(B$6:B63)),"")</f>
        <v>58</v>
      </c>
      <c r="AC63" s="8">
        <f t="shared" si="2"/>
        <v>58</v>
      </c>
      <c r="AD63" s="8"/>
      <c r="AE63" s="13" t="str">
        <f t="shared" si="3"/>
        <v xml:space="preserve">CAF Demande de prêt équipement ménager et mobilier </v>
      </c>
      <c r="AF63" s="8" t="str">
        <f t="shared" si="4"/>
        <v>x</v>
      </c>
      <c r="AG63" s="8" t="str">
        <f t="shared" si="5"/>
        <v>-</v>
      </c>
      <c r="AH63" s="14" t="str">
        <f t="shared" si="5"/>
        <v>-</v>
      </c>
      <c r="AI63" s="14" t="str">
        <f t="shared" si="6"/>
        <v>-</v>
      </c>
      <c r="AJ63" s="14" t="str">
        <f t="shared" si="7"/>
        <v>-</v>
      </c>
      <c r="AK63" s="15" t="str">
        <f t="shared" si="8"/>
        <v>-</v>
      </c>
      <c r="AL63" s="15" t="str">
        <f t="shared" si="9"/>
        <v>-</v>
      </c>
      <c r="AM63" s="15" t="str">
        <f t="shared" si="10"/>
        <v>x</v>
      </c>
      <c r="AN63" s="15" t="str">
        <f t="shared" si="11"/>
        <v>-</v>
      </c>
      <c r="AO63" s="15" t="str">
        <f t="shared" si="12"/>
        <v>-</v>
      </c>
    </row>
    <row r="64" spans="2:41" x14ac:dyDescent="0.25">
      <c r="B64" s="8">
        <v>59</v>
      </c>
      <c r="C64" s="17" t="s">
        <v>15</v>
      </c>
      <c r="D64" s="8" t="s">
        <v>10</v>
      </c>
      <c r="E64" s="10" t="s">
        <v>116</v>
      </c>
      <c r="F64" s="14" t="s">
        <v>116</v>
      </c>
      <c r="G64" s="14" t="s">
        <v>116</v>
      </c>
      <c r="H64" s="11" t="s">
        <v>116</v>
      </c>
      <c r="I64" s="12" t="s">
        <v>116</v>
      </c>
      <c r="J64" s="12" t="s">
        <v>116</v>
      </c>
      <c r="K64" s="15" t="s">
        <v>116</v>
      </c>
      <c r="L64" s="12" t="s">
        <v>116</v>
      </c>
      <c r="M64" s="12" t="s">
        <v>116</v>
      </c>
      <c r="T64" s="2">
        <f>ROWS(B$6:B64)</f>
        <v>59</v>
      </c>
      <c r="U64" s="2">
        <f t="shared" si="1"/>
        <v>59</v>
      </c>
      <c r="V64" s="2">
        <f>IFERROR(SMALL(U$6:U$126,ROWS(B$6:B64)),"")</f>
        <v>59</v>
      </c>
      <c r="AC64" s="8">
        <f t="shared" si="2"/>
        <v>59</v>
      </c>
      <c r="AD64" s="8"/>
      <c r="AE64" s="13" t="str">
        <f t="shared" si="3"/>
        <v>CAF Demande de prime d'activité</v>
      </c>
      <c r="AF64" s="8" t="str">
        <f t="shared" si="4"/>
        <v>x</v>
      </c>
      <c r="AG64" s="8" t="str">
        <f t="shared" si="5"/>
        <v>-</v>
      </c>
      <c r="AH64" s="14" t="str">
        <f t="shared" si="5"/>
        <v>-</v>
      </c>
      <c r="AI64" s="14" t="str">
        <f t="shared" si="6"/>
        <v>-</v>
      </c>
      <c r="AJ64" s="14" t="str">
        <f t="shared" si="7"/>
        <v>-</v>
      </c>
      <c r="AK64" s="15" t="str">
        <f t="shared" si="8"/>
        <v>-</v>
      </c>
      <c r="AL64" s="15" t="str">
        <f t="shared" si="9"/>
        <v>-</v>
      </c>
      <c r="AM64" s="15" t="str">
        <f t="shared" si="10"/>
        <v>-</v>
      </c>
      <c r="AN64" s="15" t="str">
        <f t="shared" si="11"/>
        <v>-</v>
      </c>
      <c r="AO64" s="15" t="str">
        <f t="shared" si="12"/>
        <v>-</v>
      </c>
    </row>
    <row r="65" spans="2:41" x14ac:dyDescent="0.25">
      <c r="B65" s="8">
        <v>60</v>
      </c>
      <c r="C65" s="17" t="s">
        <v>34</v>
      </c>
      <c r="D65" s="8" t="s">
        <v>116</v>
      </c>
      <c r="E65" s="10" t="s">
        <v>116</v>
      </c>
      <c r="F65" s="14" t="s">
        <v>116</v>
      </c>
      <c r="G65" s="14" t="s">
        <v>116</v>
      </c>
      <c r="H65" s="11" t="s">
        <v>116</v>
      </c>
      <c r="I65" s="12" t="s">
        <v>116</v>
      </c>
      <c r="J65" s="12" t="s">
        <v>116</v>
      </c>
      <c r="K65" s="15" t="s">
        <v>116</v>
      </c>
      <c r="L65" s="12" t="s">
        <v>116</v>
      </c>
      <c r="M65" s="12" t="s">
        <v>116</v>
      </c>
      <c r="T65" s="2">
        <f>ROWS(B$6:B65)</f>
        <v>60</v>
      </c>
      <c r="U65" s="2">
        <f t="shared" si="1"/>
        <v>60</v>
      </c>
      <c r="V65" s="2">
        <f>IFERROR(SMALL(U$6:U$126,ROWS(B$6:B65)),"")</f>
        <v>60</v>
      </c>
      <c r="AC65" s="8">
        <f t="shared" si="2"/>
        <v>60</v>
      </c>
      <c r="AD65" s="8"/>
      <c r="AE65" s="13" t="str">
        <f t="shared" si="3"/>
        <v>CARSAT Demande d'allocation supplémentaire ASPA</v>
      </c>
      <c r="AF65" s="8" t="str">
        <f t="shared" si="4"/>
        <v>-</v>
      </c>
      <c r="AG65" s="8" t="str">
        <f t="shared" si="5"/>
        <v>-</v>
      </c>
      <c r="AH65" s="14" t="str">
        <f t="shared" si="5"/>
        <v>-</v>
      </c>
      <c r="AI65" s="14" t="str">
        <f t="shared" si="6"/>
        <v>-</v>
      </c>
      <c r="AJ65" s="14" t="str">
        <f t="shared" si="7"/>
        <v>-</v>
      </c>
      <c r="AK65" s="15" t="str">
        <f t="shared" si="8"/>
        <v>-</v>
      </c>
      <c r="AL65" s="15" t="str">
        <f t="shared" si="9"/>
        <v>-</v>
      </c>
      <c r="AM65" s="15" t="str">
        <f t="shared" si="10"/>
        <v>-</v>
      </c>
      <c r="AN65" s="15" t="str">
        <f t="shared" si="11"/>
        <v>-</v>
      </c>
      <c r="AO65" s="15" t="str">
        <f t="shared" si="12"/>
        <v>-</v>
      </c>
    </row>
    <row r="66" spans="2:41" x14ac:dyDescent="0.25">
      <c r="B66" s="8">
        <v>61</v>
      </c>
      <c r="C66" s="17" t="s">
        <v>33</v>
      </c>
      <c r="D66" s="8" t="s">
        <v>116</v>
      </c>
      <c r="E66" s="10" t="s">
        <v>116</v>
      </c>
      <c r="F66" s="14" t="s">
        <v>116</v>
      </c>
      <c r="G66" s="14" t="s">
        <v>116</v>
      </c>
      <c r="H66" s="11" t="s">
        <v>116</v>
      </c>
      <c r="I66" s="12" t="s">
        <v>116</v>
      </c>
      <c r="J66" s="12" t="s">
        <v>116</v>
      </c>
      <c r="K66" s="15" t="s">
        <v>116</v>
      </c>
      <c r="L66" s="12" t="s">
        <v>116</v>
      </c>
      <c r="M66" s="12" t="s">
        <v>116</v>
      </c>
      <c r="T66" s="2">
        <f>ROWS(B$6:B66)</f>
        <v>61</v>
      </c>
      <c r="U66" s="2">
        <f t="shared" si="1"/>
        <v>61</v>
      </c>
      <c r="V66" s="2">
        <f>IFERROR(SMALL(U$6:U$126,ROWS(B$6:B66)),"")</f>
        <v>61</v>
      </c>
      <c r="AC66" s="8">
        <f t="shared" si="2"/>
        <v>61</v>
      </c>
      <c r="AD66" s="8"/>
      <c r="AE66" s="13" t="str">
        <f t="shared" si="3"/>
        <v>CARSAT Demande de retraite de reversion</v>
      </c>
      <c r="AF66" s="8" t="str">
        <f t="shared" si="4"/>
        <v>-</v>
      </c>
      <c r="AG66" s="8" t="str">
        <f t="shared" si="5"/>
        <v>-</v>
      </c>
      <c r="AH66" s="14" t="str">
        <f t="shared" si="5"/>
        <v>-</v>
      </c>
      <c r="AI66" s="14" t="str">
        <f t="shared" si="6"/>
        <v>-</v>
      </c>
      <c r="AJ66" s="14" t="str">
        <f t="shared" si="7"/>
        <v>-</v>
      </c>
      <c r="AK66" s="15" t="str">
        <f t="shared" si="8"/>
        <v>-</v>
      </c>
      <c r="AL66" s="15" t="str">
        <f t="shared" si="9"/>
        <v>-</v>
      </c>
      <c r="AM66" s="15" t="str">
        <f t="shared" si="10"/>
        <v>-</v>
      </c>
      <c r="AN66" s="15" t="str">
        <f t="shared" si="11"/>
        <v>-</v>
      </c>
      <c r="AO66" s="15" t="str">
        <f t="shared" si="12"/>
        <v>-</v>
      </c>
    </row>
    <row r="67" spans="2:41" x14ac:dyDescent="0.25">
      <c r="B67" s="8">
        <v>62</v>
      </c>
      <c r="C67" s="17" t="s">
        <v>32</v>
      </c>
      <c r="D67" s="8" t="s">
        <v>116</v>
      </c>
      <c r="E67" s="10" t="s">
        <v>116</v>
      </c>
      <c r="F67" s="14" t="s">
        <v>116</v>
      </c>
      <c r="G67" s="14" t="s">
        <v>116</v>
      </c>
      <c r="H67" s="11" t="s">
        <v>116</v>
      </c>
      <c r="I67" s="12" t="s">
        <v>116</v>
      </c>
      <c r="J67" s="12" t="s">
        <v>116</v>
      </c>
      <c r="K67" s="15" t="s">
        <v>116</v>
      </c>
      <c r="L67" s="12" t="s">
        <v>116</v>
      </c>
      <c r="M67" s="12" t="s">
        <v>116</v>
      </c>
      <c r="T67" s="2">
        <f>ROWS(B$6:B67)</f>
        <v>62</v>
      </c>
      <c r="U67" s="2">
        <f t="shared" si="1"/>
        <v>62</v>
      </c>
      <c r="V67" s="2">
        <f>IFERROR(SMALL(U$6:U$126,ROWS(B$6:B67)),"")</f>
        <v>62</v>
      </c>
      <c r="AC67" s="8">
        <f t="shared" si="2"/>
        <v>62</v>
      </c>
      <c r="AD67" s="8"/>
      <c r="AE67" s="13" t="str">
        <f t="shared" si="3"/>
        <v>CARSAT Demande de retraite personnelle</v>
      </c>
      <c r="AF67" s="8" t="str">
        <f t="shared" si="4"/>
        <v>-</v>
      </c>
      <c r="AG67" s="8" t="str">
        <f t="shared" si="5"/>
        <v>-</v>
      </c>
      <c r="AH67" s="14" t="str">
        <f t="shared" si="5"/>
        <v>-</v>
      </c>
      <c r="AI67" s="14" t="str">
        <f t="shared" si="6"/>
        <v>-</v>
      </c>
      <c r="AJ67" s="14" t="str">
        <f t="shared" si="7"/>
        <v>-</v>
      </c>
      <c r="AK67" s="15" t="str">
        <f t="shared" si="8"/>
        <v>-</v>
      </c>
      <c r="AL67" s="15" t="str">
        <f t="shared" si="9"/>
        <v>-</v>
      </c>
      <c r="AM67" s="15" t="str">
        <f t="shared" si="10"/>
        <v>-</v>
      </c>
      <c r="AN67" s="15" t="str">
        <f t="shared" si="11"/>
        <v>-</v>
      </c>
      <c r="AO67" s="15" t="str">
        <f t="shared" si="12"/>
        <v>-</v>
      </c>
    </row>
    <row r="68" spans="2:41" x14ac:dyDescent="0.25">
      <c r="B68" s="8">
        <v>63</v>
      </c>
      <c r="C68" s="17" t="s">
        <v>42</v>
      </c>
      <c r="D68" s="8" t="s">
        <v>10</v>
      </c>
      <c r="E68" s="10" t="s">
        <v>116</v>
      </c>
      <c r="F68" s="14" t="s">
        <v>116</v>
      </c>
      <c r="G68" s="14" t="s">
        <v>116</v>
      </c>
      <c r="H68" s="11" t="s">
        <v>116</v>
      </c>
      <c r="I68" s="12" t="s">
        <v>116</v>
      </c>
      <c r="J68" s="12" t="s">
        <v>116</v>
      </c>
      <c r="K68" s="15" t="s">
        <v>116</v>
      </c>
      <c r="L68" s="12" t="s">
        <v>116</v>
      </c>
      <c r="M68" s="12" t="s">
        <v>116</v>
      </c>
      <c r="T68" s="2">
        <f>ROWS(B$6:B68)</f>
        <v>63</v>
      </c>
      <c r="U68" s="2">
        <f t="shared" si="1"/>
        <v>63</v>
      </c>
      <c r="V68" s="2">
        <f>IFERROR(SMALL(U$6:U$126,ROWS(B$6:B68)),"")</f>
        <v>63</v>
      </c>
      <c r="AC68" s="8">
        <f t="shared" si="2"/>
        <v>63</v>
      </c>
      <c r="AD68" s="8"/>
      <c r="AE68" s="13" t="str">
        <f t="shared" si="3"/>
        <v>CCAS Demande d'admission en foyer logement</v>
      </c>
      <c r="AF68" s="8" t="str">
        <f t="shared" si="4"/>
        <v>x</v>
      </c>
      <c r="AG68" s="8" t="str">
        <f t="shared" si="5"/>
        <v>-</v>
      </c>
      <c r="AH68" s="14" t="str">
        <f t="shared" si="5"/>
        <v>-</v>
      </c>
      <c r="AI68" s="14" t="str">
        <f t="shared" si="6"/>
        <v>-</v>
      </c>
      <c r="AJ68" s="14" t="str">
        <f t="shared" si="7"/>
        <v>-</v>
      </c>
      <c r="AK68" s="15" t="str">
        <f t="shared" si="8"/>
        <v>-</v>
      </c>
      <c r="AL68" s="15" t="str">
        <f t="shared" si="9"/>
        <v>-</v>
      </c>
      <c r="AM68" s="15" t="str">
        <f t="shared" si="10"/>
        <v>-</v>
      </c>
      <c r="AN68" s="15" t="str">
        <f t="shared" si="11"/>
        <v>-</v>
      </c>
      <c r="AO68" s="15" t="str">
        <f t="shared" si="12"/>
        <v>-</v>
      </c>
    </row>
    <row r="69" spans="2:41" x14ac:dyDescent="0.25">
      <c r="B69" s="8">
        <v>64</v>
      </c>
      <c r="C69" s="17" t="s">
        <v>41</v>
      </c>
      <c r="D69" s="8" t="s">
        <v>10</v>
      </c>
      <c r="E69" s="10" t="s">
        <v>116</v>
      </c>
      <c r="F69" s="14" t="s">
        <v>116</v>
      </c>
      <c r="G69" s="14" t="s">
        <v>116</v>
      </c>
      <c r="H69" s="11" t="s">
        <v>116</v>
      </c>
      <c r="I69" s="12" t="s">
        <v>116</v>
      </c>
      <c r="J69" s="12" t="s">
        <v>116</v>
      </c>
      <c r="K69" s="15" t="s">
        <v>116</v>
      </c>
      <c r="L69" s="12" t="s">
        <v>116</v>
      </c>
      <c r="M69" s="12" t="s">
        <v>116</v>
      </c>
      <c r="T69" s="2">
        <f>ROWS(B$6:B69)</f>
        <v>64</v>
      </c>
      <c r="U69" s="2">
        <f t="shared" si="1"/>
        <v>64</v>
      </c>
      <c r="V69" s="2">
        <f>IFERROR(SMALL(U$6:U$126,ROWS(B$6:B69)),"")</f>
        <v>64</v>
      </c>
      <c r="AC69" s="8">
        <f t="shared" si="2"/>
        <v>64</v>
      </c>
      <c r="AD69" s="8"/>
      <c r="AE69" s="13" t="str">
        <f t="shared" si="3"/>
        <v>CCAS Fiche de laison - demande d'aide financière facultative</v>
      </c>
      <c r="AF69" s="8" t="str">
        <f t="shared" si="4"/>
        <v>x</v>
      </c>
      <c r="AG69" s="8" t="str">
        <f t="shared" si="5"/>
        <v>-</v>
      </c>
      <c r="AH69" s="14" t="str">
        <f t="shared" si="5"/>
        <v>-</v>
      </c>
      <c r="AI69" s="14" t="str">
        <f t="shared" si="6"/>
        <v>-</v>
      </c>
      <c r="AJ69" s="14" t="str">
        <f t="shared" si="7"/>
        <v>-</v>
      </c>
      <c r="AK69" s="15" t="str">
        <f t="shared" si="8"/>
        <v>-</v>
      </c>
      <c r="AL69" s="15" t="str">
        <f t="shared" si="9"/>
        <v>-</v>
      </c>
      <c r="AM69" s="15" t="str">
        <f t="shared" si="10"/>
        <v>-</v>
      </c>
      <c r="AN69" s="15" t="str">
        <f t="shared" si="11"/>
        <v>-</v>
      </c>
      <c r="AO69" s="15" t="str">
        <f t="shared" si="12"/>
        <v>-</v>
      </c>
    </row>
    <row r="70" spans="2:41" x14ac:dyDescent="0.25">
      <c r="B70" s="8">
        <v>65</v>
      </c>
      <c r="C70" s="17" t="s">
        <v>43</v>
      </c>
      <c r="D70" s="8" t="s">
        <v>116</v>
      </c>
      <c r="E70" s="10" t="s">
        <v>116</v>
      </c>
      <c r="F70" s="14" t="s">
        <v>116</v>
      </c>
      <c r="G70" s="14" t="s">
        <v>116</v>
      </c>
      <c r="H70" s="11" t="s">
        <v>116</v>
      </c>
      <c r="I70" s="12" t="s">
        <v>116</v>
      </c>
      <c r="J70" s="12" t="s">
        <v>116</v>
      </c>
      <c r="K70" s="15" t="s">
        <v>116</v>
      </c>
      <c r="L70" s="12" t="s">
        <v>116</v>
      </c>
      <c r="M70" s="12" t="s">
        <v>116</v>
      </c>
      <c r="T70" s="2">
        <f>ROWS(B$6:B70)</f>
        <v>65</v>
      </c>
      <c r="U70" s="2">
        <f t="shared" si="1"/>
        <v>65</v>
      </c>
      <c r="V70" s="2">
        <f>IFERROR(SMALL(U$6:U$126,ROWS(B$6:B70)),"")</f>
        <v>65</v>
      </c>
      <c r="AC70" s="8">
        <f t="shared" si="2"/>
        <v>65</v>
      </c>
      <c r="AD70" s="8"/>
      <c r="AE70" s="13" t="str">
        <f t="shared" si="3"/>
        <v>CCAS Imprimé unique de demande d'aide financière et attestation de dépôt d'une demande</v>
      </c>
      <c r="AF70" s="8" t="str">
        <f t="shared" si="4"/>
        <v>-</v>
      </c>
      <c r="AG70" s="8" t="str">
        <f t="shared" si="5"/>
        <v>-</v>
      </c>
      <c r="AH70" s="14" t="str">
        <f t="shared" si="5"/>
        <v>-</v>
      </c>
      <c r="AI70" s="14" t="str">
        <f t="shared" si="6"/>
        <v>-</v>
      </c>
      <c r="AJ70" s="14" t="str">
        <f t="shared" si="7"/>
        <v>-</v>
      </c>
      <c r="AK70" s="15" t="str">
        <f t="shared" si="8"/>
        <v>-</v>
      </c>
      <c r="AL70" s="15" t="str">
        <f t="shared" si="9"/>
        <v>-</v>
      </c>
      <c r="AM70" s="15" t="str">
        <f t="shared" si="10"/>
        <v>-</v>
      </c>
      <c r="AN70" s="15" t="str">
        <f t="shared" si="11"/>
        <v>-</v>
      </c>
      <c r="AO70" s="15" t="str">
        <f t="shared" si="12"/>
        <v>-</v>
      </c>
    </row>
    <row r="71" spans="2:41" x14ac:dyDescent="0.25">
      <c r="B71" s="8">
        <v>66</v>
      </c>
      <c r="C71" s="17" t="s">
        <v>132</v>
      </c>
      <c r="D71" s="8" t="s">
        <v>10</v>
      </c>
      <c r="E71" s="10" t="s">
        <v>116</v>
      </c>
      <c r="F71" s="14" t="s">
        <v>116</v>
      </c>
      <c r="G71" s="14" t="s">
        <v>116</v>
      </c>
      <c r="H71" s="11" t="s">
        <v>116</v>
      </c>
      <c r="I71" s="12" t="s">
        <v>116</v>
      </c>
      <c r="J71" s="12" t="s">
        <v>116</v>
      </c>
      <c r="K71" s="15" t="s">
        <v>116</v>
      </c>
      <c r="L71" s="12" t="s">
        <v>116</v>
      </c>
      <c r="M71" s="12" t="s">
        <v>116</v>
      </c>
      <c r="T71" s="2">
        <f>ROWS(B$6:B71)</f>
        <v>66</v>
      </c>
      <c r="U71" s="2">
        <f t="shared" ref="U71:U126" si="13">IF(ISNUMBER(SEARCH(H$2,C71)),B71,"")</f>
        <v>66</v>
      </c>
      <c r="V71" s="2">
        <f>IFERROR(SMALL(U$6:U$126,ROWS(B$6:B71)),"")</f>
        <v>66</v>
      </c>
      <c r="AC71" s="8">
        <f t="shared" ref="AC71:AC126" si="14">IFERROR(INDEX(B$6:M$126,$V71,1),"")</f>
        <v>66</v>
      </c>
      <c r="AD71" s="8"/>
      <c r="AE71" s="13" t="str">
        <f t="shared" ref="AE71:AE126" si="15">IFERROR(INDEX(C$6:N$126,$V71,1),"")</f>
        <v>CD Autorisation de paiement direct à un fournisseur</v>
      </c>
      <c r="AF71" s="8" t="str">
        <f t="shared" ref="AF71:AF126" si="16">IFERROR(INDEX(D$6:O$126,$V71,1),"")</f>
        <v>x</v>
      </c>
      <c r="AG71" s="8" t="str">
        <f t="shared" ref="AG71:AH126" si="17">IFERROR(INDEX(E$6:P$126,$V71,1),"")</f>
        <v>-</v>
      </c>
      <c r="AH71" s="14" t="str">
        <f t="shared" si="17"/>
        <v>-</v>
      </c>
      <c r="AI71" s="14" t="str">
        <f t="shared" ref="AI71:AI126" si="18">IFERROR(INDEX(G$6:R$126,$V71,1),"")</f>
        <v>-</v>
      </c>
      <c r="AJ71" s="14" t="str">
        <f t="shared" ref="AJ71:AJ126" si="19">IFERROR(INDEX(H$6:S$126,$V71,1),"")</f>
        <v>-</v>
      </c>
      <c r="AK71" s="15" t="str">
        <f t="shared" ref="AK71:AK126" si="20">IFERROR(INDEX(I$6:T$126,$V71,1),"")</f>
        <v>-</v>
      </c>
      <c r="AL71" s="15" t="str">
        <f t="shared" ref="AL71:AL126" si="21">IFERROR(INDEX(J$6:U$126,$V71,1),"")</f>
        <v>-</v>
      </c>
      <c r="AM71" s="15" t="str">
        <f t="shared" ref="AM71:AM126" si="22">IFERROR(INDEX(K$6:V$126,$V71,1),"")</f>
        <v>-</v>
      </c>
      <c r="AN71" s="15" t="str">
        <f t="shared" ref="AN71:AN126" si="23">IFERROR(INDEX(L$6:W$126,$V71,1),"")</f>
        <v>-</v>
      </c>
      <c r="AO71" s="15" t="str">
        <f t="shared" ref="AO71:AO126" si="24">IFERROR(INDEX(M$6:X$126,$V71,1),"")</f>
        <v>-</v>
      </c>
    </row>
    <row r="72" spans="2:41" x14ac:dyDescent="0.25">
      <c r="B72" s="8">
        <v>67</v>
      </c>
      <c r="C72" s="17" t="s">
        <v>129</v>
      </c>
      <c r="D72" s="8" t="s">
        <v>116</v>
      </c>
      <c r="E72" s="8" t="s">
        <v>10</v>
      </c>
      <c r="F72" s="14" t="s">
        <v>116</v>
      </c>
      <c r="G72" s="14" t="s">
        <v>116</v>
      </c>
      <c r="H72" s="11" t="s">
        <v>116</v>
      </c>
      <c r="I72" s="12" t="s">
        <v>116</v>
      </c>
      <c r="J72" s="12" t="s">
        <v>116</v>
      </c>
      <c r="K72" s="15" t="s">
        <v>116</v>
      </c>
      <c r="L72" s="12" t="s">
        <v>116</v>
      </c>
      <c r="M72" s="12" t="s">
        <v>116</v>
      </c>
      <c r="T72" s="2">
        <f>ROWS(B$6:B72)</f>
        <v>67</v>
      </c>
      <c r="U72" s="2">
        <f t="shared" si="13"/>
        <v>67</v>
      </c>
      <c r="V72" s="2">
        <f>IFERROR(SMALL(U$6:U$126,ROWS(B$6:B72)),"")</f>
        <v>67</v>
      </c>
      <c r="AC72" s="8">
        <f t="shared" si="14"/>
        <v>67</v>
      </c>
      <c r="AD72" s="8"/>
      <c r="AE72" s="13" t="str">
        <f t="shared" si="15"/>
        <v>CD Dossier demande APA</v>
      </c>
      <c r="AF72" s="8" t="str">
        <f t="shared" si="16"/>
        <v>-</v>
      </c>
      <c r="AG72" s="8" t="str">
        <f t="shared" si="17"/>
        <v>x</v>
      </c>
      <c r="AH72" s="14" t="str">
        <f t="shared" si="17"/>
        <v>-</v>
      </c>
      <c r="AI72" s="14" t="str">
        <f t="shared" si="18"/>
        <v>-</v>
      </c>
      <c r="AJ72" s="14" t="str">
        <f t="shared" si="19"/>
        <v>-</v>
      </c>
      <c r="AK72" s="15" t="str">
        <f t="shared" si="20"/>
        <v>-</v>
      </c>
      <c r="AL72" s="15" t="str">
        <f t="shared" si="21"/>
        <v>-</v>
      </c>
      <c r="AM72" s="15" t="str">
        <f t="shared" si="22"/>
        <v>-</v>
      </c>
      <c r="AN72" s="15" t="str">
        <f t="shared" si="23"/>
        <v>-</v>
      </c>
      <c r="AO72" s="15" t="str">
        <f t="shared" si="24"/>
        <v>-</v>
      </c>
    </row>
    <row r="73" spans="2:41" x14ac:dyDescent="0.25">
      <c r="B73" s="8">
        <v>68</v>
      </c>
      <c r="C73" s="17" t="s">
        <v>130</v>
      </c>
      <c r="D73" s="8" t="s">
        <v>116</v>
      </c>
      <c r="E73" s="8" t="s">
        <v>10</v>
      </c>
      <c r="F73" s="14" t="s">
        <v>116</v>
      </c>
      <c r="G73" s="14" t="s">
        <v>116</v>
      </c>
      <c r="H73" s="11" t="s">
        <v>116</v>
      </c>
      <c r="I73" s="12" t="s">
        <v>116</v>
      </c>
      <c r="J73" s="12" t="s">
        <v>116</v>
      </c>
      <c r="K73" s="15" t="s">
        <v>116</v>
      </c>
      <c r="L73" s="12" t="s">
        <v>116</v>
      </c>
      <c r="M73" s="12" t="s">
        <v>116</v>
      </c>
      <c r="T73" s="2">
        <f>ROWS(B$6:B73)</f>
        <v>68</v>
      </c>
      <c r="U73" s="2">
        <f t="shared" si="13"/>
        <v>68</v>
      </c>
      <c r="V73" s="2">
        <f>IFERROR(SMALL(U$6:U$126,ROWS(B$6:B73)),"")</f>
        <v>68</v>
      </c>
      <c r="AC73" s="8">
        <f t="shared" si="14"/>
        <v>68</v>
      </c>
      <c r="AD73" s="8"/>
      <c r="AE73" s="13" t="str">
        <f t="shared" si="15"/>
        <v>CD Dossier familial demande d'aide sociale PA</v>
      </c>
      <c r="AF73" s="8" t="str">
        <f t="shared" si="16"/>
        <v>-</v>
      </c>
      <c r="AG73" s="8" t="str">
        <f t="shared" si="17"/>
        <v>x</v>
      </c>
      <c r="AH73" s="14" t="str">
        <f t="shared" si="17"/>
        <v>-</v>
      </c>
      <c r="AI73" s="14" t="str">
        <f t="shared" si="18"/>
        <v>-</v>
      </c>
      <c r="AJ73" s="14" t="str">
        <f t="shared" si="19"/>
        <v>-</v>
      </c>
      <c r="AK73" s="15" t="str">
        <f t="shared" si="20"/>
        <v>-</v>
      </c>
      <c r="AL73" s="15" t="str">
        <f t="shared" si="21"/>
        <v>-</v>
      </c>
      <c r="AM73" s="15" t="str">
        <f t="shared" si="22"/>
        <v>-</v>
      </c>
      <c r="AN73" s="15" t="str">
        <f t="shared" si="23"/>
        <v>-</v>
      </c>
      <c r="AO73" s="15" t="str">
        <f t="shared" si="24"/>
        <v>-</v>
      </c>
    </row>
    <row r="74" spans="2:41" x14ac:dyDescent="0.25">
      <c r="B74" s="8">
        <v>69</v>
      </c>
      <c r="C74" s="17" t="s">
        <v>131</v>
      </c>
      <c r="D74" s="8" t="s">
        <v>116</v>
      </c>
      <c r="E74" s="8" t="s">
        <v>10</v>
      </c>
      <c r="F74" s="14" t="s">
        <v>116</v>
      </c>
      <c r="G74" s="14" t="s">
        <v>116</v>
      </c>
      <c r="H74" s="11" t="s">
        <v>116</v>
      </c>
      <c r="I74" s="12" t="s">
        <v>116</v>
      </c>
      <c r="J74" s="12" t="s">
        <v>116</v>
      </c>
      <c r="K74" s="15" t="s">
        <v>116</v>
      </c>
      <c r="L74" s="12" t="s">
        <v>116</v>
      </c>
      <c r="M74" s="12" t="s">
        <v>116</v>
      </c>
      <c r="T74" s="2">
        <f>ROWS(B$6:B74)</f>
        <v>69</v>
      </c>
      <c r="U74" s="2">
        <f t="shared" si="13"/>
        <v>69</v>
      </c>
      <c r="V74" s="2">
        <f>IFERROR(SMALL(U$6:U$126,ROWS(B$6:B74)),"")</f>
        <v>69</v>
      </c>
      <c r="AC74" s="8">
        <f t="shared" si="14"/>
        <v>69</v>
      </c>
      <c r="AD74" s="8"/>
      <c r="AE74" s="13" t="str">
        <f t="shared" si="15"/>
        <v>CD Dossier familial demande d'aide sociale PH</v>
      </c>
      <c r="AF74" s="8" t="str">
        <f t="shared" si="16"/>
        <v>-</v>
      </c>
      <c r="AG74" s="8" t="str">
        <f t="shared" si="17"/>
        <v>x</v>
      </c>
      <c r="AH74" s="14" t="str">
        <f t="shared" si="17"/>
        <v>-</v>
      </c>
      <c r="AI74" s="14" t="str">
        <f t="shared" si="18"/>
        <v>-</v>
      </c>
      <c r="AJ74" s="14" t="str">
        <f t="shared" si="19"/>
        <v>-</v>
      </c>
      <c r="AK74" s="15" t="str">
        <f t="shared" si="20"/>
        <v>-</v>
      </c>
      <c r="AL74" s="15" t="str">
        <f t="shared" si="21"/>
        <v>-</v>
      </c>
      <c r="AM74" s="15" t="str">
        <f t="shared" si="22"/>
        <v>-</v>
      </c>
      <c r="AN74" s="15" t="str">
        <f t="shared" si="23"/>
        <v>-</v>
      </c>
      <c r="AO74" s="15" t="str">
        <f t="shared" si="24"/>
        <v>-</v>
      </c>
    </row>
    <row r="75" spans="2:41" x14ac:dyDescent="0.25">
      <c r="B75" s="8">
        <v>70</v>
      </c>
      <c r="C75" s="17" t="s">
        <v>69</v>
      </c>
      <c r="D75" s="8" t="s">
        <v>10</v>
      </c>
      <c r="E75" s="8" t="s">
        <v>116</v>
      </c>
      <c r="F75" s="14" t="s">
        <v>116</v>
      </c>
      <c r="G75" s="14" t="s">
        <v>116</v>
      </c>
      <c r="H75" s="11" t="s">
        <v>116</v>
      </c>
      <c r="I75" s="12" t="s">
        <v>116</v>
      </c>
      <c r="J75" s="12" t="s">
        <v>116</v>
      </c>
      <c r="K75" s="15" t="s">
        <v>116</v>
      </c>
      <c r="L75" s="12" t="s">
        <v>116</v>
      </c>
      <c r="M75" s="15" t="s">
        <v>10</v>
      </c>
      <c r="T75" s="2">
        <f>ROWS(B$6:B75)</f>
        <v>70</v>
      </c>
      <c r="U75" s="2">
        <f t="shared" si="13"/>
        <v>70</v>
      </c>
      <c r="V75" s="2">
        <f>IFERROR(SMALL(U$6:U$126,ROWS(B$6:B75)),"")</f>
        <v>70</v>
      </c>
      <c r="AC75" s="8">
        <f t="shared" si="14"/>
        <v>70</v>
      </c>
      <c r="AD75" s="8"/>
      <c r="AE75" s="13" t="str">
        <f t="shared" si="15"/>
        <v>CLSM Fiche saisine</v>
      </c>
      <c r="AF75" s="8" t="str">
        <f t="shared" si="16"/>
        <v>x</v>
      </c>
      <c r="AG75" s="8" t="str">
        <f t="shared" si="17"/>
        <v>-</v>
      </c>
      <c r="AH75" s="14" t="str">
        <f t="shared" si="17"/>
        <v>-</v>
      </c>
      <c r="AI75" s="14" t="str">
        <f t="shared" si="18"/>
        <v>-</v>
      </c>
      <c r="AJ75" s="14" t="str">
        <f t="shared" si="19"/>
        <v>-</v>
      </c>
      <c r="AK75" s="15" t="str">
        <f t="shared" si="20"/>
        <v>-</v>
      </c>
      <c r="AL75" s="15" t="str">
        <f t="shared" si="21"/>
        <v>-</v>
      </c>
      <c r="AM75" s="15" t="str">
        <f t="shared" si="22"/>
        <v>-</v>
      </c>
      <c r="AN75" s="15" t="str">
        <f t="shared" si="23"/>
        <v>-</v>
      </c>
      <c r="AO75" s="15" t="str">
        <f t="shared" si="24"/>
        <v>x</v>
      </c>
    </row>
    <row r="76" spans="2:41" x14ac:dyDescent="0.25">
      <c r="B76" s="8">
        <v>71</v>
      </c>
      <c r="C76" s="17" t="s">
        <v>54</v>
      </c>
      <c r="D76" s="8" t="s">
        <v>10</v>
      </c>
      <c r="E76" s="8" t="s">
        <v>116</v>
      </c>
      <c r="F76" s="14" t="s">
        <v>116</v>
      </c>
      <c r="G76" s="14" t="s">
        <v>116</v>
      </c>
      <c r="H76" s="11" t="s">
        <v>116</v>
      </c>
      <c r="I76" s="12" t="s">
        <v>116</v>
      </c>
      <c r="J76" s="12" t="s">
        <v>116</v>
      </c>
      <c r="K76" s="15" t="s">
        <v>10</v>
      </c>
      <c r="L76" s="12" t="s">
        <v>116</v>
      </c>
      <c r="M76" s="15" t="s">
        <v>116</v>
      </c>
      <c r="T76" s="2">
        <f>ROWS(B$6:B76)</f>
        <v>71</v>
      </c>
      <c r="U76" s="2">
        <f t="shared" si="13"/>
        <v>71</v>
      </c>
      <c r="V76" s="2">
        <f>IFERROR(SMALL(U$6:U$126,ROWS(B$6:B76)),"")</f>
        <v>71</v>
      </c>
      <c r="AC76" s="8">
        <f t="shared" si="14"/>
        <v>71</v>
      </c>
      <c r="AD76" s="8"/>
      <c r="AE76" s="13" t="str">
        <f t="shared" si="15"/>
        <v>Contrat type location ou colocation - Logement meublé</v>
      </c>
      <c r="AF76" s="8" t="str">
        <f t="shared" si="16"/>
        <v>x</v>
      </c>
      <c r="AG76" s="8" t="str">
        <f t="shared" si="17"/>
        <v>-</v>
      </c>
      <c r="AH76" s="14" t="str">
        <f t="shared" si="17"/>
        <v>-</v>
      </c>
      <c r="AI76" s="14" t="str">
        <f t="shared" si="18"/>
        <v>-</v>
      </c>
      <c r="AJ76" s="14" t="str">
        <f t="shared" si="19"/>
        <v>-</v>
      </c>
      <c r="AK76" s="15" t="str">
        <f t="shared" si="20"/>
        <v>-</v>
      </c>
      <c r="AL76" s="15" t="str">
        <f t="shared" si="21"/>
        <v>-</v>
      </c>
      <c r="AM76" s="15" t="str">
        <f t="shared" si="22"/>
        <v>x</v>
      </c>
      <c r="AN76" s="15" t="str">
        <f t="shared" si="23"/>
        <v>-</v>
      </c>
      <c r="AO76" s="15" t="str">
        <f t="shared" si="24"/>
        <v>-</v>
      </c>
    </row>
    <row r="77" spans="2:41" x14ac:dyDescent="0.25">
      <c r="B77" s="8">
        <v>72</v>
      </c>
      <c r="C77" s="17" t="s">
        <v>53</v>
      </c>
      <c r="D77" s="8" t="s">
        <v>10</v>
      </c>
      <c r="E77" s="8" t="s">
        <v>116</v>
      </c>
      <c r="F77" s="14" t="s">
        <v>116</v>
      </c>
      <c r="G77" s="14" t="s">
        <v>116</v>
      </c>
      <c r="H77" s="11" t="s">
        <v>116</v>
      </c>
      <c r="I77" s="12" t="s">
        <v>116</v>
      </c>
      <c r="J77" s="12" t="s">
        <v>116</v>
      </c>
      <c r="K77" s="15" t="s">
        <v>10</v>
      </c>
      <c r="L77" s="12" t="s">
        <v>116</v>
      </c>
      <c r="M77" s="15" t="s">
        <v>116</v>
      </c>
      <c r="T77" s="2">
        <f>ROWS(B$6:B77)</f>
        <v>72</v>
      </c>
      <c r="U77" s="2">
        <f t="shared" si="13"/>
        <v>72</v>
      </c>
      <c r="V77" s="2">
        <f>IFERROR(SMALL(U$6:U$126,ROWS(B$6:B77)),"")</f>
        <v>72</v>
      </c>
      <c r="AC77" s="8">
        <f t="shared" si="14"/>
        <v>72</v>
      </c>
      <c r="AD77" s="8"/>
      <c r="AE77" s="13" t="str">
        <f t="shared" si="15"/>
        <v>Contrat type location ou colocation - Logement nu</v>
      </c>
      <c r="AF77" s="8" t="str">
        <f t="shared" si="16"/>
        <v>x</v>
      </c>
      <c r="AG77" s="8" t="str">
        <f t="shared" si="17"/>
        <v>-</v>
      </c>
      <c r="AH77" s="14" t="str">
        <f t="shared" si="17"/>
        <v>-</v>
      </c>
      <c r="AI77" s="14" t="str">
        <f t="shared" si="18"/>
        <v>-</v>
      </c>
      <c r="AJ77" s="14" t="str">
        <f t="shared" si="19"/>
        <v>-</v>
      </c>
      <c r="AK77" s="15" t="str">
        <f t="shared" si="20"/>
        <v>-</v>
      </c>
      <c r="AL77" s="15" t="str">
        <f t="shared" si="21"/>
        <v>-</v>
      </c>
      <c r="AM77" s="15" t="str">
        <f t="shared" si="22"/>
        <v>x</v>
      </c>
      <c r="AN77" s="15" t="str">
        <f t="shared" si="23"/>
        <v>-</v>
      </c>
      <c r="AO77" s="15" t="str">
        <f t="shared" si="24"/>
        <v>-</v>
      </c>
    </row>
    <row r="78" spans="2:41" x14ac:dyDescent="0.25">
      <c r="B78" s="8">
        <v>73</v>
      </c>
      <c r="C78" s="17" t="s">
        <v>59</v>
      </c>
      <c r="D78" s="8" t="s">
        <v>10</v>
      </c>
      <c r="E78" s="8" t="s">
        <v>116</v>
      </c>
      <c r="F78" s="14" t="s">
        <v>116</v>
      </c>
      <c r="G78" s="14" t="s">
        <v>116</v>
      </c>
      <c r="H78" s="11" t="s">
        <v>116</v>
      </c>
      <c r="I78" s="12" t="s">
        <v>116</v>
      </c>
      <c r="J78" s="12" t="s">
        <v>116</v>
      </c>
      <c r="K78" s="15" t="s">
        <v>10</v>
      </c>
      <c r="L78" s="12" t="s">
        <v>116</v>
      </c>
      <c r="M78" s="15" t="s">
        <v>116</v>
      </c>
      <c r="T78" s="2">
        <f>ROWS(B$6:B78)</f>
        <v>73</v>
      </c>
      <c r="U78" s="2">
        <f t="shared" si="13"/>
        <v>73</v>
      </c>
      <c r="V78" s="2">
        <f>IFERROR(SMALL(U$6:U$126,ROWS(B$6:B78)),"")</f>
        <v>73</v>
      </c>
      <c r="AC78" s="8">
        <f t="shared" si="14"/>
        <v>73</v>
      </c>
      <c r="AD78" s="8"/>
      <c r="AE78" s="13" t="str">
        <f t="shared" si="15"/>
        <v>Convention indemnisation au titre hébergement (contrat hébergement)</v>
      </c>
      <c r="AF78" s="8" t="str">
        <f t="shared" si="16"/>
        <v>x</v>
      </c>
      <c r="AG78" s="8" t="str">
        <f t="shared" si="17"/>
        <v>-</v>
      </c>
      <c r="AH78" s="14" t="str">
        <f t="shared" si="17"/>
        <v>-</v>
      </c>
      <c r="AI78" s="14" t="str">
        <f t="shared" si="18"/>
        <v>-</v>
      </c>
      <c r="AJ78" s="14" t="str">
        <f t="shared" si="19"/>
        <v>-</v>
      </c>
      <c r="AK78" s="15" t="str">
        <f t="shared" si="20"/>
        <v>-</v>
      </c>
      <c r="AL78" s="15" t="str">
        <f t="shared" si="21"/>
        <v>-</v>
      </c>
      <c r="AM78" s="15" t="str">
        <f t="shared" si="22"/>
        <v>x</v>
      </c>
      <c r="AN78" s="15" t="str">
        <f t="shared" si="23"/>
        <v>-</v>
      </c>
      <c r="AO78" s="15" t="str">
        <f t="shared" si="24"/>
        <v>-</v>
      </c>
    </row>
    <row r="79" spans="2:41" x14ac:dyDescent="0.25">
      <c r="B79" s="8">
        <v>74</v>
      </c>
      <c r="C79" s="17" t="s">
        <v>26</v>
      </c>
      <c r="D79" s="8" t="s">
        <v>116</v>
      </c>
      <c r="E79" s="8" t="s">
        <v>10</v>
      </c>
      <c r="F79" s="14" t="s">
        <v>116</v>
      </c>
      <c r="G79" s="14" t="s">
        <v>116</v>
      </c>
      <c r="H79" s="11" t="s">
        <v>116</v>
      </c>
      <c r="I79" s="12" t="s">
        <v>116</v>
      </c>
      <c r="J79" s="12" t="s">
        <v>116</v>
      </c>
      <c r="K79" s="15" t="s">
        <v>116</v>
      </c>
      <c r="L79" s="12" t="s">
        <v>116</v>
      </c>
      <c r="M79" s="15" t="s">
        <v>116</v>
      </c>
      <c r="T79" s="2">
        <f>ROWS(B$6:B79)</f>
        <v>74</v>
      </c>
      <c r="U79" s="2">
        <f t="shared" si="13"/>
        <v>74</v>
      </c>
      <c r="V79" s="2">
        <f>IFERROR(SMALL(U$6:U$126,ROWS(B$6:B79)),"")</f>
        <v>74</v>
      </c>
      <c r="AC79" s="8">
        <f t="shared" si="14"/>
        <v>74</v>
      </c>
      <c r="AD79" s="8"/>
      <c r="AE79" s="13" t="str">
        <f t="shared" si="15"/>
        <v>CPAM CMU Complémentaire et aide pour une complémentaire santé</v>
      </c>
      <c r="AF79" s="8" t="str">
        <f t="shared" si="16"/>
        <v>-</v>
      </c>
      <c r="AG79" s="8" t="str">
        <f t="shared" si="17"/>
        <v>x</v>
      </c>
      <c r="AH79" s="14" t="str">
        <f t="shared" si="17"/>
        <v>-</v>
      </c>
      <c r="AI79" s="14" t="str">
        <f t="shared" si="18"/>
        <v>-</v>
      </c>
      <c r="AJ79" s="14" t="str">
        <f t="shared" si="19"/>
        <v>-</v>
      </c>
      <c r="AK79" s="15" t="str">
        <f t="shared" si="20"/>
        <v>-</v>
      </c>
      <c r="AL79" s="15" t="str">
        <f t="shared" si="21"/>
        <v>-</v>
      </c>
      <c r="AM79" s="15" t="str">
        <f t="shared" si="22"/>
        <v>-</v>
      </c>
      <c r="AN79" s="15" t="str">
        <f t="shared" si="23"/>
        <v>-</v>
      </c>
      <c r="AO79" s="15" t="str">
        <f t="shared" si="24"/>
        <v>-</v>
      </c>
    </row>
    <row r="80" spans="2:41" x14ac:dyDescent="0.25">
      <c r="B80" s="8">
        <v>75</v>
      </c>
      <c r="C80" s="17" t="s">
        <v>27</v>
      </c>
      <c r="D80" s="8" t="s">
        <v>116</v>
      </c>
      <c r="E80" s="8" t="s">
        <v>10</v>
      </c>
      <c r="F80" s="14" t="s">
        <v>116</v>
      </c>
      <c r="G80" s="14" t="s">
        <v>116</v>
      </c>
      <c r="H80" s="11" t="s">
        <v>116</v>
      </c>
      <c r="I80" s="12" t="s">
        <v>116</v>
      </c>
      <c r="J80" s="12" t="s">
        <v>116</v>
      </c>
      <c r="K80" s="15" t="s">
        <v>116</v>
      </c>
      <c r="L80" s="12" t="s">
        <v>116</v>
      </c>
      <c r="M80" s="15" t="s">
        <v>116</v>
      </c>
      <c r="T80" s="2">
        <f>ROWS(B$6:B80)</f>
        <v>75</v>
      </c>
      <c r="U80" s="2">
        <f t="shared" si="13"/>
        <v>75</v>
      </c>
      <c r="V80" s="2">
        <f>IFERROR(SMALL(U$6:U$126,ROWS(B$6:B80)),"")</f>
        <v>75</v>
      </c>
      <c r="AC80" s="8">
        <f t="shared" si="14"/>
        <v>75</v>
      </c>
      <c r="AD80" s="8"/>
      <c r="AE80" s="13" t="str">
        <f t="shared" si="15"/>
        <v>CPAM CMU Protection complémentaire/choix par le demandeur</v>
      </c>
      <c r="AF80" s="8" t="str">
        <f t="shared" si="16"/>
        <v>-</v>
      </c>
      <c r="AG80" s="8" t="str">
        <f t="shared" si="17"/>
        <v>x</v>
      </c>
      <c r="AH80" s="14" t="str">
        <f t="shared" si="17"/>
        <v>-</v>
      </c>
      <c r="AI80" s="14" t="str">
        <f t="shared" si="18"/>
        <v>-</v>
      </c>
      <c r="AJ80" s="14" t="str">
        <f t="shared" si="19"/>
        <v>-</v>
      </c>
      <c r="AK80" s="15" t="str">
        <f t="shared" si="20"/>
        <v>-</v>
      </c>
      <c r="AL80" s="15" t="str">
        <f t="shared" si="21"/>
        <v>-</v>
      </c>
      <c r="AM80" s="15" t="str">
        <f t="shared" si="22"/>
        <v>-</v>
      </c>
      <c r="AN80" s="15" t="str">
        <f t="shared" si="23"/>
        <v>-</v>
      </c>
      <c r="AO80" s="15" t="str">
        <f t="shared" si="24"/>
        <v>-</v>
      </c>
    </row>
    <row r="81" spans="2:41" x14ac:dyDescent="0.25">
      <c r="B81" s="8">
        <v>76</v>
      </c>
      <c r="C81" s="17" t="s">
        <v>28</v>
      </c>
      <c r="D81" s="8" t="s">
        <v>116</v>
      </c>
      <c r="E81" s="8" t="s">
        <v>10</v>
      </c>
      <c r="F81" s="14" t="s">
        <v>116</v>
      </c>
      <c r="G81" s="14" t="s">
        <v>116</v>
      </c>
      <c r="H81" s="11" t="s">
        <v>116</v>
      </c>
      <c r="I81" s="12" t="s">
        <v>116</v>
      </c>
      <c r="J81" s="12" t="s">
        <v>116</v>
      </c>
      <c r="K81" s="15" t="s">
        <v>116</v>
      </c>
      <c r="L81" s="12" t="s">
        <v>116</v>
      </c>
      <c r="M81" s="15" t="s">
        <v>116</v>
      </c>
      <c r="T81" s="2">
        <f>ROWS(B$6:B81)</f>
        <v>76</v>
      </c>
      <c r="U81" s="2">
        <f t="shared" si="13"/>
        <v>76</v>
      </c>
      <c r="V81" s="2">
        <f>IFERROR(SMALL(U$6:U$126,ROWS(B$6:B81)),"")</f>
        <v>76</v>
      </c>
      <c r="AC81" s="8">
        <f t="shared" si="14"/>
        <v>76</v>
      </c>
      <c r="AD81" s="8"/>
      <c r="AE81" s="13" t="str">
        <f t="shared" si="15"/>
        <v>CPAM CMU Protection complémentaire/choix par un membre du foyer</v>
      </c>
      <c r="AF81" s="8" t="str">
        <f t="shared" si="16"/>
        <v>-</v>
      </c>
      <c r="AG81" s="8" t="str">
        <f t="shared" si="17"/>
        <v>x</v>
      </c>
      <c r="AH81" s="14" t="str">
        <f t="shared" si="17"/>
        <v>-</v>
      </c>
      <c r="AI81" s="14" t="str">
        <f t="shared" si="18"/>
        <v>-</v>
      </c>
      <c r="AJ81" s="14" t="str">
        <f t="shared" si="19"/>
        <v>-</v>
      </c>
      <c r="AK81" s="15" t="str">
        <f t="shared" si="20"/>
        <v>-</v>
      </c>
      <c r="AL81" s="15" t="str">
        <f t="shared" si="21"/>
        <v>-</v>
      </c>
      <c r="AM81" s="15" t="str">
        <f t="shared" si="22"/>
        <v>-</v>
      </c>
      <c r="AN81" s="15" t="str">
        <f t="shared" si="23"/>
        <v>-</v>
      </c>
      <c r="AO81" s="15" t="str">
        <f t="shared" si="24"/>
        <v>-</v>
      </c>
    </row>
    <row r="82" spans="2:41" x14ac:dyDescent="0.25">
      <c r="B82" s="8">
        <v>77</v>
      </c>
      <c r="C82" s="17" t="s">
        <v>25</v>
      </c>
      <c r="D82" s="8" t="s">
        <v>116</v>
      </c>
      <c r="E82" s="8" t="s">
        <v>10</v>
      </c>
      <c r="F82" s="14" t="s">
        <v>116</v>
      </c>
      <c r="G82" s="14" t="s">
        <v>116</v>
      </c>
      <c r="H82" s="11" t="s">
        <v>116</v>
      </c>
      <c r="I82" s="12" t="s">
        <v>116</v>
      </c>
      <c r="J82" s="12" t="s">
        <v>116</v>
      </c>
      <c r="K82" s="15" t="s">
        <v>116</v>
      </c>
      <c r="L82" s="12" t="s">
        <v>116</v>
      </c>
      <c r="M82" s="15" t="s">
        <v>116</v>
      </c>
      <c r="T82" s="2">
        <f>ROWS(B$6:B82)</f>
        <v>77</v>
      </c>
      <c r="U82" s="2">
        <f t="shared" si="13"/>
        <v>77</v>
      </c>
      <c r="V82" s="2">
        <f>IFERROR(SMALL(U$6:U$126,ROWS(B$6:B82)),"")</f>
        <v>77</v>
      </c>
      <c r="AC82" s="8">
        <f t="shared" si="14"/>
        <v>77</v>
      </c>
      <c r="AD82" s="8"/>
      <c r="AE82" s="13" t="str">
        <f t="shared" si="15"/>
        <v>CPAM CMU Protection de base</v>
      </c>
      <c r="AF82" s="8" t="str">
        <f t="shared" si="16"/>
        <v>-</v>
      </c>
      <c r="AG82" s="8" t="str">
        <f t="shared" si="17"/>
        <v>x</v>
      </c>
      <c r="AH82" s="14" t="str">
        <f t="shared" si="17"/>
        <v>-</v>
      </c>
      <c r="AI82" s="14" t="str">
        <f t="shared" si="18"/>
        <v>-</v>
      </c>
      <c r="AJ82" s="14" t="str">
        <f t="shared" si="19"/>
        <v>-</v>
      </c>
      <c r="AK82" s="15" t="str">
        <f t="shared" si="20"/>
        <v>-</v>
      </c>
      <c r="AL82" s="15" t="str">
        <f t="shared" si="21"/>
        <v>-</v>
      </c>
      <c r="AM82" s="15" t="str">
        <f t="shared" si="22"/>
        <v>-</v>
      </c>
      <c r="AN82" s="15" t="str">
        <f t="shared" si="23"/>
        <v>-</v>
      </c>
      <c r="AO82" s="15" t="str">
        <f t="shared" si="24"/>
        <v>-</v>
      </c>
    </row>
    <row r="83" spans="2:41" x14ac:dyDescent="0.25">
      <c r="B83" s="8">
        <v>78</v>
      </c>
      <c r="C83" s="17" t="s">
        <v>23</v>
      </c>
      <c r="D83" s="8" t="s">
        <v>10</v>
      </c>
      <c r="E83" s="8" t="s">
        <v>116</v>
      </c>
      <c r="F83" s="14" t="s">
        <v>116</v>
      </c>
      <c r="G83" s="14" t="s">
        <v>116</v>
      </c>
      <c r="H83" s="11" t="s">
        <v>116</v>
      </c>
      <c r="I83" s="12" t="s">
        <v>116</v>
      </c>
      <c r="J83" s="12" t="s">
        <v>116</v>
      </c>
      <c r="K83" s="15" t="s">
        <v>116</v>
      </c>
      <c r="L83" s="12" t="s">
        <v>116</v>
      </c>
      <c r="M83" s="15" t="s">
        <v>116</v>
      </c>
      <c r="T83" s="2">
        <f>ROWS(B$6:B83)</f>
        <v>78</v>
      </c>
      <c r="U83" s="2">
        <f t="shared" si="13"/>
        <v>78</v>
      </c>
      <c r="V83" s="2">
        <f>IFERROR(SMALL(U$6:U$126,ROWS(B$6:B83)),"")</f>
        <v>78</v>
      </c>
      <c r="AC83" s="8">
        <f t="shared" si="14"/>
        <v>78</v>
      </c>
      <c r="AD83" s="8"/>
      <c r="AE83" s="13" t="str">
        <f t="shared" si="15"/>
        <v>CPAM Déclaration de changement de situation</v>
      </c>
      <c r="AF83" s="8" t="str">
        <f t="shared" si="16"/>
        <v>x</v>
      </c>
      <c r="AG83" s="8" t="str">
        <f t="shared" si="17"/>
        <v>-</v>
      </c>
      <c r="AH83" s="14" t="str">
        <f t="shared" si="17"/>
        <v>-</v>
      </c>
      <c r="AI83" s="14" t="str">
        <f t="shared" si="18"/>
        <v>-</v>
      </c>
      <c r="AJ83" s="14" t="str">
        <f t="shared" si="19"/>
        <v>-</v>
      </c>
      <c r="AK83" s="15" t="str">
        <f t="shared" si="20"/>
        <v>-</v>
      </c>
      <c r="AL83" s="15" t="str">
        <f t="shared" si="21"/>
        <v>-</v>
      </c>
      <c r="AM83" s="15" t="str">
        <f t="shared" si="22"/>
        <v>-</v>
      </c>
      <c r="AN83" s="15" t="str">
        <f t="shared" si="23"/>
        <v>-</v>
      </c>
      <c r="AO83" s="15" t="str">
        <f t="shared" si="24"/>
        <v>-</v>
      </c>
    </row>
    <row r="84" spans="2:41" x14ac:dyDescent="0.25">
      <c r="B84" s="8">
        <v>79</v>
      </c>
      <c r="C84" s="17" t="s">
        <v>24</v>
      </c>
      <c r="D84" s="8" t="s">
        <v>10</v>
      </c>
      <c r="E84" s="8" t="s">
        <v>116</v>
      </c>
      <c r="F84" s="14" t="s">
        <v>116</v>
      </c>
      <c r="G84" s="14" t="s">
        <v>116</v>
      </c>
      <c r="H84" s="11" t="s">
        <v>116</v>
      </c>
      <c r="I84" s="12" t="s">
        <v>116</v>
      </c>
      <c r="J84" s="12" t="s">
        <v>116</v>
      </c>
      <c r="K84" s="15" t="s">
        <v>116</v>
      </c>
      <c r="L84" s="12" t="s">
        <v>116</v>
      </c>
      <c r="M84" s="15" t="s">
        <v>116</v>
      </c>
      <c r="T84" s="2">
        <f>ROWS(B$6:B84)</f>
        <v>79</v>
      </c>
      <c r="U84" s="2">
        <f t="shared" si="13"/>
        <v>79</v>
      </c>
      <c r="V84" s="2">
        <f>IFERROR(SMALL(U$6:U$126,ROWS(B$6:B84)),"")</f>
        <v>79</v>
      </c>
      <c r="AC84" s="8">
        <f t="shared" si="14"/>
        <v>79</v>
      </c>
      <c r="AD84" s="8"/>
      <c r="AE84" s="13" t="str">
        <f t="shared" si="15"/>
        <v>CPAM Déclaration de choix du médecin traitant</v>
      </c>
      <c r="AF84" s="8" t="str">
        <f t="shared" si="16"/>
        <v>x</v>
      </c>
      <c r="AG84" s="8" t="str">
        <f t="shared" si="17"/>
        <v>-</v>
      </c>
      <c r="AH84" s="14" t="str">
        <f t="shared" si="17"/>
        <v>-</v>
      </c>
      <c r="AI84" s="14" t="str">
        <f t="shared" si="18"/>
        <v>-</v>
      </c>
      <c r="AJ84" s="14" t="str">
        <f t="shared" si="19"/>
        <v>-</v>
      </c>
      <c r="AK84" s="15" t="str">
        <f t="shared" si="20"/>
        <v>-</v>
      </c>
      <c r="AL84" s="15" t="str">
        <f t="shared" si="21"/>
        <v>-</v>
      </c>
      <c r="AM84" s="15" t="str">
        <f t="shared" si="22"/>
        <v>-</v>
      </c>
      <c r="AN84" s="15" t="str">
        <f t="shared" si="23"/>
        <v>-</v>
      </c>
      <c r="AO84" s="15" t="str">
        <f t="shared" si="24"/>
        <v>-</v>
      </c>
    </row>
    <row r="85" spans="2:41" x14ac:dyDescent="0.25">
      <c r="B85" s="8">
        <v>80</v>
      </c>
      <c r="C85" s="17" t="s">
        <v>22</v>
      </c>
      <c r="D85" s="8" t="s">
        <v>10</v>
      </c>
      <c r="E85" s="8" t="s">
        <v>116</v>
      </c>
      <c r="F85" s="14" t="s">
        <v>116</v>
      </c>
      <c r="G85" s="14" t="s">
        <v>116</v>
      </c>
      <c r="H85" s="11" t="s">
        <v>116</v>
      </c>
      <c r="I85" s="12" t="s">
        <v>116</v>
      </c>
      <c r="J85" s="12" t="s">
        <v>116</v>
      </c>
      <c r="K85" s="15" t="s">
        <v>116</v>
      </c>
      <c r="L85" s="12" t="s">
        <v>116</v>
      </c>
      <c r="M85" s="15" t="s">
        <v>116</v>
      </c>
      <c r="T85" s="2">
        <f>ROWS(B$6:B85)</f>
        <v>80</v>
      </c>
      <c r="U85" s="2">
        <f t="shared" si="13"/>
        <v>80</v>
      </c>
      <c r="V85" s="2">
        <f>IFERROR(SMALL(U$6:U$126,ROWS(B$6:B85)),"")</f>
        <v>80</v>
      </c>
      <c r="AC85" s="8">
        <f t="shared" si="14"/>
        <v>80</v>
      </c>
      <c r="AD85" s="8"/>
      <c r="AE85" s="13" t="str">
        <f t="shared" si="15"/>
        <v>CPAM Déclaration de perte ou vol carte vitale</v>
      </c>
      <c r="AF85" s="8" t="str">
        <f t="shared" si="16"/>
        <v>x</v>
      </c>
      <c r="AG85" s="8" t="str">
        <f t="shared" si="17"/>
        <v>-</v>
      </c>
      <c r="AH85" s="14" t="str">
        <f t="shared" si="17"/>
        <v>-</v>
      </c>
      <c r="AI85" s="14" t="str">
        <f t="shared" si="18"/>
        <v>-</v>
      </c>
      <c r="AJ85" s="14" t="str">
        <f t="shared" si="19"/>
        <v>-</v>
      </c>
      <c r="AK85" s="15" t="str">
        <f t="shared" si="20"/>
        <v>-</v>
      </c>
      <c r="AL85" s="15" t="str">
        <f t="shared" si="21"/>
        <v>-</v>
      </c>
      <c r="AM85" s="15" t="str">
        <f t="shared" si="22"/>
        <v>-</v>
      </c>
      <c r="AN85" s="15" t="str">
        <f t="shared" si="23"/>
        <v>-</v>
      </c>
      <c r="AO85" s="15" t="str">
        <f t="shared" si="24"/>
        <v>-</v>
      </c>
    </row>
    <row r="86" spans="2:41" x14ac:dyDescent="0.25">
      <c r="B86" s="8">
        <v>81</v>
      </c>
      <c r="C86" s="17" t="s">
        <v>113</v>
      </c>
      <c r="D86" s="8" t="s">
        <v>10</v>
      </c>
      <c r="E86" s="8" t="s">
        <v>116</v>
      </c>
      <c r="F86" s="14" t="s">
        <v>116</v>
      </c>
      <c r="G86" s="14" t="s">
        <v>116</v>
      </c>
      <c r="H86" s="11" t="s">
        <v>116</v>
      </c>
      <c r="I86" s="12" t="s">
        <v>116</v>
      </c>
      <c r="J86" s="12" t="s">
        <v>116</v>
      </c>
      <c r="K86" s="15" t="s">
        <v>116</v>
      </c>
      <c r="L86" s="12" t="s">
        <v>116</v>
      </c>
      <c r="M86" s="15" t="s">
        <v>116</v>
      </c>
      <c r="T86" s="2">
        <f>ROWS(B$6:B86)</f>
        <v>81</v>
      </c>
      <c r="U86" s="2">
        <f t="shared" si="13"/>
        <v>81</v>
      </c>
      <c r="V86" s="2">
        <f>IFERROR(SMALL(U$6:U$126,ROWS(B$6:B86)),"")</f>
        <v>81</v>
      </c>
      <c r="AC86" s="8">
        <f t="shared" si="14"/>
        <v>81</v>
      </c>
      <c r="AD86" s="8"/>
      <c r="AE86" s="13" t="str">
        <f t="shared" si="15"/>
        <v>CPAM Demande de secours frais d'obsèques</v>
      </c>
      <c r="AF86" s="8" t="str">
        <f t="shared" si="16"/>
        <v>x</v>
      </c>
      <c r="AG86" s="8" t="str">
        <f t="shared" si="17"/>
        <v>-</v>
      </c>
      <c r="AH86" s="14" t="str">
        <f t="shared" si="17"/>
        <v>-</v>
      </c>
      <c r="AI86" s="14" t="str">
        <f t="shared" si="18"/>
        <v>-</v>
      </c>
      <c r="AJ86" s="14" t="str">
        <f t="shared" si="19"/>
        <v>-</v>
      </c>
      <c r="AK86" s="15" t="str">
        <f t="shared" si="20"/>
        <v>-</v>
      </c>
      <c r="AL86" s="15" t="str">
        <f t="shared" si="21"/>
        <v>-</v>
      </c>
      <c r="AM86" s="15" t="str">
        <f t="shared" si="22"/>
        <v>-</v>
      </c>
      <c r="AN86" s="15" t="str">
        <f t="shared" si="23"/>
        <v>-</v>
      </c>
      <c r="AO86" s="15" t="str">
        <f t="shared" si="24"/>
        <v>-</v>
      </c>
    </row>
    <row r="87" spans="2:41" x14ac:dyDescent="0.25">
      <c r="B87" s="8">
        <v>82</v>
      </c>
      <c r="C87" s="17" t="s">
        <v>45</v>
      </c>
      <c r="D87" s="8" t="s">
        <v>10</v>
      </c>
      <c r="E87" s="8" t="s">
        <v>116</v>
      </c>
      <c r="F87" s="14" t="s">
        <v>116</v>
      </c>
      <c r="G87" s="14" t="s">
        <v>116</v>
      </c>
      <c r="H87" s="11" t="s">
        <v>116</v>
      </c>
      <c r="I87" s="12" t="s">
        <v>116</v>
      </c>
      <c r="J87" s="12" t="s">
        <v>116</v>
      </c>
      <c r="K87" s="15" t="s">
        <v>116</v>
      </c>
      <c r="L87" s="12" t="s">
        <v>116</v>
      </c>
      <c r="M87" s="15" t="s">
        <v>116</v>
      </c>
      <c r="T87" s="2">
        <f>ROWS(B$6:B87)</f>
        <v>82</v>
      </c>
      <c r="U87" s="2">
        <f t="shared" si="13"/>
        <v>82</v>
      </c>
      <c r="V87" s="2">
        <f>IFERROR(SMALL(U$6:U$126,ROWS(B$6:B87)),"")</f>
        <v>82</v>
      </c>
      <c r="AC87" s="8">
        <f t="shared" si="14"/>
        <v>82</v>
      </c>
      <c r="AD87" s="8"/>
      <c r="AE87" s="13" t="str">
        <f t="shared" si="15"/>
        <v>CPAM Demande de secours ou prestations supplémentaires</v>
      </c>
      <c r="AF87" s="8" t="str">
        <f t="shared" si="16"/>
        <v>x</v>
      </c>
      <c r="AG87" s="8" t="str">
        <f t="shared" si="17"/>
        <v>-</v>
      </c>
      <c r="AH87" s="14" t="str">
        <f t="shared" si="17"/>
        <v>-</v>
      </c>
      <c r="AI87" s="14" t="str">
        <f t="shared" si="18"/>
        <v>-</v>
      </c>
      <c r="AJ87" s="14" t="str">
        <f t="shared" si="19"/>
        <v>-</v>
      </c>
      <c r="AK87" s="15" t="str">
        <f t="shared" si="20"/>
        <v>-</v>
      </c>
      <c r="AL87" s="15" t="str">
        <f t="shared" si="21"/>
        <v>-</v>
      </c>
      <c r="AM87" s="15" t="str">
        <f t="shared" si="22"/>
        <v>-</v>
      </c>
      <c r="AN87" s="15" t="str">
        <f t="shared" si="23"/>
        <v>-</v>
      </c>
      <c r="AO87" s="15" t="str">
        <f t="shared" si="24"/>
        <v>-</v>
      </c>
    </row>
    <row r="88" spans="2:41" x14ac:dyDescent="0.25">
      <c r="B88" s="8">
        <v>83</v>
      </c>
      <c r="C88" s="17" t="s">
        <v>50</v>
      </c>
      <c r="D88" s="8" t="s">
        <v>10</v>
      </c>
      <c r="E88" s="8" t="s">
        <v>116</v>
      </c>
      <c r="F88" s="14" t="s">
        <v>116</v>
      </c>
      <c r="G88" s="14" t="s">
        <v>116</v>
      </c>
      <c r="H88" s="11" t="s">
        <v>116</v>
      </c>
      <c r="I88" s="12" t="s">
        <v>116</v>
      </c>
      <c r="J88" s="12" t="s">
        <v>116</v>
      </c>
      <c r="K88" s="15" t="s">
        <v>10</v>
      </c>
      <c r="L88" s="12" t="s">
        <v>116</v>
      </c>
      <c r="M88" s="15" t="s">
        <v>116</v>
      </c>
      <c r="T88" s="2">
        <f>ROWS(B$6:B88)</f>
        <v>83</v>
      </c>
      <c r="U88" s="2">
        <f t="shared" si="13"/>
        <v>83</v>
      </c>
      <c r="V88" s="2">
        <f>IFERROR(SMALL(U$6:U$126,ROWS(B$6:B88)),"")</f>
        <v>83</v>
      </c>
      <c r="AC88" s="8">
        <f t="shared" si="14"/>
        <v>83</v>
      </c>
      <c r="AD88" s="8"/>
      <c r="AE88" s="13" t="str">
        <f t="shared" si="15"/>
        <v>Demande de logement à AIS87</v>
      </c>
      <c r="AF88" s="8" t="str">
        <f t="shared" si="16"/>
        <v>x</v>
      </c>
      <c r="AG88" s="8" t="str">
        <f t="shared" si="17"/>
        <v>-</v>
      </c>
      <c r="AH88" s="14" t="str">
        <f t="shared" si="17"/>
        <v>-</v>
      </c>
      <c r="AI88" s="14" t="str">
        <f t="shared" si="18"/>
        <v>-</v>
      </c>
      <c r="AJ88" s="14" t="str">
        <f t="shared" si="19"/>
        <v>-</v>
      </c>
      <c r="AK88" s="15" t="str">
        <f t="shared" si="20"/>
        <v>-</v>
      </c>
      <c r="AL88" s="15" t="str">
        <f t="shared" si="21"/>
        <v>-</v>
      </c>
      <c r="AM88" s="15" t="str">
        <f t="shared" si="22"/>
        <v>x</v>
      </c>
      <c r="AN88" s="15" t="str">
        <f t="shared" si="23"/>
        <v>-</v>
      </c>
      <c r="AO88" s="15" t="str">
        <f t="shared" si="24"/>
        <v>-</v>
      </c>
    </row>
    <row r="89" spans="2:41" x14ac:dyDescent="0.25">
      <c r="B89" s="8">
        <v>84</v>
      </c>
      <c r="C89" s="17" t="s">
        <v>51</v>
      </c>
      <c r="D89" s="8" t="s">
        <v>10</v>
      </c>
      <c r="E89" s="8" t="s">
        <v>116</v>
      </c>
      <c r="F89" s="14" t="s">
        <v>116</v>
      </c>
      <c r="G89" s="14" t="s">
        <v>116</v>
      </c>
      <c r="H89" s="11" t="s">
        <v>116</v>
      </c>
      <c r="I89" s="12" t="s">
        <v>116</v>
      </c>
      <c r="J89" s="12" t="s">
        <v>116</v>
      </c>
      <c r="K89" s="15" t="s">
        <v>10</v>
      </c>
      <c r="L89" s="12" t="s">
        <v>116</v>
      </c>
      <c r="M89" s="15" t="s">
        <v>116</v>
      </c>
      <c r="T89" s="2">
        <f>ROWS(B$6:B89)</f>
        <v>84</v>
      </c>
      <c r="U89" s="2">
        <f t="shared" si="13"/>
        <v>84</v>
      </c>
      <c r="V89" s="2">
        <f>IFERROR(SMALL(U$6:U$126,ROWS(B$6:B89)),"")</f>
        <v>84</v>
      </c>
      <c r="AC89" s="8">
        <f t="shared" si="14"/>
        <v>84</v>
      </c>
      <c r="AD89" s="8"/>
      <c r="AE89" s="13" t="str">
        <f t="shared" si="15"/>
        <v>Demande de logement DDCSPP</v>
      </c>
      <c r="AF89" s="8" t="str">
        <f t="shared" si="16"/>
        <v>x</v>
      </c>
      <c r="AG89" s="8" t="str">
        <f t="shared" si="17"/>
        <v>-</v>
      </c>
      <c r="AH89" s="14" t="str">
        <f t="shared" si="17"/>
        <v>-</v>
      </c>
      <c r="AI89" s="14" t="str">
        <f t="shared" si="18"/>
        <v>-</v>
      </c>
      <c r="AJ89" s="14" t="str">
        <f t="shared" si="19"/>
        <v>-</v>
      </c>
      <c r="AK89" s="15" t="str">
        <f t="shared" si="20"/>
        <v>-</v>
      </c>
      <c r="AL89" s="15" t="str">
        <f t="shared" si="21"/>
        <v>-</v>
      </c>
      <c r="AM89" s="15" t="str">
        <f t="shared" si="22"/>
        <v>x</v>
      </c>
      <c r="AN89" s="15" t="str">
        <f t="shared" si="23"/>
        <v>-</v>
      </c>
      <c r="AO89" s="15" t="str">
        <f t="shared" si="24"/>
        <v>-</v>
      </c>
    </row>
    <row r="90" spans="2:41" x14ac:dyDescent="0.25">
      <c r="B90" s="8">
        <v>85</v>
      </c>
      <c r="C90" s="17" t="s">
        <v>49</v>
      </c>
      <c r="D90" s="8" t="s">
        <v>10</v>
      </c>
      <c r="E90" s="8" t="s">
        <v>116</v>
      </c>
      <c r="F90" s="14" t="s">
        <v>116</v>
      </c>
      <c r="G90" s="14" t="s">
        <v>116</v>
      </c>
      <c r="H90" s="11" t="s">
        <v>116</v>
      </c>
      <c r="I90" s="12" t="s">
        <v>116</v>
      </c>
      <c r="J90" s="12" t="s">
        <v>116</v>
      </c>
      <c r="K90" s="15" t="s">
        <v>10</v>
      </c>
      <c r="L90" s="12" t="s">
        <v>116</v>
      </c>
      <c r="M90" s="15" t="s">
        <v>116</v>
      </c>
      <c r="T90" s="2">
        <f>ROWS(B$6:B90)</f>
        <v>85</v>
      </c>
      <c r="U90" s="2">
        <f t="shared" si="13"/>
        <v>85</v>
      </c>
      <c r="V90" s="2">
        <f>IFERROR(SMALL(U$6:U$126,ROWS(B$6:B90)),"")</f>
        <v>85</v>
      </c>
      <c r="AC90" s="8">
        <f t="shared" si="14"/>
        <v>85</v>
      </c>
      <c r="AD90" s="8"/>
      <c r="AE90" s="13" t="str">
        <f t="shared" si="15"/>
        <v>Demande d'intégration Familles Gouvernantes</v>
      </c>
      <c r="AF90" s="8" t="str">
        <f t="shared" si="16"/>
        <v>x</v>
      </c>
      <c r="AG90" s="8" t="str">
        <f t="shared" si="17"/>
        <v>-</v>
      </c>
      <c r="AH90" s="14" t="str">
        <f t="shared" si="17"/>
        <v>-</v>
      </c>
      <c r="AI90" s="14" t="str">
        <f t="shared" si="18"/>
        <v>-</v>
      </c>
      <c r="AJ90" s="14" t="str">
        <f t="shared" si="19"/>
        <v>-</v>
      </c>
      <c r="AK90" s="15" t="str">
        <f t="shared" si="20"/>
        <v>-</v>
      </c>
      <c r="AL90" s="15" t="str">
        <f t="shared" si="21"/>
        <v>-</v>
      </c>
      <c r="AM90" s="15" t="str">
        <f t="shared" si="22"/>
        <v>x</v>
      </c>
      <c r="AN90" s="15" t="str">
        <f t="shared" si="23"/>
        <v>-</v>
      </c>
      <c r="AO90" s="15" t="str">
        <f t="shared" si="24"/>
        <v>-</v>
      </c>
    </row>
    <row r="91" spans="2:41" x14ac:dyDescent="0.25">
      <c r="B91" s="8">
        <v>86</v>
      </c>
      <c r="C91" s="17" t="s">
        <v>68</v>
      </c>
      <c r="D91" s="8" t="s">
        <v>10</v>
      </c>
      <c r="E91" s="8" t="s">
        <v>116</v>
      </c>
      <c r="F91" s="14" t="s">
        <v>116</v>
      </c>
      <c r="G91" s="14" t="s">
        <v>116</v>
      </c>
      <c r="H91" s="11" t="s">
        <v>116</v>
      </c>
      <c r="I91" s="12" t="s">
        <v>116</v>
      </c>
      <c r="J91" s="12" t="s">
        <v>116</v>
      </c>
      <c r="K91" s="15" t="s">
        <v>10</v>
      </c>
      <c r="L91" s="12" t="s">
        <v>116</v>
      </c>
      <c r="M91" s="15" t="s">
        <v>10</v>
      </c>
      <c r="T91" s="2">
        <f>ROWS(B$6:B91)</f>
        <v>86</v>
      </c>
      <c r="U91" s="2">
        <f t="shared" si="13"/>
        <v>86</v>
      </c>
      <c r="V91" s="2">
        <f>IFERROR(SMALL(U$6:U$126,ROWS(B$6:B91)),"")</f>
        <v>86</v>
      </c>
      <c r="AC91" s="8">
        <f t="shared" si="14"/>
        <v>86</v>
      </c>
      <c r="AD91" s="8"/>
      <c r="AE91" s="13" t="str">
        <f t="shared" si="15"/>
        <v>Demande d'un tiers en vue admission en soins psychiatriques</v>
      </c>
      <c r="AF91" s="8" t="str">
        <f t="shared" si="16"/>
        <v>x</v>
      </c>
      <c r="AG91" s="8" t="str">
        <f t="shared" si="17"/>
        <v>-</v>
      </c>
      <c r="AH91" s="14" t="str">
        <f t="shared" si="17"/>
        <v>-</v>
      </c>
      <c r="AI91" s="14" t="str">
        <f t="shared" si="18"/>
        <v>-</v>
      </c>
      <c r="AJ91" s="14" t="str">
        <f t="shared" si="19"/>
        <v>-</v>
      </c>
      <c r="AK91" s="15" t="str">
        <f t="shared" si="20"/>
        <v>-</v>
      </c>
      <c r="AL91" s="15" t="str">
        <f t="shared" si="21"/>
        <v>-</v>
      </c>
      <c r="AM91" s="15" t="str">
        <f t="shared" si="22"/>
        <v>x</v>
      </c>
      <c r="AN91" s="15" t="str">
        <f t="shared" si="23"/>
        <v>-</v>
      </c>
      <c r="AO91" s="15" t="str">
        <f t="shared" si="24"/>
        <v>x</v>
      </c>
    </row>
    <row r="92" spans="2:41" x14ac:dyDescent="0.25">
      <c r="B92" s="8">
        <v>87</v>
      </c>
      <c r="C92" s="17" t="s">
        <v>64</v>
      </c>
      <c r="D92" s="8" t="s">
        <v>10</v>
      </c>
      <c r="E92" s="8" t="s">
        <v>116</v>
      </c>
      <c r="F92" s="14" t="s">
        <v>116</v>
      </c>
      <c r="G92" s="14" t="s">
        <v>10</v>
      </c>
      <c r="H92" s="11" t="s">
        <v>116</v>
      </c>
      <c r="I92" s="12" t="s">
        <v>116</v>
      </c>
      <c r="J92" s="12" t="s">
        <v>116</v>
      </c>
      <c r="K92" s="15" t="s">
        <v>116</v>
      </c>
      <c r="L92" s="12" t="s">
        <v>116</v>
      </c>
      <c r="M92" s="15" t="s">
        <v>116</v>
      </c>
      <c r="T92" s="2">
        <f>ROWS(B$6:B92)</f>
        <v>87</v>
      </c>
      <c r="U92" s="2">
        <f t="shared" si="13"/>
        <v>87</v>
      </c>
      <c r="V92" s="2">
        <f>IFERROR(SMALL(U$6:U$126,ROWS(B$6:B92)),"")</f>
        <v>87</v>
      </c>
      <c r="AC92" s="8">
        <f t="shared" si="14"/>
        <v>87</v>
      </c>
      <c r="AD92" s="8"/>
      <c r="AE92" s="13" t="str">
        <f t="shared" si="15"/>
        <v>Demande requête gestion patrimoine réalisation capital</v>
      </c>
      <c r="AF92" s="8" t="str">
        <f t="shared" si="16"/>
        <v>x</v>
      </c>
      <c r="AG92" s="8" t="str">
        <f t="shared" si="17"/>
        <v>-</v>
      </c>
      <c r="AH92" s="14" t="str">
        <f t="shared" si="17"/>
        <v>-</v>
      </c>
      <c r="AI92" s="14" t="str">
        <f t="shared" si="18"/>
        <v>x</v>
      </c>
      <c r="AJ92" s="14" t="str">
        <f t="shared" si="19"/>
        <v>-</v>
      </c>
      <c r="AK92" s="15" t="str">
        <f t="shared" si="20"/>
        <v>-</v>
      </c>
      <c r="AL92" s="15" t="str">
        <f t="shared" si="21"/>
        <v>-</v>
      </c>
      <c r="AM92" s="15" t="str">
        <f t="shared" si="22"/>
        <v>-</v>
      </c>
      <c r="AN92" s="15" t="str">
        <f t="shared" si="23"/>
        <v>-</v>
      </c>
      <c r="AO92" s="15" t="str">
        <f t="shared" si="24"/>
        <v>-</v>
      </c>
    </row>
    <row r="93" spans="2:41" x14ac:dyDescent="0.25">
      <c r="B93" s="8">
        <v>88</v>
      </c>
      <c r="C93" s="17" t="s">
        <v>133</v>
      </c>
      <c r="D93" s="8" t="s">
        <v>10</v>
      </c>
      <c r="E93" s="8" t="s">
        <v>116</v>
      </c>
      <c r="F93" s="14" t="s">
        <v>116</v>
      </c>
      <c r="G93" s="14" t="s">
        <v>116</v>
      </c>
      <c r="H93" s="11" t="s">
        <v>116</v>
      </c>
      <c r="I93" s="12" t="s">
        <v>116</v>
      </c>
      <c r="J93" s="12" t="s">
        <v>116</v>
      </c>
      <c r="K93" s="15" t="s">
        <v>10</v>
      </c>
      <c r="L93" s="12" t="s">
        <v>116</v>
      </c>
      <c r="M93" s="15" t="s">
        <v>116</v>
      </c>
      <c r="T93" s="2">
        <f>ROWS(B$6:B93)</f>
        <v>88</v>
      </c>
      <c r="U93" s="2">
        <f t="shared" si="13"/>
        <v>88</v>
      </c>
      <c r="V93" s="2">
        <f>IFERROR(SMALL(U$6:U$126,ROWS(B$6:B93)),"")</f>
        <v>88</v>
      </c>
      <c r="AC93" s="8">
        <f t="shared" si="14"/>
        <v>88</v>
      </c>
      <c r="AD93" s="8"/>
      <c r="AE93" s="13" t="str">
        <f t="shared" si="15"/>
        <v xml:space="preserve">Dossier de demande d'urgence </v>
      </c>
      <c r="AF93" s="8" t="str">
        <f t="shared" si="16"/>
        <v>x</v>
      </c>
      <c r="AG93" s="8" t="str">
        <f t="shared" si="17"/>
        <v>-</v>
      </c>
      <c r="AH93" s="14" t="str">
        <f t="shared" si="17"/>
        <v>-</v>
      </c>
      <c r="AI93" s="14" t="str">
        <f t="shared" si="18"/>
        <v>-</v>
      </c>
      <c r="AJ93" s="14" t="str">
        <f t="shared" si="19"/>
        <v>-</v>
      </c>
      <c r="AK93" s="15" t="str">
        <f t="shared" si="20"/>
        <v>-</v>
      </c>
      <c r="AL93" s="15" t="str">
        <f t="shared" si="21"/>
        <v>-</v>
      </c>
      <c r="AM93" s="15" t="str">
        <f t="shared" si="22"/>
        <v>x</v>
      </c>
      <c r="AN93" s="15" t="str">
        <f t="shared" si="23"/>
        <v>-</v>
      </c>
      <c r="AO93" s="15" t="str">
        <f t="shared" si="24"/>
        <v>-</v>
      </c>
    </row>
    <row r="94" spans="2:41" x14ac:dyDescent="0.25">
      <c r="B94" s="8">
        <v>89</v>
      </c>
      <c r="C94" s="17" t="s">
        <v>70</v>
      </c>
      <c r="D94" s="8" t="s">
        <v>10</v>
      </c>
      <c r="E94" s="8" t="s">
        <v>116</v>
      </c>
      <c r="F94" s="14" t="s">
        <v>116</v>
      </c>
      <c r="G94" s="14" t="s">
        <v>116</v>
      </c>
      <c r="H94" s="11" t="s">
        <v>116</v>
      </c>
      <c r="I94" s="12" t="s">
        <v>116</v>
      </c>
      <c r="J94" s="12" t="s">
        <v>116</v>
      </c>
      <c r="K94" s="15" t="s">
        <v>116</v>
      </c>
      <c r="L94" s="12" t="s">
        <v>116</v>
      </c>
      <c r="M94" s="15" t="s">
        <v>10</v>
      </c>
      <c r="T94" s="2">
        <f>ROWS(B$6:B94)</f>
        <v>89</v>
      </c>
      <c r="U94" s="2">
        <f t="shared" si="13"/>
        <v>89</v>
      </c>
      <c r="V94" s="2">
        <f>IFERROR(SMALL(U$6:U$126,ROWS(B$6:B94)),"")</f>
        <v>89</v>
      </c>
      <c r="AC94" s="8">
        <f t="shared" si="14"/>
        <v>89</v>
      </c>
      <c r="AD94" s="8"/>
      <c r="AE94" s="13" t="str">
        <f t="shared" si="15"/>
        <v>EOVI Demande Aide Sociale</v>
      </c>
      <c r="AF94" s="8" t="str">
        <f t="shared" si="16"/>
        <v>x</v>
      </c>
      <c r="AG94" s="8" t="str">
        <f t="shared" si="17"/>
        <v>-</v>
      </c>
      <c r="AH94" s="14" t="str">
        <f t="shared" si="17"/>
        <v>-</v>
      </c>
      <c r="AI94" s="14" t="str">
        <f t="shared" si="18"/>
        <v>-</v>
      </c>
      <c r="AJ94" s="14" t="str">
        <f t="shared" si="19"/>
        <v>-</v>
      </c>
      <c r="AK94" s="15" t="str">
        <f t="shared" si="20"/>
        <v>-</v>
      </c>
      <c r="AL94" s="15" t="str">
        <f t="shared" si="21"/>
        <v>-</v>
      </c>
      <c r="AM94" s="15" t="str">
        <f t="shared" si="22"/>
        <v>-</v>
      </c>
      <c r="AN94" s="15" t="str">
        <f t="shared" si="23"/>
        <v>-</v>
      </c>
      <c r="AO94" s="15" t="str">
        <f t="shared" si="24"/>
        <v>x</v>
      </c>
    </row>
    <row r="95" spans="2:41" x14ac:dyDescent="0.25">
      <c r="B95" s="8">
        <v>90</v>
      </c>
      <c r="C95" s="17" t="s">
        <v>52</v>
      </c>
      <c r="D95" s="8" t="s">
        <v>10</v>
      </c>
      <c r="E95" s="8" t="s">
        <v>116</v>
      </c>
      <c r="F95" s="14" t="s">
        <v>116</v>
      </c>
      <c r="G95" s="14" t="s">
        <v>116</v>
      </c>
      <c r="H95" s="11" t="s">
        <v>116</v>
      </c>
      <c r="I95" s="12" t="s">
        <v>116</v>
      </c>
      <c r="J95" s="12" t="s">
        <v>116</v>
      </c>
      <c r="K95" s="15" t="s">
        <v>10</v>
      </c>
      <c r="L95" s="12" t="s">
        <v>116</v>
      </c>
      <c r="M95" s="15" t="s">
        <v>116</v>
      </c>
      <c r="T95" s="2">
        <f>ROWS(B$6:B95)</f>
        <v>90</v>
      </c>
      <c r="U95" s="2">
        <f t="shared" si="13"/>
        <v>90</v>
      </c>
      <c r="V95" s="2">
        <f>IFERROR(SMALL(U$6:U$126,ROWS(B$6:B95)),"")</f>
        <v>90</v>
      </c>
      <c r="AC95" s="8">
        <f t="shared" si="14"/>
        <v>90</v>
      </c>
      <c r="AD95" s="8"/>
      <c r="AE95" s="13" t="str">
        <f t="shared" si="15"/>
        <v>Examen en urgence de demande de logement</v>
      </c>
      <c r="AF95" s="8" t="str">
        <f t="shared" si="16"/>
        <v>x</v>
      </c>
      <c r="AG95" s="8" t="str">
        <f t="shared" si="17"/>
        <v>-</v>
      </c>
      <c r="AH95" s="14" t="str">
        <f t="shared" si="17"/>
        <v>-</v>
      </c>
      <c r="AI95" s="14" t="str">
        <f t="shared" si="18"/>
        <v>-</v>
      </c>
      <c r="AJ95" s="14" t="str">
        <f t="shared" si="19"/>
        <v>-</v>
      </c>
      <c r="AK95" s="15" t="str">
        <f t="shared" si="20"/>
        <v>-</v>
      </c>
      <c r="AL95" s="15" t="str">
        <f t="shared" si="21"/>
        <v>-</v>
      </c>
      <c r="AM95" s="15" t="str">
        <f t="shared" si="22"/>
        <v>x</v>
      </c>
      <c r="AN95" s="15" t="str">
        <f t="shared" si="23"/>
        <v>-</v>
      </c>
      <c r="AO95" s="15" t="str">
        <f t="shared" si="24"/>
        <v>-</v>
      </c>
    </row>
    <row r="96" spans="2:41" x14ac:dyDescent="0.25">
      <c r="B96" s="8">
        <v>91</v>
      </c>
      <c r="C96" s="17" t="s">
        <v>58</v>
      </c>
      <c r="D96" s="8" t="s">
        <v>10</v>
      </c>
      <c r="E96" s="8" t="s">
        <v>116</v>
      </c>
      <c r="F96" s="14" t="s">
        <v>116</v>
      </c>
      <c r="G96" s="14" t="s">
        <v>116</v>
      </c>
      <c r="H96" s="11" t="s">
        <v>116</v>
      </c>
      <c r="I96" s="12" t="s">
        <v>116</v>
      </c>
      <c r="J96" s="12" t="s">
        <v>116</v>
      </c>
      <c r="K96" s="15" t="s">
        <v>116</v>
      </c>
      <c r="L96" s="12" t="s">
        <v>116</v>
      </c>
      <c r="M96" s="15" t="s">
        <v>116</v>
      </c>
      <c r="T96" s="2">
        <f>ROWS(B$6:B96)</f>
        <v>91</v>
      </c>
      <c r="U96" s="2">
        <f t="shared" si="13"/>
        <v>91</v>
      </c>
      <c r="V96" s="2">
        <f>IFERROR(SMALL(U$6:U$126,ROWS(B$6:B96)),"")</f>
        <v>91</v>
      </c>
      <c r="AC96" s="8">
        <f t="shared" si="14"/>
        <v>91</v>
      </c>
      <c r="AD96" s="8"/>
      <c r="AE96" s="13" t="str">
        <f t="shared" si="15"/>
        <v xml:space="preserve">Fermeture compte cafétéria </v>
      </c>
      <c r="AF96" s="8" t="str">
        <f t="shared" si="16"/>
        <v>x</v>
      </c>
      <c r="AG96" s="8" t="str">
        <f t="shared" si="17"/>
        <v>-</v>
      </c>
      <c r="AH96" s="14" t="str">
        <f t="shared" si="17"/>
        <v>-</v>
      </c>
      <c r="AI96" s="14" t="str">
        <f t="shared" si="18"/>
        <v>-</v>
      </c>
      <c r="AJ96" s="14" t="str">
        <f t="shared" si="19"/>
        <v>-</v>
      </c>
      <c r="AK96" s="15" t="str">
        <f t="shared" si="20"/>
        <v>-</v>
      </c>
      <c r="AL96" s="15" t="str">
        <f t="shared" si="21"/>
        <v>-</v>
      </c>
      <c r="AM96" s="15" t="str">
        <f t="shared" si="22"/>
        <v>-</v>
      </c>
      <c r="AN96" s="15" t="str">
        <f t="shared" si="23"/>
        <v>-</v>
      </c>
      <c r="AO96" s="15" t="str">
        <f t="shared" si="24"/>
        <v>-</v>
      </c>
    </row>
    <row r="97" spans="2:41" x14ac:dyDescent="0.25">
      <c r="B97" s="8">
        <v>92</v>
      </c>
      <c r="C97" s="19" t="s">
        <v>115</v>
      </c>
      <c r="D97" s="8" t="s">
        <v>116</v>
      </c>
      <c r="E97" s="8" t="s">
        <v>10</v>
      </c>
      <c r="F97" s="14" t="s">
        <v>116</v>
      </c>
      <c r="G97" s="14" t="s">
        <v>116</v>
      </c>
      <c r="H97" s="14" t="s">
        <v>10</v>
      </c>
      <c r="I97" s="12" t="s">
        <v>116</v>
      </c>
      <c r="J97" s="12" t="s">
        <v>116</v>
      </c>
      <c r="K97" s="15" t="s">
        <v>116</v>
      </c>
      <c r="L97" s="12" t="s">
        <v>116</v>
      </c>
      <c r="M97" s="15" t="s">
        <v>116</v>
      </c>
      <c r="T97" s="2">
        <f>ROWS(B$6:B97)</f>
        <v>92</v>
      </c>
      <c r="U97" s="2">
        <f t="shared" si="13"/>
        <v>92</v>
      </c>
      <c r="V97" s="2">
        <f>IFERROR(SMALL(U$6:U$126,ROWS(B$6:B97)),"")</f>
        <v>92</v>
      </c>
      <c r="AC97" s="8">
        <f t="shared" si="14"/>
        <v>92</v>
      </c>
      <c r="AD97" s="8"/>
      <c r="AE97" s="13" t="str">
        <f t="shared" si="15"/>
        <v>Fiche de dépenses (jaune)</v>
      </c>
      <c r="AF97" s="8" t="str">
        <f t="shared" si="16"/>
        <v>-</v>
      </c>
      <c r="AG97" s="8" t="str">
        <f t="shared" si="17"/>
        <v>x</v>
      </c>
      <c r="AH97" s="14" t="str">
        <f t="shared" si="17"/>
        <v>-</v>
      </c>
      <c r="AI97" s="14" t="str">
        <f t="shared" si="18"/>
        <v>-</v>
      </c>
      <c r="AJ97" s="14" t="str">
        <f t="shared" si="19"/>
        <v>x</v>
      </c>
      <c r="AK97" s="15" t="str">
        <f t="shared" si="20"/>
        <v>-</v>
      </c>
      <c r="AL97" s="15" t="str">
        <f t="shared" si="21"/>
        <v>-</v>
      </c>
      <c r="AM97" s="15" t="str">
        <f t="shared" si="22"/>
        <v>-</v>
      </c>
      <c r="AN97" s="15" t="str">
        <f t="shared" si="23"/>
        <v>-</v>
      </c>
      <c r="AO97" s="15" t="str">
        <f t="shared" si="24"/>
        <v>-</v>
      </c>
    </row>
    <row r="98" spans="2:41" x14ac:dyDescent="0.25">
      <c r="B98" s="8">
        <v>93</v>
      </c>
      <c r="C98" s="17" t="s">
        <v>71</v>
      </c>
      <c r="D98" s="8" t="s">
        <v>116</v>
      </c>
      <c r="E98" s="8" t="s">
        <v>10</v>
      </c>
      <c r="F98" s="14" t="s">
        <v>116</v>
      </c>
      <c r="G98" s="14" t="s">
        <v>116</v>
      </c>
      <c r="H98" s="14" t="s">
        <v>10</v>
      </c>
      <c r="I98" s="12" t="s">
        <v>116</v>
      </c>
      <c r="J98" s="12" t="s">
        <v>116</v>
      </c>
      <c r="K98" s="15" t="s">
        <v>116</v>
      </c>
      <c r="L98" s="12" t="s">
        <v>116</v>
      </c>
      <c r="M98" s="15" t="s">
        <v>116</v>
      </c>
      <c r="T98" s="2">
        <f>ROWS(B$6:B98)</f>
        <v>93</v>
      </c>
      <c r="U98" s="2">
        <f t="shared" si="13"/>
        <v>93</v>
      </c>
      <c r="V98" s="2">
        <f>IFERROR(SMALL(U$6:U$126,ROWS(B$6:B98)),"")</f>
        <v>93</v>
      </c>
      <c r="AC98" s="8">
        <f t="shared" si="14"/>
        <v>93</v>
      </c>
      <c r="AD98" s="8"/>
      <c r="AE98" s="13" t="str">
        <f t="shared" si="15"/>
        <v>Fiche de liaison (jaune)</v>
      </c>
      <c r="AF98" s="8" t="str">
        <f t="shared" si="16"/>
        <v>-</v>
      </c>
      <c r="AG98" s="8" t="str">
        <f t="shared" si="17"/>
        <v>x</v>
      </c>
      <c r="AH98" s="14" t="str">
        <f t="shared" si="17"/>
        <v>-</v>
      </c>
      <c r="AI98" s="14" t="str">
        <f t="shared" si="18"/>
        <v>-</v>
      </c>
      <c r="AJ98" s="14" t="str">
        <f t="shared" si="19"/>
        <v>x</v>
      </c>
      <c r="AK98" s="15" t="str">
        <f t="shared" si="20"/>
        <v>-</v>
      </c>
      <c r="AL98" s="15" t="str">
        <f t="shared" si="21"/>
        <v>-</v>
      </c>
      <c r="AM98" s="15" t="str">
        <f t="shared" si="22"/>
        <v>-</v>
      </c>
      <c r="AN98" s="15" t="str">
        <f t="shared" si="23"/>
        <v>-</v>
      </c>
      <c r="AO98" s="15" t="str">
        <f t="shared" si="24"/>
        <v>-</v>
      </c>
    </row>
    <row r="99" spans="2:41" x14ac:dyDescent="0.25">
      <c r="B99" s="8">
        <v>94</v>
      </c>
      <c r="C99" s="17" t="s">
        <v>61</v>
      </c>
      <c r="D99" s="8" t="s">
        <v>10</v>
      </c>
      <c r="E99" s="8" t="s">
        <v>116</v>
      </c>
      <c r="F99" s="14" t="s">
        <v>116</v>
      </c>
      <c r="G99" s="14" t="s">
        <v>116</v>
      </c>
      <c r="H99" s="14" t="s">
        <v>116</v>
      </c>
      <c r="I99" s="12" t="s">
        <v>116</v>
      </c>
      <c r="J99" s="12" t="s">
        <v>116</v>
      </c>
      <c r="K99" s="15" t="s">
        <v>116</v>
      </c>
      <c r="L99" s="12" t="s">
        <v>116</v>
      </c>
      <c r="M99" s="15" t="s">
        <v>116</v>
      </c>
      <c r="T99" s="2">
        <f>ROWS(B$6:B99)</f>
        <v>94</v>
      </c>
      <c r="U99" s="2">
        <f t="shared" si="13"/>
        <v>94</v>
      </c>
      <c r="V99" s="2">
        <f>IFERROR(SMALL(U$6:U$126,ROWS(B$6:B99)),"")</f>
        <v>94</v>
      </c>
      <c r="AC99" s="8">
        <f t="shared" si="14"/>
        <v>94</v>
      </c>
      <c r="AD99" s="8"/>
      <c r="AE99" s="13" t="str">
        <f t="shared" si="15"/>
        <v>Imprimé unique demande aide financière et attestation dépôt d'une demande</v>
      </c>
      <c r="AF99" s="8" t="str">
        <f t="shared" si="16"/>
        <v>x</v>
      </c>
      <c r="AG99" s="8" t="str">
        <f t="shared" si="17"/>
        <v>-</v>
      </c>
      <c r="AH99" s="14" t="str">
        <f t="shared" si="17"/>
        <v>-</v>
      </c>
      <c r="AI99" s="14" t="str">
        <f t="shared" si="18"/>
        <v>-</v>
      </c>
      <c r="AJ99" s="14" t="str">
        <f t="shared" si="19"/>
        <v>-</v>
      </c>
      <c r="AK99" s="15" t="str">
        <f t="shared" si="20"/>
        <v>-</v>
      </c>
      <c r="AL99" s="15" t="str">
        <f t="shared" si="21"/>
        <v>-</v>
      </c>
      <c r="AM99" s="15" t="str">
        <f t="shared" si="22"/>
        <v>-</v>
      </c>
      <c r="AN99" s="15" t="str">
        <f t="shared" si="23"/>
        <v>-</v>
      </c>
      <c r="AO99" s="15" t="str">
        <f t="shared" si="24"/>
        <v>-</v>
      </c>
    </row>
    <row r="100" spans="2:41" x14ac:dyDescent="0.25">
      <c r="B100" s="8">
        <v>95</v>
      </c>
      <c r="C100" s="17" t="s">
        <v>134</v>
      </c>
      <c r="D100" s="8" t="s">
        <v>10</v>
      </c>
      <c r="E100" s="8" t="s">
        <v>116</v>
      </c>
      <c r="F100" s="14" t="s">
        <v>116</v>
      </c>
      <c r="G100" s="14" t="s">
        <v>116</v>
      </c>
      <c r="H100" s="14" t="s">
        <v>116</v>
      </c>
      <c r="I100" s="12" t="s">
        <v>116</v>
      </c>
      <c r="J100" s="12" t="s">
        <v>116</v>
      </c>
      <c r="K100" s="15" t="s">
        <v>116</v>
      </c>
      <c r="L100" s="12" t="s">
        <v>116</v>
      </c>
      <c r="M100" s="15" t="s">
        <v>10</v>
      </c>
      <c r="T100" s="2">
        <f>ROWS(B$6:B100)</f>
        <v>95</v>
      </c>
      <c r="U100" s="2">
        <f t="shared" si="13"/>
        <v>95</v>
      </c>
      <c r="V100" s="2">
        <f>IFERROR(SMALL(U$6:U$126,ROWS(B$6:B100)),"")</f>
        <v>95</v>
      </c>
      <c r="AC100" s="8">
        <f t="shared" si="14"/>
        <v>95</v>
      </c>
      <c r="AD100" s="8"/>
      <c r="AE100" s="13" t="str">
        <f t="shared" si="15"/>
        <v xml:space="preserve">LA LIGUE CANCER - Attestation formulaire de demande CD </v>
      </c>
      <c r="AF100" s="8" t="str">
        <f t="shared" si="16"/>
        <v>x</v>
      </c>
      <c r="AG100" s="8" t="str">
        <f t="shared" si="17"/>
        <v>-</v>
      </c>
      <c r="AH100" s="14" t="str">
        <f t="shared" si="17"/>
        <v>-</v>
      </c>
      <c r="AI100" s="14" t="str">
        <f t="shared" si="18"/>
        <v>-</v>
      </c>
      <c r="AJ100" s="14" t="str">
        <f t="shared" si="19"/>
        <v>-</v>
      </c>
      <c r="AK100" s="15" t="str">
        <f t="shared" si="20"/>
        <v>-</v>
      </c>
      <c r="AL100" s="15" t="str">
        <f t="shared" si="21"/>
        <v>-</v>
      </c>
      <c r="AM100" s="15" t="str">
        <f t="shared" si="22"/>
        <v>-</v>
      </c>
      <c r="AN100" s="15" t="str">
        <f t="shared" si="23"/>
        <v>-</v>
      </c>
      <c r="AO100" s="15" t="str">
        <f t="shared" si="24"/>
        <v>x</v>
      </c>
    </row>
    <row r="101" spans="2:41" x14ac:dyDescent="0.25">
      <c r="B101" s="8">
        <v>96</v>
      </c>
      <c r="C101" s="17" t="s">
        <v>135</v>
      </c>
      <c r="D101" s="8" t="s">
        <v>10</v>
      </c>
      <c r="E101" s="8" t="s">
        <v>116</v>
      </c>
      <c r="F101" s="14" t="s">
        <v>116</v>
      </c>
      <c r="G101" s="14" t="s">
        <v>116</v>
      </c>
      <c r="H101" s="14" t="s">
        <v>116</v>
      </c>
      <c r="I101" s="12" t="s">
        <v>116</v>
      </c>
      <c r="J101" s="12" t="s">
        <v>116</v>
      </c>
      <c r="K101" s="15" t="s">
        <v>116</v>
      </c>
      <c r="L101" s="12" t="s">
        <v>116</v>
      </c>
      <c r="M101" s="15" t="s">
        <v>10</v>
      </c>
      <c r="T101" s="2">
        <f>ROWS(B$6:B101)</f>
        <v>96</v>
      </c>
      <c r="U101" s="2">
        <f t="shared" si="13"/>
        <v>96</v>
      </c>
      <c r="V101" s="2">
        <f>IFERROR(SMALL(U$6:U$126,ROWS(B$6:B101)),"")</f>
        <v>96</v>
      </c>
      <c r="AC101" s="8">
        <f t="shared" si="14"/>
        <v>96</v>
      </c>
      <c r="AD101" s="8"/>
      <c r="AE101" s="13" t="str">
        <f t="shared" si="15"/>
        <v xml:space="preserve">LA LIGUE CANCER - Certificat médical CD </v>
      </c>
      <c r="AF101" s="8" t="str">
        <f t="shared" si="16"/>
        <v>x</v>
      </c>
      <c r="AG101" s="8" t="str">
        <f t="shared" si="17"/>
        <v>-</v>
      </c>
      <c r="AH101" s="14" t="str">
        <f t="shared" si="17"/>
        <v>-</v>
      </c>
      <c r="AI101" s="14" t="str">
        <f t="shared" si="18"/>
        <v>-</v>
      </c>
      <c r="AJ101" s="14" t="str">
        <f t="shared" si="19"/>
        <v>-</v>
      </c>
      <c r="AK101" s="15" t="str">
        <f t="shared" si="20"/>
        <v>-</v>
      </c>
      <c r="AL101" s="15" t="str">
        <f t="shared" si="21"/>
        <v>-</v>
      </c>
      <c r="AM101" s="15" t="str">
        <f t="shared" si="22"/>
        <v>-</v>
      </c>
      <c r="AN101" s="15" t="str">
        <f t="shared" si="23"/>
        <v>-</v>
      </c>
      <c r="AO101" s="15" t="str">
        <f t="shared" si="24"/>
        <v>x</v>
      </c>
    </row>
    <row r="102" spans="2:41" x14ac:dyDescent="0.25">
      <c r="B102" s="8">
        <v>97</v>
      </c>
      <c r="C102" s="17" t="s">
        <v>136</v>
      </c>
      <c r="D102" s="8" t="s">
        <v>10</v>
      </c>
      <c r="E102" s="8" t="s">
        <v>116</v>
      </c>
      <c r="F102" s="14" t="s">
        <v>116</v>
      </c>
      <c r="G102" s="14" t="s">
        <v>116</v>
      </c>
      <c r="H102" s="14" t="s">
        <v>116</v>
      </c>
      <c r="I102" s="12" t="s">
        <v>116</v>
      </c>
      <c r="J102" s="12" t="s">
        <v>116</v>
      </c>
      <c r="K102" s="15" t="s">
        <v>116</v>
      </c>
      <c r="L102" s="12" t="s">
        <v>116</v>
      </c>
      <c r="M102" s="15" t="s">
        <v>10</v>
      </c>
      <c r="T102" s="2">
        <f>ROWS(B$6:B102)</f>
        <v>97</v>
      </c>
      <c r="U102" s="2">
        <f t="shared" si="13"/>
        <v>97</v>
      </c>
      <c r="V102" s="2">
        <f>IFERROR(SMALL(U$6:U$126,ROWS(B$6:B102)),"")</f>
        <v>97</v>
      </c>
      <c r="AC102" s="8">
        <f t="shared" si="14"/>
        <v>97</v>
      </c>
      <c r="AD102" s="8"/>
      <c r="AE102" s="13" t="str">
        <f t="shared" si="15"/>
        <v xml:space="preserve">LA LIGUE CANCER - Dossier demande aide financière du comité </v>
      </c>
      <c r="AF102" s="8" t="str">
        <f t="shared" si="16"/>
        <v>x</v>
      </c>
      <c r="AG102" s="8" t="str">
        <f t="shared" si="17"/>
        <v>-</v>
      </c>
      <c r="AH102" s="14" t="str">
        <f t="shared" si="17"/>
        <v>-</v>
      </c>
      <c r="AI102" s="14" t="str">
        <f t="shared" si="18"/>
        <v>-</v>
      </c>
      <c r="AJ102" s="14" t="str">
        <f t="shared" si="19"/>
        <v>-</v>
      </c>
      <c r="AK102" s="15" t="str">
        <f t="shared" si="20"/>
        <v>-</v>
      </c>
      <c r="AL102" s="15" t="str">
        <f t="shared" si="21"/>
        <v>-</v>
      </c>
      <c r="AM102" s="15" t="str">
        <f t="shared" si="22"/>
        <v>-</v>
      </c>
      <c r="AN102" s="15" t="str">
        <f t="shared" si="23"/>
        <v>-</v>
      </c>
      <c r="AO102" s="15" t="str">
        <f t="shared" si="24"/>
        <v>x</v>
      </c>
    </row>
    <row r="103" spans="2:41" x14ac:dyDescent="0.25">
      <c r="B103" s="8">
        <v>98</v>
      </c>
      <c r="C103" s="17" t="s">
        <v>36</v>
      </c>
      <c r="D103" s="8" t="s">
        <v>10</v>
      </c>
      <c r="E103" s="8" t="s">
        <v>116</v>
      </c>
      <c r="F103" s="14" t="s">
        <v>116</v>
      </c>
      <c r="G103" s="14" t="s">
        <v>116</v>
      </c>
      <c r="H103" s="14" t="s">
        <v>116</v>
      </c>
      <c r="I103" s="12" t="s">
        <v>116</v>
      </c>
      <c r="J103" s="12" t="s">
        <v>116</v>
      </c>
      <c r="K103" s="15" t="s">
        <v>10</v>
      </c>
      <c r="L103" s="12" t="s">
        <v>116</v>
      </c>
      <c r="M103" s="15" t="s">
        <v>116</v>
      </c>
      <c r="T103" s="2">
        <f>ROWS(B$6:B103)</f>
        <v>98</v>
      </c>
      <c r="U103" s="2">
        <f t="shared" si="13"/>
        <v>98</v>
      </c>
      <c r="V103" s="2">
        <f>IFERROR(SMALL(U$6:U$126,ROWS(B$6:B103)),"")</f>
        <v>98</v>
      </c>
      <c r="AC103" s="8">
        <f t="shared" si="14"/>
        <v>98</v>
      </c>
      <c r="AD103" s="8"/>
      <c r="AE103" s="13" t="str">
        <f t="shared" si="15"/>
        <v>LIMOGES HABITAT Demande de logement</v>
      </c>
      <c r="AF103" s="8" t="str">
        <f t="shared" si="16"/>
        <v>x</v>
      </c>
      <c r="AG103" s="8" t="str">
        <f t="shared" si="17"/>
        <v>-</v>
      </c>
      <c r="AH103" s="14" t="str">
        <f t="shared" si="17"/>
        <v>-</v>
      </c>
      <c r="AI103" s="14" t="str">
        <f t="shared" si="18"/>
        <v>-</v>
      </c>
      <c r="AJ103" s="14" t="str">
        <f t="shared" si="19"/>
        <v>-</v>
      </c>
      <c r="AK103" s="15" t="str">
        <f t="shared" si="20"/>
        <v>-</v>
      </c>
      <c r="AL103" s="15" t="str">
        <f t="shared" si="21"/>
        <v>-</v>
      </c>
      <c r="AM103" s="15" t="str">
        <f t="shared" si="22"/>
        <v>x</v>
      </c>
      <c r="AN103" s="15" t="str">
        <f t="shared" si="23"/>
        <v>-</v>
      </c>
      <c r="AO103" s="15" t="str">
        <f t="shared" si="24"/>
        <v>-</v>
      </c>
    </row>
    <row r="104" spans="2:41" x14ac:dyDescent="0.25">
      <c r="B104" s="8">
        <v>99</v>
      </c>
      <c r="C104" s="17" t="s">
        <v>35</v>
      </c>
      <c r="D104" s="8" t="s">
        <v>116</v>
      </c>
      <c r="E104" s="8" t="s">
        <v>116</v>
      </c>
      <c r="F104" s="14" t="s">
        <v>116</v>
      </c>
      <c r="G104" s="14" t="s">
        <v>116</v>
      </c>
      <c r="H104" s="14" t="s">
        <v>116</v>
      </c>
      <c r="I104" s="12" t="s">
        <v>116</v>
      </c>
      <c r="J104" s="12" t="s">
        <v>116</v>
      </c>
      <c r="K104" s="15" t="s">
        <v>116</v>
      </c>
      <c r="L104" s="12" t="s">
        <v>116</v>
      </c>
      <c r="M104" s="15" t="s">
        <v>116</v>
      </c>
      <c r="T104" s="2">
        <f>ROWS(B$6:B104)</f>
        <v>99</v>
      </c>
      <c r="U104" s="2">
        <f t="shared" si="13"/>
        <v>99</v>
      </c>
      <c r="V104" s="2">
        <f>IFERROR(SMALL(U$6:U$126,ROWS(B$6:B104)),"")</f>
        <v>99</v>
      </c>
      <c r="AC104" s="8">
        <f t="shared" si="14"/>
        <v>99</v>
      </c>
      <c r="AD104" s="8"/>
      <c r="AE104" s="13" t="str">
        <f t="shared" si="15"/>
        <v>MAIRIE Demande de CNI ou de passeport</v>
      </c>
      <c r="AF104" s="8" t="str">
        <f t="shared" si="16"/>
        <v>-</v>
      </c>
      <c r="AG104" s="8" t="str">
        <f t="shared" si="17"/>
        <v>-</v>
      </c>
      <c r="AH104" s="14" t="str">
        <f t="shared" si="17"/>
        <v>-</v>
      </c>
      <c r="AI104" s="14" t="str">
        <f t="shared" si="18"/>
        <v>-</v>
      </c>
      <c r="AJ104" s="14" t="str">
        <f t="shared" si="19"/>
        <v>-</v>
      </c>
      <c r="AK104" s="15" t="str">
        <f t="shared" si="20"/>
        <v>-</v>
      </c>
      <c r="AL104" s="15" t="str">
        <f t="shared" si="21"/>
        <v>-</v>
      </c>
      <c r="AM104" s="15" t="str">
        <f t="shared" si="22"/>
        <v>-</v>
      </c>
      <c r="AN104" s="15" t="str">
        <f t="shared" si="23"/>
        <v>-</v>
      </c>
      <c r="AO104" s="15" t="str">
        <f t="shared" si="24"/>
        <v>-</v>
      </c>
    </row>
    <row r="105" spans="2:41" x14ac:dyDescent="0.25">
      <c r="B105" s="8">
        <v>100</v>
      </c>
      <c r="C105" s="17" t="s">
        <v>30</v>
      </c>
      <c r="D105" s="8" t="s">
        <v>116</v>
      </c>
      <c r="E105" s="8" t="s">
        <v>10</v>
      </c>
      <c r="F105" s="14" t="s">
        <v>116</v>
      </c>
      <c r="G105" s="14" t="s">
        <v>116</v>
      </c>
      <c r="H105" s="14" t="s">
        <v>116</v>
      </c>
      <c r="I105" s="12" t="s">
        <v>116</v>
      </c>
      <c r="J105" s="12" t="s">
        <v>116</v>
      </c>
      <c r="K105" s="15" t="s">
        <v>116</v>
      </c>
      <c r="L105" s="12" t="s">
        <v>116</v>
      </c>
      <c r="M105" s="15" t="s">
        <v>116</v>
      </c>
      <c r="T105" s="2">
        <f>ROWS(B$6:B105)</f>
        <v>100</v>
      </c>
      <c r="U105" s="2">
        <f t="shared" si="13"/>
        <v>100</v>
      </c>
      <c r="V105" s="2">
        <f>IFERROR(SMALL(U$6:U$126,ROWS(B$6:B105)),"")</f>
        <v>100</v>
      </c>
      <c r="AC105" s="8">
        <f t="shared" si="14"/>
        <v>100</v>
      </c>
      <c r="AD105" s="8"/>
      <c r="AE105" s="13" t="str">
        <f t="shared" si="15"/>
        <v>MDPH Certificat médical</v>
      </c>
      <c r="AF105" s="8" t="str">
        <f t="shared" si="16"/>
        <v>-</v>
      </c>
      <c r="AG105" s="8" t="str">
        <f t="shared" si="17"/>
        <v>x</v>
      </c>
      <c r="AH105" s="14" t="str">
        <f t="shared" si="17"/>
        <v>-</v>
      </c>
      <c r="AI105" s="14" t="str">
        <f t="shared" si="18"/>
        <v>-</v>
      </c>
      <c r="AJ105" s="14" t="str">
        <f t="shared" si="19"/>
        <v>-</v>
      </c>
      <c r="AK105" s="15" t="str">
        <f t="shared" si="20"/>
        <v>-</v>
      </c>
      <c r="AL105" s="15" t="str">
        <f t="shared" si="21"/>
        <v>-</v>
      </c>
      <c r="AM105" s="15" t="str">
        <f t="shared" si="22"/>
        <v>-</v>
      </c>
      <c r="AN105" s="15" t="str">
        <f t="shared" si="23"/>
        <v>-</v>
      </c>
      <c r="AO105" s="15" t="str">
        <f t="shared" si="24"/>
        <v>-</v>
      </c>
    </row>
    <row r="106" spans="2:41" x14ac:dyDescent="0.25">
      <c r="B106" s="8">
        <v>101</v>
      </c>
      <c r="C106" s="17" t="s">
        <v>29</v>
      </c>
      <c r="D106" s="8" t="s">
        <v>116</v>
      </c>
      <c r="E106" s="8" t="s">
        <v>10</v>
      </c>
      <c r="F106" s="14" t="s">
        <v>116</v>
      </c>
      <c r="G106" s="14" t="s">
        <v>116</v>
      </c>
      <c r="H106" s="14" t="s">
        <v>116</v>
      </c>
      <c r="I106" s="12" t="s">
        <v>116</v>
      </c>
      <c r="J106" s="12" t="s">
        <v>116</v>
      </c>
      <c r="K106" s="15" t="s">
        <v>116</v>
      </c>
      <c r="L106" s="12" t="s">
        <v>116</v>
      </c>
      <c r="M106" s="15" t="s">
        <v>116</v>
      </c>
      <c r="T106" s="2">
        <f>ROWS(B$6:B106)</f>
        <v>101</v>
      </c>
      <c r="U106" s="2">
        <f t="shared" si="13"/>
        <v>101</v>
      </c>
      <c r="V106" s="2">
        <f>IFERROR(SMALL(U$6:U$126,ROWS(B$6:B106)),"")</f>
        <v>101</v>
      </c>
      <c r="AC106" s="8">
        <f t="shared" si="14"/>
        <v>101</v>
      </c>
      <c r="AD106" s="8"/>
      <c r="AE106" s="13" t="str">
        <f t="shared" si="15"/>
        <v>MDPH Formulaire de demandes(s)</v>
      </c>
      <c r="AF106" s="8" t="str">
        <f t="shared" si="16"/>
        <v>-</v>
      </c>
      <c r="AG106" s="8" t="str">
        <f t="shared" si="17"/>
        <v>x</v>
      </c>
      <c r="AH106" s="14" t="str">
        <f t="shared" si="17"/>
        <v>-</v>
      </c>
      <c r="AI106" s="14" t="str">
        <f t="shared" si="18"/>
        <v>-</v>
      </c>
      <c r="AJ106" s="14" t="str">
        <f t="shared" si="19"/>
        <v>-</v>
      </c>
      <c r="AK106" s="15" t="str">
        <f t="shared" si="20"/>
        <v>-</v>
      </c>
      <c r="AL106" s="15" t="str">
        <f t="shared" si="21"/>
        <v>-</v>
      </c>
      <c r="AM106" s="15" t="str">
        <f t="shared" si="22"/>
        <v>-</v>
      </c>
      <c r="AN106" s="15" t="str">
        <f t="shared" si="23"/>
        <v>-</v>
      </c>
      <c r="AO106" s="15" t="str">
        <f t="shared" si="24"/>
        <v>-</v>
      </c>
    </row>
    <row r="107" spans="2:41" x14ac:dyDescent="0.25">
      <c r="B107" s="8">
        <v>102</v>
      </c>
      <c r="C107" s="17" t="s">
        <v>31</v>
      </c>
      <c r="D107" s="8" t="s">
        <v>116</v>
      </c>
      <c r="E107" s="8" t="s">
        <v>10</v>
      </c>
      <c r="F107" s="14" t="s">
        <v>116</v>
      </c>
      <c r="G107" s="14" t="s">
        <v>116</v>
      </c>
      <c r="H107" s="14" t="s">
        <v>116</v>
      </c>
      <c r="I107" s="12" t="s">
        <v>116</v>
      </c>
      <c r="J107" s="12" t="s">
        <v>116</v>
      </c>
      <c r="K107" s="15" t="s">
        <v>116</v>
      </c>
      <c r="L107" s="12" t="s">
        <v>116</v>
      </c>
      <c r="M107" s="15" t="s">
        <v>116</v>
      </c>
      <c r="T107" s="2">
        <f>ROWS(B$6:B107)</f>
        <v>102</v>
      </c>
      <c r="U107" s="2">
        <f t="shared" si="13"/>
        <v>102</v>
      </c>
      <c r="V107" s="2">
        <f>IFERROR(SMALL(U$6:U$126,ROWS(B$6:B107)),"")</f>
        <v>102</v>
      </c>
      <c r="AC107" s="8">
        <f t="shared" si="14"/>
        <v>102</v>
      </c>
      <c r="AD107" s="8"/>
      <c r="AE107" s="13" t="str">
        <f t="shared" si="15"/>
        <v>MDPH Parcours professionnel</v>
      </c>
      <c r="AF107" s="8" t="str">
        <f t="shared" si="16"/>
        <v>-</v>
      </c>
      <c r="AG107" s="8" t="str">
        <f t="shared" si="17"/>
        <v>x</v>
      </c>
      <c r="AH107" s="14" t="str">
        <f t="shared" si="17"/>
        <v>-</v>
      </c>
      <c r="AI107" s="14" t="str">
        <f t="shared" si="18"/>
        <v>-</v>
      </c>
      <c r="AJ107" s="14" t="str">
        <f t="shared" si="19"/>
        <v>-</v>
      </c>
      <c r="AK107" s="15" t="str">
        <f t="shared" si="20"/>
        <v>-</v>
      </c>
      <c r="AL107" s="15" t="str">
        <f t="shared" si="21"/>
        <v>-</v>
      </c>
      <c r="AM107" s="15" t="str">
        <f t="shared" si="22"/>
        <v>-</v>
      </c>
      <c r="AN107" s="15" t="str">
        <f t="shared" si="23"/>
        <v>-</v>
      </c>
      <c r="AO107" s="15" t="str">
        <f t="shared" si="24"/>
        <v>-</v>
      </c>
    </row>
    <row r="108" spans="2:41" x14ac:dyDescent="0.25">
      <c r="B108" s="8">
        <v>103</v>
      </c>
      <c r="C108" s="17" t="s">
        <v>66</v>
      </c>
      <c r="D108" s="8" t="s">
        <v>10</v>
      </c>
      <c r="E108" s="8" t="s">
        <v>116</v>
      </c>
      <c r="F108" s="14" t="s">
        <v>116</v>
      </c>
      <c r="G108" s="14" t="s">
        <v>116</v>
      </c>
      <c r="H108" s="14" t="s">
        <v>116</v>
      </c>
      <c r="I108" s="12" t="s">
        <v>116</v>
      </c>
      <c r="J108" s="12" t="s">
        <v>116</v>
      </c>
      <c r="K108" s="15" t="s">
        <v>116</v>
      </c>
      <c r="L108" s="12" t="s">
        <v>116</v>
      </c>
      <c r="M108" s="15" t="s">
        <v>116</v>
      </c>
      <c r="T108" s="2">
        <f>ROWS(B$6:B108)</f>
        <v>103</v>
      </c>
      <c r="U108" s="2">
        <f t="shared" si="13"/>
        <v>103</v>
      </c>
      <c r="V108" s="2">
        <f>IFERROR(SMALL(U$6:U$126,ROWS(B$6:B108)),"")</f>
        <v>103</v>
      </c>
      <c r="AC108" s="8">
        <f t="shared" si="14"/>
        <v>103</v>
      </c>
      <c r="AD108" s="8"/>
      <c r="AE108" s="13" t="str">
        <f t="shared" si="15"/>
        <v>Modèle FAX</v>
      </c>
      <c r="AF108" s="8" t="str">
        <f t="shared" si="16"/>
        <v>x</v>
      </c>
      <c r="AG108" s="8" t="str">
        <f t="shared" si="17"/>
        <v>-</v>
      </c>
      <c r="AH108" s="14" t="str">
        <f t="shared" si="17"/>
        <v>-</v>
      </c>
      <c r="AI108" s="14" t="str">
        <f t="shared" si="18"/>
        <v>-</v>
      </c>
      <c r="AJ108" s="14" t="str">
        <f t="shared" si="19"/>
        <v>-</v>
      </c>
      <c r="AK108" s="15" t="str">
        <f t="shared" si="20"/>
        <v>-</v>
      </c>
      <c r="AL108" s="15" t="str">
        <f t="shared" si="21"/>
        <v>-</v>
      </c>
      <c r="AM108" s="15" t="str">
        <f t="shared" si="22"/>
        <v>-</v>
      </c>
      <c r="AN108" s="15" t="str">
        <f t="shared" si="23"/>
        <v>-</v>
      </c>
      <c r="AO108" s="15" t="str">
        <f t="shared" si="24"/>
        <v>-</v>
      </c>
    </row>
    <row r="109" spans="2:41" x14ac:dyDescent="0.25">
      <c r="B109" s="8">
        <v>104</v>
      </c>
      <c r="C109" s="17" t="s">
        <v>18</v>
      </c>
      <c r="D109" s="8" t="s">
        <v>10</v>
      </c>
      <c r="E109" s="8" t="s">
        <v>116</v>
      </c>
      <c r="F109" s="14" t="s">
        <v>116</v>
      </c>
      <c r="G109" s="14" t="s">
        <v>116</v>
      </c>
      <c r="H109" s="14" t="s">
        <v>116</v>
      </c>
      <c r="I109" s="12" t="s">
        <v>116</v>
      </c>
      <c r="J109" s="12" t="s">
        <v>116</v>
      </c>
      <c r="K109" s="15" t="s">
        <v>116</v>
      </c>
      <c r="L109" s="12" t="s">
        <v>116</v>
      </c>
      <c r="M109" s="15" t="s">
        <v>116</v>
      </c>
      <c r="T109" s="2">
        <f>ROWS(B$6:B109)</f>
        <v>104</v>
      </c>
      <c r="U109" s="2">
        <f t="shared" si="13"/>
        <v>104</v>
      </c>
      <c r="V109" s="2">
        <f>IFERROR(SMALL(U$6:U$126,ROWS(B$6:B109)),"")</f>
        <v>104</v>
      </c>
      <c r="AC109" s="8">
        <f t="shared" si="14"/>
        <v>104</v>
      </c>
      <c r="AD109" s="8"/>
      <c r="AE109" s="13" t="str">
        <f t="shared" si="15"/>
        <v>MSA  Déclaration de ressources</v>
      </c>
      <c r="AF109" s="8" t="str">
        <f t="shared" si="16"/>
        <v>x</v>
      </c>
      <c r="AG109" s="8" t="str">
        <f t="shared" si="17"/>
        <v>-</v>
      </c>
      <c r="AH109" s="14" t="str">
        <f t="shared" si="17"/>
        <v>-</v>
      </c>
      <c r="AI109" s="14" t="str">
        <f t="shared" si="18"/>
        <v>-</v>
      </c>
      <c r="AJ109" s="14" t="str">
        <f t="shared" si="19"/>
        <v>-</v>
      </c>
      <c r="AK109" s="15" t="str">
        <f t="shared" si="20"/>
        <v>-</v>
      </c>
      <c r="AL109" s="15" t="str">
        <f t="shared" si="21"/>
        <v>-</v>
      </c>
      <c r="AM109" s="15" t="str">
        <f t="shared" si="22"/>
        <v>-</v>
      </c>
      <c r="AN109" s="15" t="str">
        <f t="shared" si="23"/>
        <v>-</v>
      </c>
      <c r="AO109" s="15" t="str">
        <f t="shared" si="24"/>
        <v>-</v>
      </c>
    </row>
    <row r="110" spans="2:41" x14ac:dyDescent="0.25">
      <c r="B110" s="8">
        <v>105</v>
      </c>
      <c r="C110" s="17" t="s">
        <v>21</v>
      </c>
      <c r="D110" s="8" t="s">
        <v>10</v>
      </c>
      <c r="E110" s="8" t="s">
        <v>116</v>
      </c>
      <c r="F110" s="14" t="s">
        <v>116</v>
      </c>
      <c r="G110" s="14" t="s">
        <v>116</v>
      </c>
      <c r="H110" s="14" t="s">
        <v>116</v>
      </c>
      <c r="I110" s="12" t="s">
        <v>116</v>
      </c>
      <c r="J110" s="12" t="s">
        <v>116</v>
      </c>
      <c r="K110" s="15" t="s">
        <v>10</v>
      </c>
      <c r="L110" s="12" t="s">
        <v>116</v>
      </c>
      <c r="M110" s="15" t="s">
        <v>116</v>
      </c>
      <c r="T110" s="2">
        <f>ROWS(B$6:B110)</f>
        <v>105</v>
      </c>
      <c r="U110" s="2">
        <f t="shared" si="13"/>
        <v>105</v>
      </c>
      <c r="V110" s="2">
        <f>IFERROR(SMALL(U$6:U$126,ROWS(B$6:B110)),"")</f>
        <v>105</v>
      </c>
      <c r="AC110" s="8">
        <f t="shared" si="14"/>
        <v>105</v>
      </c>
      <c r="AD110" s="8"/>
      <c r="AE110" s="13" t="str">
        <f t="shared" si="15"/>
        <v>MSA Attestation de loyer</v>
      </c>
      <c r="AF110" s="8" t="str">
        <f t="shared" si="16"/>
        <v>x</v>
      </c>
      <c r="AG110" s="8" t="str">
        <f t="shared" si="17"/>
        <v>-</v>
      </c>
      <c r="AH110" s="14" t="str">
        <f t="shared" si="17"/>
        <v>-</v>
      </c>
      <c r="AI110" s="14" t="str">
        <f t="shared" si="18"/>
        <v>-</v>
      </c>
      <c r="AJ110" s="14" t="str">
        <f t="shared" si="19"/>
        <v>-</v>
      </c>
      <c r="AK110" s="15" t="str">
        <f t="shared" si="20"/>
        <v>-</v>
      </c>
      <c r="AL110" s="15" t="str">
        <f t="shared" si="21"/>
        <v>-</v>
      </c>
      <c r="AM110" s="15" t="str">
        <f t="shared" si="22"/>
        <v>x</v>
      </c>
      <c r="AN110" s="15" t="str">
        <f t="shared" si="23"/>
        <v>-</v>
      </c>
      <c r="AO110" s="15" t="str">
        <f t="shared" si="24"/>
        <v>-</v>
      </c>
    </row>
    <row r="111" spans="2:41" x14ac:dyDescent="0.25">
      <c r="B111" s="8">
        <v>106</v>
      </c>
      <c r="C111" s="17" t="s">
        <v>17</v>
      </c>
      <c r="D111" s="8" t="s">
        <v>10</v>
      </c>
      <c r="E111" s="8" t="s">
        <v>116</v>
      </c>
      <c r="F111" s="14" t="s">
        <v>116</v>
      </c>
      <c r="G111" s="14" t="s">
        <v>116</v>
      </c>
      <c r="H111" s="14" t="s">
        <v>116</v>
      </c>
      <c r="I111" s="12" t="s">
        <v>116</v>
      </c>
      <c r="J111" s="12" t="s">
        <v>116</v>
      </c>
      <c r="K111" s="15" t="s">
        <v>10</v>
      </c>
      <c r="L111" s="12" t="s">
        <v>116</v>
      </c>
      <c r="M111" s="15" t="s">
        <v>116</v>
      </c>
      <c r="T111" s="2">
        <f>ROWS(B$6:B111)</f>
        <v>106</v>
      </c>
      <c r="U111" s="2">
        <f t="shared" si="13"/>
        <v>106</v>
      </c>
      <c r="V111" s="2">
        <f>IFERROR(SMALL(U$6:U$126,ROWS(B$6:B111)),"")</f>
        <v>106</v>
      </c>
      <c r="AC111" s="8">
        <f t="shared" si="14"/>
        <v>106</v>
      </c>
      <c r="AD111" s="8"/>
      <c r="AE111" s="13" t="str">
        <f t="shared" si="15"/>
        <v>MSA Déclaration de situation pour les PF et les aides au logement (AAH)</v>
      </c>
      <c r="AF111" s="8" t="str">
        <f t="shared" si="16"/>
        <v>x</v>
      </c>
      <c r="AG111" s="8" t="str">
        <f t="shared" si="17"/>
        <v>-</v>
      </c>
      <c r="AH111" s="14" t="str">
        <f t="shared" si="17"/>
        <v>-</v>
      </c>
      <c r="AI111" s="14" t="str">
        <f t="shared" si="18"/>
        <v>-</v>
      </c>
      <c r="AJ111" s="14" t="str">
        <f t="shared" si="19"/>
        <v>-</v>
      </c>
      <c r="AK111" s="15" t="str">
        <f t="shared" si="20"/>
        <v>-</v>
      </c>
      <c r="AL111" s="15" t="str">
        <f t="shared" si="21"/>
        <v>-</v>
      </c>
      <c r="AM111" s="15" t="str">
        <f t="shared" si="22"/>
        <v>x</v>
      </c>
      <c r="AN111" s="15" t="str">
        <f t="shared" si="23"/>
        <v>-</v>
      </c>
      <c r="AO111" s="15" t="str">
        <f t="shared" si="24"/>
        <v>-</v>
      </c>
    </row>
    <row r="112" spans="2:41" x14ac:dyDescent="0.25">
      <c r="B112" s="8">
        <v>107</v>
      </c>
      <c r="C112" s="17" t="s">
        <v>16</v>
      </c>
      <c r="D112" s="8" t="s">
        <v>10</v>
      </c>
      <c r="E112" s="8" t="s">
        <v>116</v>
      </c>
      <c r="F112" s="14" t="s">
        <v>116</v>
      </c>
      <c r="G112" s="14" t="s">
        <v>116</v>
      </c>
      <c r="H112" s="14" t="s">
        <v>116</v>
      </c>
      <c r="I112" s="12" t="s">
        <v>116</v>
      </c>
      <c r="J112" s="12" t="s">
        <v>116</v>
      </c>
      <c r="K112" s="15" t="s">
        <v>10</v>
      </c>
      <c r="L112" s="12" t="s">
        <v>116</v>
      </c>
      <c r="M112" s="15" t="s">
        <v>116</v>
      </c>
      <c r="T112" s="2">
        <f>ROWS(B$6:B112)</f>
        <v>107</v>
      </c>
      <c r="U112" s="2">
        <f t="shared" si="13"/>
        <v>107</v>
      </c>
      <c r="V112" s="2">
        <f>IFERROR(SMALL(U$6:U$126,ROWS(B$6:B112)),"")</f>
        <v>107</v>
      </c>
      <c r="AC112" s="8">
        <f t="shared" si="14"/>
        <v>107</v>
      </c>
      <c r="AD112" s="8"/>
      <c r="AE112" s="13" t="str">
        <f t="shared" si="15"/>
        <v>MSA Demande d'aide au logement</v>
      </c>
      <c r="AF112" s="8" t="str">
        <f t="shared" si="16"/>
        <v>x</v>
      </c>
      <c r="AG112" s="8" t="str">
        <f t="shared" si="17"/>
        <v>-</v>
      </c>
      <c r="AH112" s="14" t="str">
        <f t="shared" si="17"/>
        <v>-</v>
      </c>
      <c r="AI112" s="14" t="str">
        <f t="shared" si="18"/>
        <v>-</v>
      </c>
      <c r="AJ112" s="14" t="str">
        <f t="shared" si="19"/>
        <v>-</v>
      </c>
      <c r="AK112" s="15" t="str">
        <f t="shared" si="20"/>
        <v>-</v>
      </c>
      <c r="AL112" s="15" t="str">
        <f t="shared" si="21"/>
        <v>-</v>
      </c>
      <c r="AM112" s="15" t="str">
        <f t="shared" si="22"/>
        <v>x</v>
      </c>
      <c r="AN112" s="15" t="str">
        <f t="shared" si="23"/>
        <v>-</v>
      </c>
      <c r="AO112" s="15" t="str">
        <f t="shared" si="24"/>
        <v>-</v>
      </c>
    </row>
    <row r="113" spans="2:41" x14ac:dyDescent="0.25">
      <c r="B113" s="8">
        <v>108</v>
      </c>
      <c r="C113" s="17" t="s">
        <v>44</v>
      </c>
      <c r="D113" s="8" t="s">
        <v>10</v>
      </c>
      <c r="E113" s="8" t="s">
        <v>116</v>
      </c>
      <c r="F113" s="14" t="s">
        <v>116</v>
      </c>
      <c r="G113" s="14" t="s">
        <v>116</v>
      </c>
      <c r="H113" s="14" t="s">
        <v>116</v>
      </c>
      <c r="I113" s="12" t="s">
        <v>116</v>
      </c>
      <c r="J113" s="12" t="s">
        <v>116</v>
      </c>
      <c r="K113" s="15" t="s">
        <v>10</v>
      </c>
      <c r="L113" s="12" t="s">
        <v>116</v>
      </c>
      <c r="M113" s="15" t="s">
        <v>116</v>
      </c>
      <c r="T113" s="2">
        <f>ROWS(B$6:B113)</f>
        <v>108</v>
      </c>
      <c r="U113" s="2">
        <f t="shared" si="13"/>
        <v>108</v>
      </c>
      <c r="V113" s="2">
        <f>IFERROR(SMALL(U$6:U$126,ROWS(B$6:B113)),"")</f>
        <v>108</v>
      </c>
      <c r="AC113" s="8">
        <f t="shared" si="14"/>
        <v>108</v>
      </c>
      <c r="AD113" s="8"/>
      <c r="AE113" s="13" t="str">
        <f t="shared" si="15"/>
        <v>MSA Demande de prêt à l'amélioration de l'habitat</v>
      </c>
      <c r="AF113" s="8" t="str">
        <f t="shared" si="16"/>
        <v>x</v>
      </c>
      <c r="AG113" s="8" t="str">
        <f t="shared" si="17"/>
        <v>-</v>
      </c>
      <c r="AH113" s="14" t="str">
        <f t="shared" si="17"/>
        <v>-</v>
      </c>
      <c r="AI113" s="14" t="str">
        <f t="shared" si="18"/>
        <v>-</v>
      </c>
      <c r="AJ113" s="14" t="str">
        <f t="shared" si="19"/>
        <v>-</v>
      </c>
      <c r="AK113" s="15" t="str">
        <f t="shared" si="20"/>
        <v>-</v>
      </c>
      <c r="AL113" s="15" t="str">
        <f t="shared" si="21"/>
        <v>-</v>
      </c>
      <c r="AM113" s="15" t="str">
        <f t="shared" si="22"/>
        <v>x</v>
      </c>
      <c r="AN113" s="15" t="str">
        <f t="shared" si="23"/>
        <v>-</v>
      </c>
      <c r="AO113" s="15" t="str">
        <f t="shared" si="24"/>
        <v>-</v>
      </c>
    </row>
    <row r="114" spans="2:41" x14ac:dyDescent="0.25">
      <c r="B114" s="8">
        <v>109</v>
      </c>
      <c r="C114" s="17" t="s">
        <v>20</v>
      </c>
      <c r="D114" s="8" t="s">
        <v>10</v>
      </c>
      <c r="E114" s="8" t="s">
        <v>116</v>
      </c>
      <c r="F114" s="14" t="s">
        <v>116</v>
      </c>
      <c r="G114" s="14" t="s">
        <v>116</v>
      </c>
      <c r="H114" s="14" t="s">
        <v>116</v>
      </c>
      <c r="I114" s="12" t="s">
        <v>116</v>
      </c>
      <c r="J114" s="12" t="s">
        <v>116</v>
      </c>
      <c r="K114" s="15" t="s">
        <v>10</v>
      </c>
      <c r="L114" s="12" t="s">
        <v>116</v>
      </c>
      <c r="M114" s="15" t="s">
        <v>116</v>
      </c>
      <c r="T114" s="2">
        <f>ROWS(B$6:B114)</f>
        <v>109</v>
      </c>
      <c r="U114" s="2">
        <f t="shared" si="13"/>
        <v>109</v>
      </c>
      <c r="V114" s="2">
        <f>IFERROR(SMALL(U$6:U$126,ROWS(B$6:B114)),"")</f>
        <v>109</v>
      </c>
      <c r="AC114" s="8">
        <f t="shared" si="14"/>
        <v>109</v>
      </c>
      <c r="AD114" s="8"/>
      <c r="AE114" s="13" t="str">
        <f t="shared" si="15"/>
        <v>MSA demande de versement direct</v>
      </c>
      <c r="AF114" s="8" t="str">
        <f t="shared" si="16"/>
        <v>x</v>
      </c>
      <c r="AG114" s="8" t="str">
        <f t="shared" si="17"/>
        <v>-</v>
      </c>
      <c r="AH114" s="14" t="str">
        <f t="shared" si="17"/>
        <v>-</v>
      </c>
      <c r="AI114" s="14" t="str">
        <f t="shared" si="18"/>
        <v>-</v>
      </c>
      <c r="AJ114" s="14" t="str">
        <f t="shared" si="19"/>
        <v>-</v>
      </c>
      <c r="AK114" s="15" t="str">
        <f t="shared" si="20"/>
        <v>-</v>
      </c>
      <c r="AL114" s="15" t="str">
        <f t="shared" si="21"/>
        <v>-</v>
      </c>
      <c r="AM114" s="15" t="str">
        <f t="shared" si="22"/>
        <v>x</v>
      </c>
      <c r="AN114" s="15" t="str">
        <f t="shared" si="23"/>
        <v>-</v>
      </c>
      <c r="AO114" s="15" t="str">
        <f t="shared" si="24"/>
        <v>-</v>
      </c>
    </row>
    <row r="115" spans="2:41" x14ac:dyDescent="0.25">
      <c r="B115" s="8">
        <v>110</v>
      </c>
      <c r="C115" s="17" t="s">
        <v>19</v>
      </c>
      <c r="D115" s="8" t="s">
        <v>10</v>
      </c>
      <c r="E115" s="8" t="s">
        <v>116</v>
      </c>
      <c r="F115" s="14" t="s">
        <v>116</v>
      </c>
      <c r="G115" s="14" t="s">
        <v>116</v>
      </c>
      <c r="H115" s="14" t="s">
        <v>116</v>
      </c>
      <c r="I115" s="12" t="s">
        <v>116</v>
      </c>
      <c r="J115" s="12" t="s">
        <v>116</v>
      </c>
      <c r="K115" s="15" t="s">
        <v>10</v>
      </c>
      <c r="L115" s="12" t="s">
        <v>116</v>
      </c>
      <c r="M115" s="15" t="s">
        <v>116</v>
      </c>
      <c r="T115" s="2">
        <f>ROWS(B$6:B115)</f>
        <v>110</v>
      </c>
      <c r="U115" s="2">
        <f t="shared" si="13"/>
        <v>110</v>
      </c>
      <c r="V115" s="2">
        <f>IFERROR(SMALL(U$6:U$126,ROWS(B$6:B115)),"")</f>
        <v>110</v>
      </c>
      <c r="AC115" s="8">
        <f t="shared" si="14"/>
        <v>110</v>
      </c>
      <c r="AD115" s="8"/>
      <c r="AE115" s="13" t="str">
        <f t="shared" si="15"/>
        <v>MSA Détermination annuelle des droits à l'allocation logement</v>
      </c>
      <c r="AF115" s="8" t="str">
        <f t="shared" si="16"/>
        <v>x</v>
      </c>
      <c r="AG115" s="8" t="str">
        <f t="shared" si="17"/>
        <v>-</v>
      </c>
      <c r="AH115" s="14" t="str">
        <f t="shared" si="17"/>
        <v>-</v>
      </c>
      <c r="AI115" s="14" t="str">
        <f t="shared" si="18"/>
        <v>-</v>
      </c>
      <c r="AJ115" s="14" t="str">
        <f t="shared" si="19"/>
        <v>-</v>
      </c>
      <c r="AK115" s="15" t="str">
        <f t="shared" si="20"/>
        <v>-</v>
      </c>
      <c r="AL115" s="15" t="str">
        <f t="shared" si="21"/>
        <v>-</v>
      </c>
      <c r="AM115" s="15" t="str">
        <f t="shared" si="22"/>
        <v>x</v>
      </c>
      <c r="AN115" s="15" t="str">
        <f t="shared" si="23"/>
        <v>-</v>
      </c>
      <c r="AO115" s="15" t="str">
        <f t="shared" si="24"/>
        <v>-</v>
      </c>
    </row>
    <row r="116" spans="2:41" x14ac:dyDescent="0.25">
      <c r="B116" s="8">
        <v>111</v>
      </c>
      <c r="C116" s="17" t="s">
        <v>55</v>
      </c>
      <c r="D116" s="8" t="s">
        <v>10</v>
      </c>
      <c r="E116" s="8" t="s">
        <v>116</v>
      </c>
      <c r="F116" s="14" t="s">
        <v>116</v>
      </c>
      <c r="G116" s="14" t="s">
        <v>116</v>
      </c>
      <c r="H116" s="14" t="s">
        <v>116</v>
      </c>
      <c r="I116" s="12" t="s">
        <v>116</v>
      </c>
      <c r="J116" s="12" t="s">
        <v>116</v>
      </c>
      <c r="K116" s="15" t="s">
        <v>10</v>
      </c>
      <c r="L116" s="12" t="s">
        <v>116</v>
      </c>
      <c r="M116" s="15" t="s">
        <v>116</v>
      </c>
      <c r="T116" s="2">
        <f>ROWS(B$6:B116)</f>
        <v>111</v>
      </c>
      <c r="U116" s="2">
        <f t="shared" si="13"/>
        <v>111</v>
      </c>
      <c r="V116" s="2">
        <f>IFERROR(SMALL(U$6:U$126,ROWS(B$6:B116)),"")</f>
        <v>111</v>
      </c>
      <c r="AC116" s="8">
        <f t="shared" si="14"/>
        <v>111</v>
      </c>
      <c r="AD116" s="8"/>
      <c r="AE116" s="13" t="str">
        <f t="shared" si="15"/>
        <v>Notice annexée au bail - Logement</v>
      </c>
      <c r="AF116" s="8" t="str">
        <f t="shared" si="16"/>
        <v>x</v>
      </c>
      <c r="AG116" s="8" t="str">
        <f t="shared" si="17"/>
        <v>-</v>
      </c>
      <c r="AH116" s="14" t="str">
        <f t="shared" si="17"/>
        <v>-</v>
      </c>
      <c r="AI116" s="14" t="str">
        <f t="shared" si="18"/>
        <v>-</v>
      </c>
      <c r="AJ116" s="14" t="str">
        <f t="shared" si="19"/>
        <v>-</v>
      </c>
      <c r="AK116" s="15" t="str">
        <f t="shared" si="20"/>
        <v>-</v>
      </c>
      <c r="AL116" s="15" t="str">
        <f t="shared" si="21"/>
        <v>-</v>
      </c>
      <c r="AM116" s="15" t="str">
        <f t="shared" si="22"/>
        <v>x</v>
      </c>
      <c r="AN116" s="15" t="str">
        <f t="shared" si="23"/>
        <v>-</v>
      </c>
      <c r="AO116" s="15" t="str">
        <f t="shared" si="24"/>
        <v>-</v>
      </c>
    </row>
    <row r="117" spans="2:41" x14ac:dyDescent="0.25">
      <c r="B117" s="8">
        <v>112</v>
      </c>
      <c r="C117" s="17" t="s">
        <v>82</v>
      </c>
      <c r="D117" s="8" t="s">
        <v>10</v>
      </c>
      <c r="E117" s="8" t="s">
        <v>116</v>
      </c>
      <c r="F117" s="14" t="s">
        <v>116</v>
      </c>
      <c r="G117" s="14" t="s">
        <v>116</v>
      </c>
      <c r="H117" s="14" t="s">
        <v>116</v>
      </c>
      <c r="I117" s="12" t="s">
        <v>116</v>
      </c>
      <c r="J117" s="12" t="s">
        <v>116</v>
      </c>
      <c r="K117" s="15" t="s">
        <v>116</v>
      </c>
      <c r="L117" s="12" t="s">
        <v>116</v>
      </c>
      <c r="M117" s="15" t="s">
        <v>116</v>
      </c>
      <c r="T117" s="2">
        <f>ROWS(B$6:B117)</f>
        <v>112</v>
      </c>
      <c r="U117" s="2">
        <f t="shared" si="13"/>
        <v>112</v>
      </c>
      <c r="V117" s="2">
        <f>IFERROR(SMALL(U$6:U$126,ROWS(B$6:B117)),"")</f>
        <v>112</v>
      </c>
      <c r="AC117" s="8">
        <f t="shared" si="14"/>
        <v>112</v>
      </c>
      <c r="AD117" s="8"/>
      <c r="AE117" s="13" t="str">
        <f t="shared" si="15"/>
        <v>ORANGE Formulaire Annonce Mesure</v>
      </c>
      <c r="AF117" s="8" t="str">
        <f t="shared" si="16"/>
        <v>x</v>
      </c>
      <c r="AG117" s="8" t="str">
        <f t="shared" si="17"/>
        <v>-</v>
      </c>
      <c r="AH117" s="14" t="str">
        <f t="shared" si="17"/>
        <v>-</v>
      </c>
      <c r="AI117" s="14" t="str">
        <f t="shared" si="18"/>
        <v>-</v>
      </c>
      <c r="AJ117" s="14" t="str">
        <f t="shared" si="19"/>
        <v>-</v>
      </c>
      <c r="AK117" s="15" t="str">
        <f t="shared" si="20"/>
        <v>-</v>
      </c>
      <c r="AL117" s="15" t="str">
        <f t="shared" si="21"/>
        <v>-</v>
      </c>
      <c r="AM117" s="15" t="str">
        <f t="shared" si="22"/>
        <v>-</v>
      </c>
      <c r="AN117" s="15" t="str">
        <f t="shared" si="23"/>
        <v>-</v>
      </c>
      <c r="AO117" s="15" t="str">
        <f t="shared" si="24"/>
        <v>-</v>
      </c>
    </row>
    <row r="118" spans="2:41" x14ac:dyDescent="0.25">
      <c r="B118" s="8">
        <v>113</v>
      </c>
      <c r="C118" s="17" t="s">
        <v>56</v>
      </c>
      <c r="D118" s="8" t="s">
        <v>10</v>
      </c>
      <c r="E118" s="8" t="s">
        <v>116</v>
      </c>
      <c r="F118" s="14" t="s">
        <v>116</v>
      </c>
      <c r="G118" s="14" t="s">
        <v>116</v>
      </c>
      <c r="H118" s="14" t="s">
        <v>116</v>
      </c>
      <c r="I118" s="12" t="s">
        <v>116</v>
      </c>
      <c r="J118" s="12" t="s">
        <v>116</v>
      </c>
      <c r="K118" s="15" t="s">
        <v>116</v>
      </c>
      <c r="L118" s="12" t="s">
        <v>116</v>
      </c>
      <c r="M118" s="15" t="s">
        <v>116</v>
      </c>
      <c r="T118" s="2">
        <f>ROWS(B$6:B118)</f>
        <v>113</v>
      </c>
      <c r="U118" s="2">
        <f t="shared" si="13"/>
        <v>113</v>
      </c>
      <c r="V118" s="2">
        <f>IFERROR(SMALL(U$6:U$126,ROWS(B$6:B118)),"")</f>
        <v>113</v>
      </c>
      <c r="AC118" s="8">
        <f t="shared" si="14"/>
        <v>113</v>
      </c>
      <c r="AD118" s="8"/>
      <c r="AE118" s="13" t="str">
        <f t="shared" si="15"/>
        <v xml:space="preserve">Ouverture compte alimentaire </v>
      </c>
      <c r="AF118" s="8" t="str">
        <f t="shared" si="16"/>
        <v>x</v>
      </c>
      <c r="AG118" s="8" t="str">
        <f t="shared" si="17"/>
        <v>-</v>
      </c>
      <c r="AH118" s="14" t="str">
        <f t="shared" si="17"/>
        <v>-</v>
      </c>
      <c r="AI118" s="14" t="str">
        <f t="shared" si="18"/>
        <v>-</v>
      </c>
      <c r="AJ118" s="14" t="str">
        <f t="shared" si="19"/>
        <v>-</v>
      </c>
      <c r="AK118" s="15" t="str">
        <f t="shared" si="20"/>
        <v>-</v>
      </c>
      <c r="AL118" s="15" t="str">
        <f t="shared" si="21"/>
        <v>-</v>
      </c>
      <c r="AM118" s="15" t="str">
        <f t="shared" si="22"/>
        <v>-</v>
      </c>
      <c r="AN118" s="15" t="str">
        <f t="shared" si="23"/>
        <v>-</v>
      </c>
      <c r="AO118" s="15" t="str">
        <f t="shared" si="24"/>
        <v>-</v>
      </c>
    </row>
    <row r="119" spans="2:41" x14ac:dyDescent="0.25">
      <c r="B119" s="8">
        <v>114</v>
      </c>
      <c r="C119" s="17" t="s">
        <v>57</v>
      </c>
      <c r="D119" s="8" t="s">
        <v>10</v>
      </c>
      <c r="E119" s="8" t="s">
        <v>116</v>
      </c>
      <c r="F119" s="14" t="s">
        <v>116</v>
      </c>
      <c r="G119" s="14" t="s">
        <v>116</v>
      </c>
      <c r="H119" s="14" t="s">
        <v>116</v>
      </c>
      <c r="I119" s="12" t="s">
        <v>116</v>
      </c>
      <c r="J119" s="12" t="s">
        <v>116</v>
      </c>
      <c r="K119" s="15" t="s">
        <v>116</v>
      </c>
      <c r="L119" s="12" t="s">
        <v>116</v>
      </c>
      <c r="M119" s="15" t="s">
        <v>116</v>
      </c>
      <c r="T119" s="2">
        <f>ROWS(B$6:B119)</f>
        <v>114</v>
      </c>
      <c r="U119" s="2">
        <f t="shared" si="13"/>
        <v>114</v>
      </c>
      <c r="V119" s="2">
        <f>IFERROR(SMALL(U$6:U$126,ROWS(B$6:B119)),"")</f>
        <v>114</v>
      </c>
      <c r="AC119" s="8">
        <f t="shared" si="14"/>
        <v>114</v>
      </c>
      <c r="AD119" s="8"/>
      <c r="AE119" s="13" t="str">
        <f t="shared" si="15"/>
        <v xml:space="preserve">Ouverture comtpe cafétéria </v>
      </c>
      <c r="AF119" s="8" t="str">
        <f t="shared" si="16"/>
        <v>x</v>
      </c>
      <c r="AG119" s="8" t="str">
        <f t="shared" si="17"/>
        <v>-</v>
      </c>
      <c r="AH119" s="14" t="str">
        <f t="shared" si="17"/>
        <v>-</v>
      </c>
      <c r="AI119" s="14" t="str">
        <f t="shared" si="18"/>
        <v>-</v>
      </c>
      <c r="AJ119" s="14" t="str">
        <f t="shared" si="19"/>
        <v>-</v>
      </c>
      <c r="AK119" s="15" t="str">
        <f t="shared" si="20"/>
        <v>-</v>
      </c>
      <c r="AL119" s="15" t="str">
        <f t="shared" si="21"/>
        <v>-</v>
      </c>
      <c r="AM119" s="15" t="str">
        <f t="shared" si="22"/>
        <v>-</v>
      </c>
      <c r="AN119" s="15" t="str">
        <f t="shared" si="23"/>
        <v>-</v>
      </c>
      <c r="AO119" s="15" t="str">
        <f t="shared" si="24"/>
        <v>-</v>
      </c>
    </row>
    <row r="120" spans="2:41" x14ac:dyDescent="0.25">
      <c r="B120" s="8">
        <v>115</v>
      </c>
      <c r="C120" s="17" t="s">
        <v>60</v>
      </c>
      <c r="D120" s="8" t="s">
        <v>10</v>
      </c>
      <c r="E120" s="8" t="s">
        <v>116</v>
      </c>
      <c r="F120" s="14" t="s">
        <v>116</v>
      </c>
      <c r="G120" s="14" t="s">
        <v>116</v>
      </c>
      <c r="H120" s="14" t="s">
        <v>116</v>
      </c>
      <c r="I120" s="12" t="s">
        <v>116</v>
      </c>
      <c r="J120" s="12" t="s">
        <v>116</v>
      </c>
      <c r="K120" s="15" t="s">
        <v>116</v>
      </c>
      <c r="L120" s="12" t="s">
        <v>116</v>
      </c>
      <c r="M120" s="15" t="s">
        <v>116</v>
      </c>
      <c r="T120" s="2">
        <f>ROWS(B$6:B120)</f>
        <v>115</v>
      </c>
      <c r="U120" s="2">
        <f t="shared" si="13"/>
        <v>115</v>
      </c>
      <c r="V120" s="2">
        <f>IFERROR(SMALL(U$6:U$126,ROWS(B$6:B120)),"")</f>
        <v>115</v>
      </c>
      <c r="AC120" s="8">
        <f t="shared" si="14"/>
        <v>115</v>
      </c>
      <c r="AD120" s="8"/>
      <c r="AE120" s="13" t="str">
        <f t="shared" si="15"/>
        <v>Patrimoine étude majeur</v>
      </c>
      <c r="AF120" s="8" t="str">
        <f t="shared" si="16"/>
        <v>x</v>
      </c>
      <c r="AG120" s="8" t="str">
        <f t="shared" si="17"/>
        <v>-</v>
      </c>
      <c r="AH120" s="14" t="str">
        <f t="shared" si="17"/>
        <v>-</v>
      </c>
      <c r="AI120" s="14" t="str">
        <f t="shared" si="18"/>
        <v>-</v>
      </c>
      <c r="AJ120" s="14" t="str">
        <f t="shared" si="19"/>
        <v>-</v>
      </c>
      <c r="AK120" s="15" t="str">
        <f t="shared" si="20"/>
        <v>-</v>
      </c>
      <c r="AL120" s="15" t="str">
        <f t="shared" si="21"/>
        <v>-</v>
      </c>
      <c r="AM120" s="15" t="str">
        <f t="shared" si="22"/>
        <v>-</v>
      </c>
      <c r="AN120" s="15" t="str">
        <f t="shared" si="23"/>
        <v>-</v>
      </c>
      <c r="AO120" s="15" t="str">
        <f t="shared" si="24"/>
        <v>-</v>
      </c>
    </row>
    <row r="121" spans="2:41" x14ac:dyDescent="0.25">
      <c r="B121" s="8">
        <v>116</v>
      </c>
      <c r="C121" s="17" t="s">
        <v>38</v>
      </c>
      <c r="D121" s="8" t="s">
        <v>10</v>
      </c>
      <c r="E121" s="8" t="s">
        <v>116</v>
      </c>
      <c r="F121" s="14" t="s">
        <v>116</v>
      </c>
      <c r="G121" s="14" t="s">
        <v>116</v>
      </c>
      <c r="H121" s="14" t="s">
        <v>116</v>
      </c>
      <c r="I121" s="12" t="s">
        <v>116</v>
      </c>
      <c r="J121" s="12" t="s">
        <v>116</v>
      </c>
      <c r="K121" s="15" t="s">
        <v>116</v>
      </c>
      <c r="L121" s="12" t="s">
        <v>116</v>
      </c>
      <c r="M121" s="15" t="s">
        <v>116</v>
      </c>
      <c r="T121" s="2">
        <f>ROWS(B$6:B121)</f>
        <v>116</v>
      </c>
      <c r="U121" s="2">
        <f t="shared" si="13"/>
        <v>116</v>
      </c>
      <c r="V121" s="2">
        <f>IFERROR(SMALL(U$6:U$126,ROWS(B$6:B121)),"")</f>
        <v>116</v>
      </c>
      <c r="AC121" s="8">
        <f t="shared" si="14"/>
        <v>116</v>
      </c>
      <c r="AD121" s="8"/>
      <c r="AE121" s="13" t="str">
        <f t="shared" si="15"/>
        <v>RSA Demande compélmentaire pour les non-salariés</v>
      </c>
      <c r="AF121" s="8" t="str">
        <f t="shared" si="16"/>
        <v>x</v>
      </c>
      <c r="AG121" s="8" t="str">
        <f t="shared" si="17"/>
        <v>-</v>
      </c>
      <c r="AH121" s="14" t="str">
        <f t="shared" si="17"/>
        <v>-</v>
      </c>
      <c r="AI121" s="14" t="str">
        <f t="shared" si="18"/>
        <v>-</v>
      </c>
      <c r="AJ121" s="14" t="str">
        <f t="shared" si="19"/>
        <v>-</v>
      </c>
      <c r="AK121" s="15" t="str">
        <f t="shared" si="20"/>
        <v>-</v>
      </c>
      <c r="AL121" s="15" t="str">
        <f t="shared" si="21"/>
        <v>-</v>
      </c>
      <c r="AM121" s="15" t="str">
        <f t="shared" si="22"/>
        <v>-</v>
      </c>
      <c r="AN121" s="15" t="str">
        <f t="shared" si="23"/>
        <v>-</v>
      </c>
      <c r="AO121" s="15" t="str">
        <f t="shared" si="24"/>
        <v>-</v>
      </c>
    </row>
    <row r="122" spans="2:41" x14ac:dyDescent="0.25">
      <c r="B122" s="8">
        <v>117</v>
      </c>
      <c r="C122" s="17" t="s">
        <v>37</v>
      </c>
      <c r="D122" s="8" t="s">
        <v>10</v>
      </c>
      <c r="E122" s="8" t="s">
        <v>116</v>
      </c>
      <c r="F122" s="14" t="s">
        <v>116</v>
      </c>
      <c r="G122" s="14" t="s">
        <v>116</v>
      </c>
      <c r="H122" s="14" t="s">
        <v>116</v>
      </c>
      <c r="I122" s="12" t="s">
        <v>116</v>
      </c>
      <c r="J122" s="12" t="s">
        <v>116</v>
      </c>
      <c r="K122" s="15" t="s">
        <v>116</v>
      </c>
      <c r="L122" s="12" t="s">
        <v>116</v>
      </c>
      <c r="M122" s="15" t="s">
        <v>116</v>
      </c>
      <c r="T122" s="2">
        <f>ROWS(B$6:B122)</f>
        <v>117</v>
      </c>
      <c r="U122" s="2">
        <f t="shared" si="13"/>
        <v>117</v>
      </c>
      <c r="V122" s="2">
        <f>IFERROR(SMALL(U$6:U$126,ROWS(B$6:B122)),"")</f>
        <v>117</v>
      </c>
      <c r="AC122" s="8">
        <f t="shared" si="14"/>
        <v>117</v>
      </c>
      <c r="AD122" s="8"/>
      <c r="AE122" s="13" t="str">
        <f t="shared" si="15"/>
        <v>RSA Demande de RSA</v>
      </c>
      <c r="AF122" s="8" t="str">
        <f t="shared" si="16"/>
        <v>x</v>
      </c>
      <c r="AG122" s="8" t="str">
        <f t="shared" si="17"/>
        <v>-</v>
      </c>
      <c r="AH122" s="14" t="str">
        <f t="shared" si="17"/>
        <v>-</v>
      </c>
      <c r="AI122" s="14" t="str">
        <f t="shared" si="18"/>
        <v>-</v>
      </c>
      <c r="AJ122" s="14" t="str">
        <f t="shared" si="19"/>
        <v>-</v>
      </c>
      <c r="AK122" s="15" t="str">
        <f t="shared" si="20"/>
        <v>-</v>
      </c>
      <c r="AL122" s="15" t="str">
        <f t="shared" si="21"/>
        <v>-</v>
      </c>
      <c r="AM122" s="15" t="str">
        <f t="shared" si="22"/>
        <v>-</v>
      </c>
      <c r="AN122" s="15" t="str">
        <f t="shared" si="23"/>
        <v>-</v>
      </c>
      <c r="AO122" s="15" t="str">
        <f t="shared" si="24"/>
        <v>-</v>
      </c>
    </row>
    <row r="123" spans="2:41" x14ac:dyDescent="0.25">
      <c r="B123" s="8">
        <v>118</v>
      </c>
      <c r="C123" s="17" t="s">
        <v>46</v>
      </c>
      <c r="D123" s="8" t="s">
        <v>10</v>
      </c>
      <c r="E123" s="8" t="s">
        <v>116</v>
      </c>
      <c r="F123" s="14" t="s">
        <v>116</v>
      </c>
      <c r="G123" s="14" t="s">
        <v>116</v>
      </c>
      <c r="H123" s="14" t="s">
        <v>116</v>
      </c>
      <c r="I123" s="12" t="s">
        <v>116</v>
      </c>
      <c r="J123" s="15" t="s">
        <v>10</v>
      </c>
      <c r="K123" s="15" t="s">
        <v>116</v>
      </c>
      <c r="L123" s="12" t="s">
        <v>116</v>
      </c>
      <c r="M123" s="15" t="s">
        <v>116</v>
      </c>
      <c r="T123" s="2">
        <f>ROWS(B$6:B123)</f>
        <v>118</v>
      </c>
      <c r="U123" s="2">
        <f t="shared" si="13"/>
        <v>118</v>
      </c>
      <c r="V123" s="2">
        <f>IFERROR(SMALL(U$6:U$126,ROWS(B$6:B123)),"")</f>
        <v>118</v>
      </c>
      <c r="AC123" s="8">
        <f t="shared" si="14"/>
        <v>118</v>
      </c>
      <c r="AD123" s="8"/>
      <c r="AE123" s="13" t="str">
        <f t="shared" si="15"/>
        <v>VEHICULE Certificat de cession de véhicule</v>
      </c>
      <c r="AF123" s="8" t="str">
        <f t="shared" si="16"/>
        <v>x</v>
      </c>
      <c r="AG123" s="8" t="str">
        <f t="shared" si="17"/>
        <v>-</v>
      </c>
      <c r="AH123" s="14" t="str">
        <f t="shared" si="17"/>
        <v>-</v>
      </c>
      <c r="AI123" s="14" t="str">
        <f t="shared" si="18"/>
        <v>-</v>
      </c>
      <c r="AJ123" s="14" t="str">
        <f t="shared" si="19"/>
        <v>-</v>
      </c>
      <c r="AK123" s="15" t="str">
        <f t="shared" si="20"/>
        <v>-</v>
      </c>
      <c r="AL123" s="15" t="str">
        <f t="shared" si="21"/>
        <v>x</v>
      </c>
      <c r="AM123" s="15" t="str">
        <f t="shared" si="22"/>
        <v>-</v>
      </c>
      <c r="AN123" s="15" t="str">
        <f t="shared" si="23"/>
        <v>-</v>
      </c>
      <c r="AO123" s="15" t="str">
        <f t="shared" si="24"/>
        <v>-</v>
      </c>
    </row>
    <row r="124" spans="2:41" x14ac:dyDescent="0.25">
      <c r="B124" s="8">
        <v>119</v>
      </c>
      <c r="C124" s="17" t="s">
        <v>47</v>
      </c>
      <c r="D124" s="8" t="s">
        <v>10</v>
      </c>
      <c r="E124" s="8" t="s">
        <v>116</v>
      </c>
      <c r="F124" s="14" t="s">
        <v>116</v>
      </c>
      <c r="G124" s="14" t="s">
        <v>116</v>
      </c>
      <c r="H124" s="14" t="s">
        <v>116</v>
      </c>
      <c r="I124" s="12" t="s">
        <v>116</v>
      </c>
      <c r="J124" s="15" t="s">
        <v>10</v>
      </c>
      <c r="K124" s="15" t="s">
        <v>116</v>
      </c>
      <c r="L124" s="12" t="s">
        <v>116</v>
      </c>
      <c r="M124" s="15" t="s">
        <v>116</v>
      </c>
      <c r="T124" s="2">
        <f>ROWS(B$6:B124)</f>
        <v>119</v>
      </c>
      <c r="U124" s="2">
        <f t="shared" si="13"/>
        <v>119</v>
      </c>
      <c r="V124" s="2">
        <f>IFERROR(SMALL(U$6:U$126,ROWS(B$6:B124)),"")</f>
        <v>119</v>
      </c>
      <c r="AC124" s="8">
        <f t="shared" si="14"/>
        <v>119</v>
      </c>
      <c r="AD124" s="8"/>
      <c r="AE124" s="13" t="str">
        <f t="shared" si="15"/>
        <v>VEHICULE Demande de certificat d'immatriculation</v>
      </c>
      <c r="AF124" s="8" t="str">
        <f t="shared" si="16"/>
        <v>x</v>
      </c>
      <c r="AG124" s="8" t="str">
        <f t="shared" si="17"/>
        <v>-</v>
      </c>
      <c r="AH124" s="14" t="str">
        <f t="shared" si="17"/>
        <v>-</v>
      </c>
      <c r="AI124" s="14" t="str">
        <f t="shared" si="18"/>
        <v>-</v>
      </c>
      <c r="AJ124" s="14" t="str">
        <f t="shared" si="19"/>
        <v>-</v>
      </c>
      <c r="AK124" s="15" t="str">
        <f t="shared" si="20"/>
        <v>-</v>
      </c>
      <c r="AL124" s="15" t="str">
        <f t="shared" si="21"/>
        <v>x</v>
      </c>
      <c r="AM124" s="15" t="str">
        <f t="shared" si="22"/>
        <v>-</v>
      </c>
      <c r="AN124" s="15" t="str">
        <f t="shared" si="23"/>
        <v>-</v>
      </c>
      <c r="AO124" s="15" t="str">
        <f t="shared" si="24"/>
        <v>-</v>
      </c>
    </row>
    <row r="125" spans="2:41" x14ac:dyDescent="0.25">
      <c r="B125" s="8">
        <v>120</v>
      </c>
      <c r="C125" s="17" t="s">
        <v>48</v>
      </c>
      <c r="D125" s="8" t="s">
        <v>10</v>
      </c>
      <c r="E125" s="8" t="s">
        <v>116</v>
      </c>
      <c r="F125" s="14" t="s">
        <v>116</v>
      </c>
      <c r="G125" s="14" t="s">
        <v>116</v>
      </c>
      <c r="H125" s="14" t="s">
        <v>116</v>
      </c>
      <c r="I125" s="12" t="s">
        <v>116</v>
      </c>
      <c r="J125" s="15" t="s">
        <v>116</v>
      </c>
      <c r="K125" s="15" t="s">
        <v>116</v>
      </c>
      <c r="L125" s="12" t="s">
        <v>116</v>
      </c>
      <c r="M125" s="15" t="s">
        <v>116</v>
      </c>
      <c r="T125" s="2">
        <f>ROWS(B$6:B125)</f>
        <v>120</v>
      </c>
      <c r="U125" s="2">
        <f t="shared" si="13"/>
        <v>120</v>
      </c>
      <c r="V125" s="2">
        <f>IFERROR(SMALL(U$6:U$126,ROWS(B$6:B125)),"")</f>
        <v>120</v>
      </c>
      <c r="AC125" s="8">
        <f t="shared" si="14"/>
        <v>120</v>
      </c>
      <c r="AD125" s="8"/>
      <c r="AE125" s="13" t="str">
        <f t="shared" si="15"/>
        <v>VEHICULE Modèle de facture</v>
      </c>
      <c r="AF125" s="8" t="str">
        <f t="shared" si="16"/>
        <v>x</v>
      </c>
      <c r="AG125" s="8" t="str">
        <f t="shared" si="17"/>
        <v>-</v>
      </c>
      <c r="AH125" s="14" t="str">
        <f t="shared" si="17"/>
        <v>-</v>
      </c>
      <c r="AI125" s="14" t="str">
        <f t="shared" si="18"/>
        <v>-</v>
      </c>
      <c r="AJ125" s="14" t="str">
        <f t="shared" si="19"/>
        <v>-</v>
      </c>
      <c r="AK125" s="15" t="str">
        <f t="shared" si="20"/>
        <v>-</v>
      </c>
      <c r="AL125" s="15" t="str">
        <f t="shared" si="21"/>
        <v>-</v>
      </c>
      <c r="AM125" s="15" t="str">
        <f t="shared" si="22"/>
        <v>-</v>
      </c>
      <c r="AN125" s="15" t="str">
        <f t="shared" si="23"/>
        <v>-</v>
      </c>
      <c r="AO125" s="15" t="str">
        <f t="shared" si="24"/>
        <v>-</v>
      </c>
    </row>
    <row r="126" spans="2:41" x14ac:dyDescent="0.25">
      <c r="B126" s="8">
        <v>121</v>
      </c>
      <c r="C126" s="18" t="s">
        <v>111</v>
      </c>
      <c r="D126" s="8" t="s">
        <v>116</v>
      </c>
      <c r="E126" s="8" t="s">
        <v>116</v>
      </c>
      <c r="F126" s="14" t="s">
        <v>116</v>
      </c>
      <c r="G126" s="14" t="s">
        <v>116</v>
      </c>
      <c r="H126" s="14" t="s">
        <v>116</v>
      </c>
      <c r="I126" s="12" t="s">
        <v>116</v>
      </c>
      <c r="J126" s="15" t="s">
        <v>116</v>
      </c>
      <c r="K126" s="15" t="s">
        <v>116</v>
      </c>
      <c r="L126" s="12" t="s">
        <v>116</v>
      </c>
      <c r="M126" s="15" t="s">
        <v>116</v>
      </c>
      <c r="T126" s="2">
        <f>ROWS(B$6:B126)</f>
        <v>121</v>
      </c>
      <c r="U126" s="2">
        <f t="shared" si="13"/>
        <v>121</v>
      </c>
      <c r="V126" s="2">
        <f>IFERROR(SMALL(U$6:U$126,ROWS(B$6:B126)),"")</f>
        <v>121</v>
      </c>
      <c r="AC126" s="8">
        <f t="shared" si="14"/>
        <v>121</v>
      </c>
      <c r="AD126" s="8"/>
      <c r="AE126" s="13" t="str">
        <f t="shared" si="15"/>
        <v>ZZZZZZ FIN</v>
      </c>
      <c r="AF126" s="8" t="str">
        <f t="shared" si="16"/>
        <v>-</v>
      </c>
      <c r="AG126" s="8" t="str">
        <f t="shared" si="17"/>
        <v>-</v>
      </c>
      <c r="AH126" s="14" t="str">
        <f t="shared" si="17"/>
        <v>-</v>
      </c>
      <c r="AI126" s="14" t="str">
        <f t="shared" si="18"/>
        <v>-</v>
      </c>
      <c r="AJ126" s="14" t="str">
        <f t="shared" si="19"/>
        <v>-</v>
      </c>
      <c r="AK126" s="15" t="str">
        <f t="shared" si="20"/>
        <v>-</v>
      </c>
      <c r="AL126" s="15" t="str">
        <f t="shared" si="21"/>
        <v>-</v>
      </c>
      <c r="AM126" s="15" t="str">
        <f t="shared" si="22"/>
        <v>-</v>
      </c>
      <c r="AN126" s="15" t="str">
        <f t="shared" si="23"/>
        <v>-</v>
      </c>
      <c r="AO126" s="15" t="str">
        <f t="shared" si="24"/>
        <v>-</v>
      </c>
    </row>
  </sheetData>
  <sheetProtection selectLockedCells="1" autoFilter="0" selectUnlockedCells="1"/>
  <autoFilter ref="AC5:AO126"/>
  <sortState ref="C4:N124">
    <sortCondition ref="C4:C124"/>
  </sortState>
  <mergeCells count="1">
    <mergeCell ref="AF1:AN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027" r:id="rId4" name="ComboBox1">
          <controlPr defaultSize="0" autoLine="0" linkedCell="H2" listFillRange="Listedocuments" r:id="rId5">
            <anchor moveWithCells="1">
              <from>
                <xdr:col>30</xdr:col>
                <xdr:colOff>1438275</xdr:colOff>
                <xdr:row>1</xdr:row>
                <xdr:rowOff>9525</xdr:rowOff>
              </from>
              <to>
                <xdr:col>30</xdr:col>
                <xdr:colOff>4371975</xdr:colOff>
                <xdr:row>3</xdr:row>
                <xdr:rowOff>28575</xdr:rowOff>
              </to>
            </anchor>
          </controlPr>
        </control>
      </mc:Choice>
      <mc:Fallback>
        <control shapeId="1027" r:id="rId4" name="Combo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Liste Documents</vt:lpstr>
      <vt:lpstr>Feuil3</vt:lpstr>
      <vt:lpstr>Listedocuments</vt:lpstr>
      <vt:lpstr>'Liste Documents'!Zone_d_impression</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cp:lastPrinted>2018-07-09T14:44:00Z</cp:lastPrinted>
  <dcterms:created xsi:type="dcterms:W3CDTF">2018-05-19T18:20:52Z</dcterms:created>
  <dcterms:modified xsi:type="dcterms:W3CDTF">2018-08-30T18:14:05Z</dcterms:modified>
</cp:coreProperties>
</file>