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860B532F-3C74-4316-8FB3-EEE22AE3EF0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Base test" sheetId="2" r:id="rId1"/>
    <sheet name="Resultat souhaité" sheetId="3" r:id="rId2"/>
  </sheets>
  <externalReferences>
    <externalReference r:id="rId3"/>
  </externalReferences>
  <definedNames>
    <definedName name="DATE_DECLARATION">[1]Chemins!$B$1</definedName>
    <definedName name="DonnéesExternes_2" localSheetId="0" hidden="1">'Base test'!$A$1:$R$34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34" i="3" l="1"/>
  <c r="Q34" i="3"/>
  <c r="M34" i="3"/>
  <c r="R35" i="2"/>
  <c r="Q35" i="2"/>
  <c r="M35" i="2"/>
</calcChain>
</file>

<file path=xl/sharedStrings.xml><?xml version="1.0" encoding="utf-8"?>
<sst xmlns="http://schemas.openxmlformats.org/spreadsheetml/2006/main" count="544" uniqueCount="66">
  <si>
    <t>DATE DECLARATION</t>
  </si>
  <si>
    <t>Article</t>
  </si>
  <si>
    <t>Quantité</t>
  </si>
  <si>
    <t>Type de pièce</t>
  </si>
  <si>
    <t>Désignation articles</t>
  </si>
  <si>
    <t>Quantité par Réf</t>
  </si>
  <si>
    <t>Support</t>
  </si>
  <si>
    <t>Capacité</t>
  </si>
  <si>
    <t>N°FRS</t>
  </si>
  <si>
    <t>MARQUES</t>
  </si>
  <si>
    <t>Quantité Totales</t>
  </si>
  <si>
    <t>Tarif Prix Unitaire</t>
  </si>
  <si>
    <t>Ecart</t>
  </si>
  <si>
    <t>11.223.425</t>
  </si>
  <si>
    <t/>
  </si>
  <si>
    <t>CARTE MÉMOIRE</t>
  </si>
  <si>
    <t>128 GO</t>
  </si>
  <si>
    <t>62149</t>
  </si>
  <si>
    <t>6.474.746</t>
  </si>
  <si>
    <t>16 GO</t>
  </si>
  <si>
    <t>2.810.263</t>
  </si>
  <si>
    <t>CD Data</t>
  </si>
  <si>
    <t>700 MO</t>
  </si>
  <si>
    <t>3.797.057</t>
  </si>
  <si>
    <t>CLE USB</t>
  </si>
  <si>
    <t>9.467.002</t>
  </si>
  <si>
    <t>9.924.593</t>
  </si>
  <si>
    <t>63245</t>
  </si>
  <si>
    <t>12.950.207</t>
  </si>
  <si>
    <t>12.190.542</t>
  </si>
  <si>
    <t>32 GO</t>
  </si>
  <si>
    <t>12.950.253</t>
  </si>
  <si>
    <t>4.949.356</t>
  </si>
  <si>
    <t>8.798.178</t>
  </si>
  <si>
    <t>64 GO</t>
  </si>
  <si>
    <t>50811</t>
  </si>
  <si>
    <t>12.950.264</t>
  </si>
  <si>
    <t>6.474.779</t>
  </si>
  <si>
    <t>10.064.042</t>
  </si>
  <si>
    <t>9.924.582</t>
  </si>
  <si>
    <t>8 GO</t>
  </si>
  <si>
    <t>12.950.195</t>
  </si>
  <si>
    <t>8.125.208</t>
  </si>
  <si>
    <t>13.143.989</t>
  </si>
  <si>
    <t>DISQUE DUR</t>
  </si>
  <si>
    <t>1 TO</t>
  </si>
  <si>
    <t>58475</t>
  </si>
  <si>
    <t>12.950.082</t>
  </si>
  <si>
    <t>8.094.974</t>
  </si>
  <si>
    <t>2 TO</t>
  </si>
  <si>
    <t>7.173.504</t>
  </si>
  <si>
    <t>10.064.018</t>
  </si>
  <si>
    <t>4096 GO</t>
  </si>
  <si>
    <t>6.543.415</t>
  </si>
  <si>
    <t>3.543.197</t>
  </si>
  <si>
    <t>DVD Data</t>
  </si>
  <si>
    <t>4,7 GO</t>
  </si>
  <si>
    <t>3.044.397</t>
  </si>
  <si>
    <t>13.918.599</t>
  </si>
  <si>
    <t>256 GO</t>
  </si>
  <si>
    <t xml:space="preserve">Montant </t>
  </si>
  <si>
    <t>Centre p</t>
  </si>
  <si>
    <t>TEST</t>
  </si>
  <si>
    <t>Tarif Légal</t>
  </si>
  <si>
    <t>MT Légal</t>
  </si>
  <si>
    <t>Tarif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</si>
</sst>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14" fontId="0" fillId="2" borderId="0" xfId="0" applyNumberForma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7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C00000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9" formatCode="dd/mm/yyyy"/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rgb="FFC0000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ABLE/FISCALIT&#201;/COPIE%20PRIV&#201;E%20Antho/Base%20de%20travail%20%20V%20Antho%20-%20SEB%20-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"/>
      <sheetName val="Chemins"/>
      <sheetName val="Répartition écriture assistant "/>
      <sheetName val="Declaration_Copie_France"/>
      <sheetName val="Ecarts_Copie_France"/>
      <sheetName val="Suivi_Ecarts"/>
      <sheetName val="Récap qté"/>
      <sheetName val="Base_Hist_Décl mt a revoir faux"/>
    </sheetNames>
    <sheetDataSet>
      <sheetData sheetId="0" refreshError="1"/>
      <sheetData sheetId="1">
        <row r="1">
          <cell r="B1">
            <v>45747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A100EA-CE90-4315-85DD-6C1727B84D53}" name="Base_Test" displayName="Base_Test" ref="A1:R35" totalsRowCount="1" headerRowDxfId="77" dataDxfId="76" totalsRowDxfId="75">
  <autoFilter ref="A1:R34" xr:uid="{7553FBF0-8FF3-413B-A58E-7AD9031DBEB3}"/>
  <tableColumns count="18">
    <tableColumn id="1" xr3:uid="{70EA475A-50CE-44EB-A208-F68E0DDB7EB4}" name="DATE DECLARATION" dataDxfId="74" totalsRowDxfId="53"/>
    <tableColumn id="2" xr3:uid="{585C76CB-ADEF-4759-BC15-44040FA48537}" name="Article" dataDxfId="73" totalsRowDxfId="52"/>
    <tableColumn id="3" xr3:uid="{438BB76E-2842-4CE0-AA3C-2A2C0DD540E6}" name="Quantité" dataDxfId="72" totalsRowDxfId="51"/>
    <tableColumn id="4" xr3:uid="{041AEF0F-7AAB-4DB6-AE61-9AB78203ED52}" name="Montant " dataDxfId="71" totalsRowDxfId="50"/>
    <tableColumn id="5" xr3:uid="{8B5B2442-DA86-4D13-9315-4BCC98A7EF7F}" name="Type de pièce" dataDxfId="70" totalsRowDxfId="49"/>
    <tableColumn id="6" xr3:uid="{80CBBA37-5240-49E5-A790-6843CF1E46B1}" name="Centre p" dataDxfId="69" totalsRowDxfId="48"/>
    <tableColumn id="7" xr3:uid="{80CC5160-BC79-49B3-9EE2-D9C2F40B8463}" name="Désignation articles" dataDxfId="68" totalsRowDxfId="47"/>
    <tableColumn id="8" xr3:uid="{6E71D4F3-DF24-413A-80DE-4B8AD4D2B2B8}" name="Quantité par Réf" dataDxfId="67" totalsRowDxfId="46"/>
    <tableColumn id="9" xr3:uid="{5B8BD231-A673-4AA5-B9F1-6D6FF4CA5C1D}" name="Support" dataDxfId="66" totalsRowDxfId="45"/>
    <tableColumn id="10" xr3:uid="{1D574D42-ECF7-4128-A1D8-C9F25BB5A939}" name="Capacité" dataDxfId="65" totalsRowDxfId="44"/>
    <tableColumn id="11" xr3:uid="{A8B969CE-BBA7-4106-95B0-5875D47D1FF2}" name="N°FRS" dataDxfId="64" totalsRowDxfId="43"/>
    <tableColumn id="12" xr3:uid="{B2D7630E-F4BC-42B4-BDD9-D94F101AA741}" name="MARQUES" dataDxfId="63" totalsRowDxfId="42"/>
    <tableColumn id="13" xr3:uid="{50525648-1BAA-45B0-A1D4-559E79EA1BDA}" name="Quantité Totales" totalsRowFunction="sum" dataDxfId="62" totalsRowDxfId="41"/>
    <tableColumn id="14" xr3:uid="{2C7920A0-C903-4927-A8B0-AC6E88A70542}" name="Tarif TEST" dataDxfId="61" totalsRowDxfId="40"/>
    <tableColumn id="15" xr3:uid="{3D40559E-6BAB-43A5-A240-0D1CBFD23BF4}" name="Tarif Prix Unitaire" dataDxfId="60" totalsRowDxfId="39"/>
    <tableColumn id="16" xr3:uid="{FEF89153-EDCE-4DDB-B37F-7C349E708194}" name="Tarif Légal" dataDxfId="59" totalsRowDxfId="38"/>
    <tableColumn id="17" xr3:uid="{3D827994-51DA-4B28-8A63-A4F99D9AB994}" name="Ecart" totalsRowFunction="sum" dataDxfId="58" totalsRowDxfId="37"/>
    <tableColumn id="18" xr3:uid="{A0522675-807B-415B-AE50-96DD063C56AA}" name="MT Légal" totalsRowFunction="sum" dataDxfId="57" totalsRowDxfId="3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DBCEA8-CFAF-4EAB-A323-53DAE9F55511}" name="Declaration_Test3" displayName="Declaration_Test3" ref="A1:R34" totalsRowCount="1" headerRowDxfId="56" dataDxfId="55" totalsRowDxfId="54">
  <autoFilter ref="A1:R33" xr:uid="{7553FBF0-8FF3-413B-A58E-7AD9031DBEB3}"/>
  <tableColumns count="18">
    <tableColumn id="1" xr3:uid="{291BDBB6-21B5-425D-BCB4-FFE9C938D03F}" name="DATE DECLARATION" dataDxfId="35" totalsRowDxfId="17"/>
    <tableColumn id="2" xr3:uid="{0EBBA18F-6EB1-40C0-92BF-6D640E145981}" name="Article" dataDxfId="34" totalsRowDxfId="16"/>
    <tableColumn id="3" xr3:uid="{145CBDE2-DC22-45FC-92C7-6198F0476034}" name="Quantité" dataDxfId="33" totalsRowDxfId="15"/>
    <tableColumn id="4" xr3:uid="{61711981-CAAF-4284-9F29-6446EF872498}" name="Montant " dataDxfId="32" totalsRowDxfId="14"/>
    <tableColumn id="5" xr3:uid="{76D07AF2-F101-4438-AACC-95A618AECFDA}" name="Type de pièce" dataDxfId="31" totalsRowDxfId="13"/>
    <tableColumn id="6" xr3:uid="{433ABFBB-1109-4466-A37C-6FBE52117351}" name="Centre p" dataDxfId="30" totalsRowDxfId="12"/>
    <tableColumn id="7" xr3:uid="{D7C7E3E1-8209-43B3-ADDE-8B4769891B24}" name="Désignation articles" dataDxfId="29" totalsRowDxfId="11"/>
    <tableColumn id="8" xr3:uid="{5E72A9DE-6B56-455C-96F4-47F2D3F295EB}" name="Quantité par Réf" dataDxfId="28" totalsRowDxfId="10"/>
    <tableColumn id="9" xr3:uid="{0240099D-536D-46CE-A80C-8122976E3BAD}" name="Support" dataDxfId="27" totalsRowDxfId="9"/>
    <tableColumn id="10" xr3:uid="{CDF253AE-75EF-4D8E-87E4-A0FBA4688CC7}" name="Capacité" dataDxfId="26" totalsRowDxfId="8"/>
    <tableColumn id="11" xr3:uid="{52F72A7E-3830-49FA-936B-478BB8893608}" name="N°FRS" dataDxfId="25" totalsRowDxfId="7"/>
    <tableColumn id="12" xr3:uid="{A704B99D-21A7-4FE1-A7C5-814F8B3554C4}" name="MARQUES" dataDxfId="24" totalsRowDxfId="6"/>
    <tableColumn id="13" xr3:uid="{9C78C0A4-4E85-4F69-AD87-7DD7EF5E24C4}" name="Quantité Totales" totalsRowFunction="sum" dataDxfId="23" totalsRowDxfId="5"/>
    <tableColumn id="14" xr3:uid="{F96AF5CE-A4E6-42BF-8E4C-20666C00476C}" name="Tarif TEST" dataDxfId="22" totalsRowDxfId="4"/>
    <tableColumn id="15" xr3:uid="{E2E75E31-A08D-47A0-AE36-3B4AFA631435}" name="Tarif Prix Unitaire" dataDxfId="21" totalsRowDxfId="3"/>
    <tableColumn id="16" xr3:uid="{B23EFF31-A05E-4D82-8D23-C8008EA3EE83}" name="Tarif Légal" dataDxfId="20" totalsRowDxfId="2"/>
    <tableColumn id="17" xr3:uid="{1DECB668-DA42-47F2-950D-3A9110679E5D}" name="Ecart" totalsRowFunction="sum" dataDxfId="19" totalsRowDxfId="1"/>
    <tableColumn id="18" xr3:uid="{D0179439-760E-4978-8461-1803322226CF}" name="MT Légal" totalsRowFunction="sum" dataDxfId="18" totalsRow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0A8EA-E948-4D8F-8E44-5811E441E640}">
  <sheetPr>
    <tabColor rgb="FFCCFFFF"/>
  </sheetPr>
  <dimension ref="A1:R35"/>
  <sheetViews>
    <sheetView zoomScale="90" zoomScaleNormal="90" workbookViewId="0">
      <selection activeCell="G10" sqref="G10"/>
    </sheetView>
  </sheetViews>
  <sheetFormatPr baseColWidth="10" defaultColWidth="21" defaultRowHeight="15" x14ac:dyDescent="0.25"/>
  <cols>
    <col min="1" max="1" width="21" style="1" bestFit="1" customWidth="1"/>
    <col min="2" max="2" width="11" style="1" bestFit="1" customWidth="1"/>
    <col min="3" max="3" width="11.42578125" style="1" bestFit="1" customWidth="1"/>
    <col min="4" max="4" width="15" style="1" bestFit="1" customWidth="1"/>
    <col min="5" max="5" width="15.5703125" style="1" bestFit="1" customWidth="1"/>
    <col min="6" max="6" width="17.7109375" style="1" customWidth="1"/>
    <col min="7" max="7" width="43.42578125" style="1" customWidth="1"/>
    <col min="8" max="8" width="18.140625" style="1" bestFit="1" customWidth="1"/>
    <col min="9" max="9" width="15.5703125" style="1" bestFit="1" customWidth="1"/>
    <col min="10" max="10" width="11" style="1" bestFit="1" customWidth="1"/>
    <col min="11" max="11" width="8.7109375" style="1" bestFit="1" customWidth="1"/>
    <col min="12" max="12" width="16.28515625" style="1" bestFit="1" customWidth="1"/>
    <col min="13" max="13" width="20.5703125" style="1" bestFit="1" customWidth="1"/>
    <col min="14" max="14" width="25.5703125" style="1" bestFit="1" customWidth="1"/>
    <col min="15" max="15" width="21.28515625" style="1" bestFit="1" customWidth="1"/>
    <col min="16" max="16" width="26.140625" style="1" bestFit="1" customWidth="1"/>
    <col min="17" max="17" width="10.42578125" style="1" bestFit="1" customWidth="1"/>
    <col min="18" max="18" width="25.5703125" style="1" bestFit="1" customWidth="1"/>
    <col min="19" max="20" width="26.140625" style="1" bestFit="1" customWidth="1"/>
    <col min="21" max="21" width="16.140625" style="1" bestFit="1" customWidth="1"/>
    <col min="22" max="22" width="15.5703125" style="1" bestFit="1" customWidth="1"/>
    <col min="23" max="23" width="16.140625" style="1" bestFit="1" customWidth="1"/>
    <col min="24" max="24" width="19" style="1" bestFit="1" customWidth="1"/>
    <col min="25" max="16384" width="21" style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60</v>
      </c>
      <c r="E1" s="1" t="s">
        <v>3</v>
      </c>
      <c r="F1" s="1" t="s">
        <v>61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2" t="s">
        <v>10</v>
      </c>
      <c r="N1" s="2" t="s">
        <v>65</v>
      </c>
      <c r="O1" s="2" t="s">
        <v>11</v>
      </c>
      <c r="P1" s="2" t="s">
        <v>63</v>
      </c>
      <c r="Q1" s="2" t="s">
        <v>12</v>
      </c>
      <c r="R1" s="2" t="s">
        <v>64</v>
      </c>
    </row>
    <row r="2" spans="1:18" x14ac:dyDescent="0.25">
      <c r="A2" s="3">
        <v>45747</v>
      </c>
      <c r="B2" s="4" t="s">
        <v>13</v>
      </c>
      <c r="C2" s="4">
        <v>1</v>
      </c>
      <c r="D2" s="4">
        <v>-3.4</v>
      </c>
      <c r="E2" s="4" t="s">
        <v>62</v>
      </c>
      <c r="F2" s="4" t="s">
        <v>14</v>
      </c>
      <c r="G2" s="4" t="s">
        <v>62</v>
      </c>
      <c r="H2" s="4">
        <v>1</v>
      </c>
      <c r="I2" s="4" t="s">
        <v>15</v>
      </c>
      <c r="J2" s="4" t="s">
        <v>16</v>
      </c>
      <c r="K2" s="4" t="s">
        <v>17</v>
      </c>
      <c r="L2" s="4" t="s">
        <v>62</v>
      </c>
      <c r="M2" s="2">
        <v>-1</v>
      </c>
      <c r="N2" s="2">
        <v>3.4</v>
      </c>
      <c r="O2" s="2">
        <v>3.4</v>
      </c>
      <c r="P2" s="2">
        <v>3.4</v>
      </c>
      <c r="Q2" s="2">
        <v>0</v>
      </c>
      <c r="R2" s="2">
        <v>-3.4</v>
      </c>
    </row>
    <row r="3" spans="1:18" x14ac:dyDescent="0.25">
      <c r="A3" s="3">
        <v>45747</v>
      </c>
      <c r="B3" s="4" t="s">
        <v>13</v>
      </c>
      <c r="C3" s="4">
        <v>-70</v>
      </c>
      <c r="D3" s="4">
        <v>238</v>
      </c>
      <c r="E3" s="4" t="s">
        <v>62</v>
      </c>
      <c r="F3" s="4" t="s">
        <v>62</v>
      </c>
      <c r="G3" s="4" t="s">
        <v>62</v>
      </c>
      <c r="H3" s="4">
        <v>1</v>
      </c>
      <c r="I3" s="4" t="s">
        <v>15</v>
      </c>
      <c r="J3" s="4" t="s">
        <v>16</v>
      </c>
      <c r="K3" s="4" t="s">
        <v>17</v>
      </c>
      <c r="L3" s="4" t="s">
        <v>62</v>
      </c>
      <c r="M3" s="2">
        <v>70</v>
      </c>
      <c r="N3" s="2">
        <v>3.4</v>
      </c>
      <c r="O3" s="2">
        <v>3.4</v>
      </c>
      <c r="P3" s="2">
        <v>3.4</v>
      </c>
      <c r="Q3" s="2">
        <v>0</v>
      </c>
      <c r="R3" s="2">
        <v>238</v>
      </c>
    </row>
    <row r="4" spans="1:18" x14ac:dyDescent="0.25">
      <c r="A4" s="3">
        <v>45747</v>
      </c>
      <c r="B4" s="4" t="s">
        <v>18</v>
      </c>
      <c r="C4" s="4">
        <v>-90</v>
      </c>
      <c r="D4" s="4">
        <v>135</v>
      </c>
      <c r="E4" s="4" t="s">
        <v>62</v>
      </c>
      <c r="F4" s="4" t="s">
        <v>62</v>
      </c>
      <c r="G4" s="4" t="s">
        <v>62</v>
      </c>
      <c r="H4" s="4">
        <v>1</v>
      </c>
      <c r="I4" s="4" t="s">
        <v>15</v>
      </c>
      <c r="J4" s="4" t="s">
        <v>19</v>
      </c>
      <c r="K4" s="4" t="s">
        <v>17</v>
      </c>
      <c r="L4" s="4" t="s">
        <v>62</v>
      </c>
      <c r="M4" s="2">
        <v>90</v>
      </c>
      <c r="N4" s="2">
        <v>1.5</v>
      </c>
      <c r="O4" s="2">
        <v>1.5</v>
      </c>
      <c r="P4" s="2">
        <v>1.5</v>
      </c>
      <c r="Q4" s="2">
        <v>0</v>
      </c>
      <c r="R4" s="2">
        <v>135</v>
      </c>
    </row>
    <row r="5" spans="1:18" x14ac:dyDescent="0.25">
      <c r="A5" s="3">
        <v>45747</v>
      </c>
      <c r="B5" s="4" t="s">
        <v>20</v>
      </c>
      <c r="C5" s="4">
        <v>9</v>
      </c>
      <c r="D5" s="4">
        <v>-315</v>
      </c>
      <c r="E5" s="4" t="s">
        <v>62</v>
      </c>
      <c r="F5" s="4" t="s">
        <v>14</v>
      </c>
      <c r="G5" s="4" t="s">
        <v>62</v>
      </c>
      <c r="H5" s="4">
        <v>100</v>
      </c>
      <c r="I5" s="4" t="s">
        <v>21</v>
      </c>
      <c r="J5" s="4" t="s">
        <v>22</v>
      </c>
      <c r="K5" s="4" t="s">
        <v>17</v>
      </c>
      <c r="L5" s="4" t="s">
        <v>62</v>
      </c>
      <c r="M5" s="2">
        <v>-900</v>
      </c>
      <c r="N5" s="2">
        <v>35</v>
      </c>
      <c r="O5" s="2">
        <v>0.35</v>
      </c>
      <c r="P5" s="2">
        <v>0.35</v>
      </c>
      <c r="Q5" s="2">
        <v>0</v>
      </c>
      <c r="R5" s="2">
        <v>-315</v>
      </c>
    </row>
    <row r="6" spans="1:18" x14ac:dyDescent="0.25">
      <c r="A6" s="3">
        <v>45747</v>
      </c>
      <c r="B6" s="4" t="s">
        <v>23</v>
      </c>
      <c r="C6" s="4">
        <v>822</v>
      </c>
      <c r="D6" s="4">
        <v>-7192.5</v>
      </c>
      <c r="E6" s="4" t="s">
        <v>62</v>
      </c>
      <c r="F6" s="4" t="s">
        <v>14</v>
      </c>
      <c r="G6" s="4" t="s">
        <v>62</v>
      </c>
      <c r="H6" s="4">
        <v>25</v>
      </c>
      <c r="I6" s="4" t="s">
        <v>21</v>
      </c>
      <c r="J6" s="4" t="s">
        <v>22</v>
      </c>
      <c r="K6" s="4" t="s">
        <v>17</v>
      </c>
      <c r="L6" s="4" t="s">
        <v>62</v>
      </c>
      <c r="M6" s="2">
        <v>-20550</v>
      </c>
      <c r="N6" s="2">
        <v>8.75</v>
      </c>
      <c r="O6" s="2">
        <v>0.35</v>
      </c>
      <c r="P6" s="2">
        <v>0.35</v>
      </c>
      <c r="Q6" s="2">
        <v>0</v>
      </c>
      <c r="R6" s="2">
        <v>-7192.4999999999991</v>
      </c>
    </row>
    <row r="7" spans="1:18" x14ac:dyDescent="0.25">
      <c r="A7" s="3">
        <v>45747</v>
      </c>
      <c r="B7" s="4" t="s">
        <v>25</v>
      </c>
      <c r="C7" s="4">
        <v>14</v>
      </c>
      <c r="D7" s="4">
        <v>-47.6</v>
      </c>
      <c r="E7" s="4" t="s">
        <v>62</v>
      </c>
      <c r="F7" s="4" t="s">
        <v>14</v>
      </c>
      <c r="G7" s="4" t="s">
        <v>62</v>
      </c>
      <c r="H7" s="4">
        <v>1</v>
      </c>
      <c r="I7" s="4" t="s">
        <v>24</v>
      </c>
      <c r="J7" s="4" t="s">
        <v>16</v>
      </c>
      <c r="K7" s="4" t="s">
        <v>17</v>
      </c>
      <c r="L7" s="4" t="s">
        <v>62</v>
      </c>
      <c r="M7" s="2">
        <v>-14</v>
      </c>
      <c r="N7" s="2">
        <v>3.4</v>
      </c>
      <c r="O7" s="2">
        <v>3.4</v>
      </c>
      <c r="P7" s="2">
        <v>3.4</v>
      </c>
      <c r="Q7" s="2">
        <v>0</v>
      </c>
      <c r="R7" s="2">
        <v>-47.6</v>
      </c>
    </row>
    <row r="8" spans="1:18" x14ac:dyDescent="0.25">
      <c r="A8" s="3">
        <v>45747</v>
      </c>
      <c r="B8" s="4" t="s">
        <v>25</v>
      </c>
      <c r="C8" s="4">
        <v>-180</v>
      </c>
      <c r="D8" s="4">
        <v>612</v>
      </c>
      <c r="E8" s="4" t="s">
        <v>62</v>
      </c>
      <c r="F8" s="4" t="s">
        <v>62</v>
      </c>
      <c r="G8" s="4" t="s">
        <v>62</v>
      </c>
      <c r="H8" s="4">
        <v>1</v>
      </c>
      <c r="I8" s="4" t="s">
        <v>24</v>
      </c>
      <c r="J8" s="4" t="s">
        <v>16</v>
      </c>
      <c r="K8" s="4" t="s">
        <v>17</v>
      </c>
      <c r="L8" s="4" t="s">
        <v>62</v>
      </c>
      <c r="M8" s="2">
        <v>180</v>
      </c>
      <c r="N8" s="2">
        <v>3.4</v>
      </c>
      <c r="O8" s="2">
        <v>3.4</v>
      </c>
      <c r="P8" s="2">
        <v>3.4</v>
      </c>
      <c r="Q8" s="2">
        <v>0</v>
      </c>
      <c r="R8" s="2">
        <v>612</v>
      </c>
    </row>
    <row r="9" spans="1:18" x14ac:dyDescent="0.25">
      <c r="A9" s="3">
        <v>45747</v>
      </c>
      <c r="B9" s="4" t="s">
        <v>26</v>
      </c>
      <c r="C9" s="4">
        <v>73</v>
      </c>
      <c r="D9" s="4">
        <v>-109.5</v>
      </c>
      <c r="E9" s="4" t="s">
        <v>62</v>
      </c>
      <c r="F9" s="4" t="s">
        <v>14</v>
      </c>
      <c r="G9" s="4" t="s">
        <v>62</v>
      </c>
      <c r="H9" s="4">
        <v>1</v>
      </c>
      <c r="I9" s="4" t="s">
        <v>24</v>
      </c>
      <c r="J9" s="4" t="s">
        <v>19</v>
      </c>
      <c r="K9" s="4" t="s">
        <v>27</v>
      </c>
      <c r="L9" s="4" t="s">
        <v>62</v>
      </c>
      <c r="M9" s="2">
        <v>-73</v>
      </c>
      <c r="N9" s="2">
        <v>1.5</v>
      </c>
      <c r="O9" s="2">
        <v>1.5</v>
      </c>
      <c r="P9" s="2">
        <v>1.5</v>
      </c>
      <c r="Q9" s="2">
        <v>0</v>
      </c>
      <c r="R9" s="2">
        <v>-109.5</v>
      </c>
    </row>
    <row r="10" spans="1:18" x14ac:dyDescent="0.25">
      <c r="A10" s="3">
        <v>45747</v>
      </c>
      <c r="B10" s="4" t="s">
        <v>28</v>
      </c>
      <c r="C10" s="4">
        <v>22</v>
      </c>
      <c r="D10" s="4">
        <v>-33</v>
      </c>
      <c r="E10" s="4" t="s">
        <v>62</v>
      </c>
      <c r="F10" s="4" t="s">
        <v>14</v>
      </c>
      <c r="G10" s="4" t="s">
        <v>62</v>
      </c>
      <c r="H10" s="4">
        <v>1</v>
      </c>
      <c r="I10" s="4" t="s">
        <v>24</v>
      </c>
      <c r="J10" s="4" t="s">
        <v>19</v>
      </c>
      <c r="K10" s="4" t="s">
        <v>17</v>
      </c>
      <c r="L10" s="4" t="s">
        <v>62</v>
      </c>
      <c r="M10" s="2">
        <v>-22</v>
      </c>
      <c r="N10" s="2">
        <v>1.5</v>
      </c>
      <c r="O10" s="2">
        <v>1.5</v>
      </c>
      <c r="P10" s="2">
        <v>1.5</v>
      </c>
      <c r="Q10" s="2">
        <v>0</v>
      </c>
      <c r="R10" s="2">
        <v>-33</v>
      </c>
    </row>
    <row r="11" spans="1:18" x14ac:dyDescent="0.25">
      <c r="A11" s="3">
        <v>45747</v>
      </c>
      <c r="B11" s="4" t="s">
        <v>29</v>
      </c>
      <c r="C11" s="4">
        <v>1</v>
      </c>
      <c r="D11" s="4">
        <v>-1.5</v>
      </c>
      <c r="E11" s="4" t="s">
        <v>62</v>
      </c>
      <c r="F11" s="4" t="s">
        <v>14</v>
      </c>
      <c r="G11" s="4" t="s">
        <v>62</v>
      </c>
      <c r="H11" s="4">
        <v>1</v>
      </c>
      <c r="I11" s="4" t="s">
        <v>24</v>
      </c>
      <c r="J11" s="4" t="s">
        <v>19</v>
      </c>
      <c r="K11" s="4" t="s">
        <v>17</v>
      </c>
      <c r="L11" s="4" t="s">
        <v>62</v>
      </c>
      <c r="M11" s="2">
        <v>-1</v>
      </c>
      <c r="N11" s="2">
        <v>1.5</v>
      </c>
      <c r="O11" s="2">
        <v>1.5</v>
      </c>
      <c r="P11" s="2">
        <v>1.5</v>
      </c>
      <c r="Q11" s="2">
        <v>0</v>
      </c>
      <c r="R11" s="2">
        <v>-1.5</v>
      </c>
    </row>
    <row r="12" spans="1:18" x14ac:dyDescent="0.25">
      <c r="A12" s="3">
        <v>45747</v>
      </c>
      <c r="B12" s="4" t="s">
        <v>32</v>
      </c>
      <c r="C12" s="4">
        <v>-470</v>
      </c>
      <c r="D12" s="4">
        <v>940</v>
      </c>
      <c r="E12" s="4" t="s">
        <v>62</v>
      </c>
      <c r="F12" s="4" t="s">
        <v>62</v>
      </c>
      <c r="G12" s="4" t="s">
        <v>62</v>
      </c>
      <c r="H12" s="4">
        <v>1</v>
      </c>
      <c r="I12" s="4" t="s">
        <v>24</v>
      </c>
      <c r="J12" s="4" t="s">
        <v>30</v>
      </c>
      <c r="K12" s="4" t="s">
        <v>17</v>
      </c>
      <c r="L12" s="4" t="s">
        <v>62</v>
      </c>
      <c r="M12" s="2">
        <v>470</v>
      </c>
      <c r="N12" s="2">
        <v>2</v>
      </c>
      <c r="O12" s="2">
        <v>2</v>
      </c>
      <c r="P12" s="2">
        <v>2</v>
      </c>
      <c r="Q12" s="2">
        <v>0</v>
      </c>
      <c r="R12" s="2">
        <v>940</v>
      </c>
    </row>
    <row r="13" spans="1:18" x14ac:dyDescent="0.25">
      <c r="A13" s="3">
        <v>45747</v>
      </c>
      <c r="B13" s="4" t="s">
        <v>31</v>
      </c>
      <c r="C13" s="4">
        <v>20</v>
      </c>
      <c r="D13" s="4">
        <v>-40</v>
      </c>
      <c r="E13" s="4" t="s">
        <v>62</v>
      </c>
      <c r="F13" s="4" t="s">
        <v>14</v>
      </c>
      <c r="G13" s="4" t="s">
        <v>62</v>
      </c>
      <c r="H13" s="4">
        <v>1</v>
      </c>
      <c r="I13" s="4" t="s">
        <v>24</v>
      </c>
      <c r="J13" s="4" t="s">
        <v>30</v>
      </c>
      <c r="K13" s="4" t="s">
        <v>17</v>
      </c>
      <c r="L13" s="4" t="s">
        <v>62</v>
      </c>
      <c r="M13" s="2">
        <v>-20</v>
      </c>
      <c r="N13" s="2">
        <v>2</v>
      </c>
      <c r="O13" s="2">
        <v>2</v>
      </c>
      <c r="P13" s="2">
        <v>2</v>
      </c>
      <c r="Q13" s="2">
        <v>0</v>
      </c>
      <c r="R13" s="2">
        <v>-40</v>
      </c>
    </row>
    <row r="14" spans="1:18" x14ac:dyDescent="0.25">
      <c r="A14" s="3">
        <v>45747</v>
      </c>
      <c r="B14" s="4" t="s">
        <v>32</v>
      </c>
      <c r="C14" s="4">
        <v>64</v>
      </c>
      <c r="D14" s="4">
        <v>-128</v>
      </c>
      <c r="E14" s="4" t="s">
        <v>62</v>
      </c>
      <c r="F14" s="4" t="s">
        <v>14</v>
      </c>
      <c r="G14" s="4" t="s">
        <v>62</v>
      </c>
      <c r="H14" s="4">
        <v>1</v>
      </c>
      <c r="I14" s="4" t="s">
        <v>24</v>
      </c>
      <c r="J14" s="4" t="s">
        <v>30</v>
      </c>
      <c r="K14" s="4" t="s">
        <v>17</v>
      </c>
      <c r="L14" s="4" t="s">
        <v>62</v>
      </c>
      <c r="M14" s="2">
        <v>-64</v>
      </c>
      <c r="N14" s="2">
        <v>2</v>
      </c>
      <c r="O14" s="2">
        <v>2</v>
      </c>
      <c r="P14" s="2">
        <v>2</v>
      </c>
      <c r="Q14" s="2">
        <v>0</v>
      </c>
      <c r="R14" s="2">
        <v>-128</v>
      </c>
    </row>
    <row r="15" spans="1:18" x14ac:dyDescent="0.25">
      <c r="A15" s="3">
        <v>45747</v>
      </c>
      <c r="B15" s="4" t="s">
        <v>33</v>
      </c>
      <c r="C15" s="4">
        <v>15</v>
      </c>
      <c r="D15" s="4">
        <v>-42</v>
      </c>
      <c r="E15" s="4" t="s">
        <v>62</v>
      </c>
      <c r="F15" s="4" t="s">
        <v>14</v>
      </c>
      <c r="G15" s="4" t="s">
        <v>62</v>
      </c>
      <c r="H15" s="4">
        <v>1</v>
      </c>
      <c r="I15" s="4" t="s">
        <v>24</v>
      </c>
      <c r="J15" s="4" t="s">
        <v>34</v>
      </c>
      <c r="K15" s="4" t="s">
        <v>35</v>
      </c>
      <c r="L15" s="4" t="s">
        <v>62</v>
      </c>
      <c r="M15" s="2">
        <v>-15</v>
      </c>
      <c r="N15" s="2">
        <v>2.8</v>
      </c>
      <c r="O15" s="2">
        <v>2.8</v>
      </c>
      <c r="P15" s="2">
        <v>2.8</v>
      </c>
      <c r="Q15" s="2">
        <v>0</v>
      </c>
      <c r="R15" s="2">
        <v>-42</v>
      </c>
    </row>
    <row r="16" spans="1:18" x14ac:dyDescent="0.25">
      <c r="A16" s="3">
        <v>45747</v>
      </c>
      <c r="B16" s="4" t="s">
        <v>36</v>
      </c>
      <c r="C16" s="4">
        <v>-320</v>
      </c>
      <c r="D16" s="4">
        <v>896</v>
      </c>
      <c r="E16" s="4" t="s">
        <v>62</v>
      </c>
      <c r="F16" s="4" t="s">
        <v>62</v>
      </c>
      <c r="G16" s="4" t="s">
        <v>62</v>
      </c>
      <c r="H16" s="4">
        <v>1</v>
      </c>
      <c r="I16" s="4" t="s">
        <v>24</v>
      </c>
      <c r="J16" s="4" t="s">
        <v>34</v>
      </c>
      <c r="K16" s="4" t="s">
        <v>17</v>
      </c>
      <c r="L16" s="4" t="s">
        <v>62</v>
      </c>
      <c r="M16" s="2">
        <v>320</v>
      </c>
      <c r="N16" s="2">
        <v>2.8</v>
      </c>
      <c r="O16" s="2">
        <v>2.8</v>
      </c>
      <c r="P16" s="2">
        <v>2.8</v>
      </c>
      <c r="Q16" s="2">
        <v>0</v>
      </c>
      <c r="R16" s="2">
        <v>896</v>
      </c>
    </row>
    <row r="17" spans="1:18" x14ac:dyDescent="0.25">
      <c r="A17" s="3">
        <v>45747</v>
      </c>
      <c r="B17" s="4" t="s">
        <v>36</v>
      </c>
      <c r="C17" s="4">
        <v>61</v>
      </c>
      <c r="D17" s="4">
        <v>-170.8</v>
      </c>
      <c r="E17" s="4" t="s">
        <v>62</v>
      </c>
      <c r="F17" s="4" t="s">
        <v>14</v>
      </c>
      <c r="G17" s="4" t="s">
        <v>62</v>
      </c>
      <c r="H17" s="4">
        <v>1</v>
      </c>
      <c r="I17" s="4" t="s">
        <v>24</v>
      </c>
      <c r="J17" s="4" t="s">
        <v>34</v>
      </c>
      <c r="K17" s="4" t="s">
        <v>17</v>
      </c>
      <c r="L17" s="4" t="s">
        <v>62</v>
      </c>
      <c r="M17" s="2">
        <v>-61</v>
      </c>
      <c r="N17" s="2">
        <v>2.8000000000000003</v>
      </c>
      <c r="O17" s="2">
        <v>2.8000000000000003</v>
      </c>
      <c r="P17" s="2">
        <v>2.8</v>
      </c>
      <c r="Q17" s="2">
        <v>0</v>
      </c>
      <c r="R17" s="2">
        <v>-170.79999999999998</v>
      </c>
    </row>
    <row r="18" spans="1:18" x14ac:dyDescent="0.25">
      <c r="A18" s="3">
        <v>45747</v>
      </c>
      <c r="B18" s="4" t="s">
        <v>37</v>
      </c>
      <c r="C18" s="4">
        <v>-150</v>
      </c>
      <c r="D18" s="4">
        <v>420</v>
      </c>
      <c r="E18" s="4" t="s">
        <v>62</v>
      </c>
      <c r="F18" s="4" t="s">
        <v>62</v>
      </c>
      <c r="G18" s="4" t="s">
        <v>62</v>
      </c>
      <c r="H18" s="4">
        <v>1</v>
      </c>
      <c r="I18" s="4" t="s">
        <v>24</v>
      </c>
      <c r="J18" s="4" t="s">
        <v>34</v>
      </c>
      <c r="K18" s="4" t="s">
        <v>17</v>
      </c>
      <c r="L18" s="4" t="s">
        <v>62</v>
      </c>
      <c r="M18" s="2">
        <v>150</v>
      </c>
      <c r="N18" s="2">
        <v>2.8</v>
      </c>
      <c r="O18" s="2">
        <v>2.8</v>
      </c>
      <c r="P18" s="2">
        <v>2.8</v>
      </c>
      <c r="Q18" s="2">
        <v>0</v>
      </c>
      <c r="R18" s="2">
        <v>420</v>
      </c>
    </row>
    <row r="19" spans="1:18" x14ac:dyDescent="0.25">
      <c r="A19" s="3">
        <v>45747</v>
      </c>
      <c r="B19" s="4" t="s">
        <v>38</v>
      </c>
      <c r="C19" s="4">
        <v>-40</v>
      </c>
      <c r="D19" s="4">
        <v>560</v>
      </c>
      <c r="E19" s="4" t="s">
        <v>62</v>
      </c>
      <c r="F19" s="4" t="s">
        <v>62</v>
      </c>
      <c r="G19" s="4" t="s">
        <v>62</v>
      </c>
      <c r="H19" s="4">
        <v>5</v>
      </c>
      <c r="I19" s="4" t="s">
        <v>24</v>
      </c>
      <c r="J19" s="4" t="s">
        <v>34</v>
      </c>
      <c r="K19" s="4" t="s">
        <v>17</v>
      </c>
      <c r="L19" s="4" t="s">
        <v>62</v>
      </c>
      <c r="M19" s="2">
        <v>200</v>
      </c>
      <c r="N19" s="2">
        <v>14</v>
      </c>
      <c r="O19" s="2">
        <v>2.8</v>
      </c>
      <c r="P19" s="2">
        <v>2.8</v>
      </c>
      <c r="Q19" s="2">
        <v>0</v>
      </c>
      <c r="R19" s="2">
        <v>560</v>
      </c>
    </row>
    <row r="20" spans="1:18" x14ac:dyDescent="0.25">
      <c r="A20" s="3">
        <v>45747</v>
      </c>
      <c r="B20" s="4" t="s">
        <v>39</v>
      </c>
      <c r="C20" s="4">
        <v>34</v>
      </c>
      <c r="D20" s="4">
        <v>-34</v>
      </c>
      <c r="E20" s="4" t="s">
        <v>62</v>
      </c>
      <c r="F20" s="4" t="s">
        <v>14</v>
      </c>
      <c r="G20" s="4" t="s">
        <v>62</v>
      </c>
      <c r="H20" s="4">
        <v>1</v>
      </c>
      <c r="I20" s="4" t="s">
        <v>24</v>
      </c>
      <c r="J20" s="4" t="s">
        <v>40</v>
      </c>
      <c r="K20" s="4" t="s">
        <v>27</v>
      </c>
      <c r="L20" s="4" t="s">
        <v>62</v>
      </c>
      <c r="M20" s="2">
        <v>-34</v>
      </c>
      <c r="N20" s="2">
        <v>1</v>
      </c>
      <c r="O20" s="2">
        <v>1</v>
      </c>
      <c r="P20" s="2">
        <v>1</v>
      </c>
      <c r="Q20" s="2">
        <v>0</v>
      </c>
      <c r="R20" s="2">
        <v>-34</v>
      </c>
    </row>
    <row r="21" spans="1:18" x14ac:dyDescent="0.25">
      <c r="A21" s="3">
        <v>45747</v>
      </c>
      <c r="B21" s="4" t="s">
        <v>41</v>
      </c>
      <c r="C21" s="4">
        <v>27</v>
      </c>
      <c r="D21" s="4">
        <v>-27</v>
      </c>
      <c r="E21" s="4" t="s">
        <v>62</v>
      </c>
      <c r="F21" s="4" t="s">
        <v>14</v>
      </c>
      <c r="G21" s="4" t="s">
        <v>62</v>
      </c>
      <c r="H21" s="4">
        <v>1</v>
      </c>
      <c r="I21" s="4" t="s">
        <v>24</v>
      </c>
      <c r="J21" s="4" t="s">
        <v>40</v>
      </c>
      <c r="K21" s="4" t="s">
        <v>17</v>
      </c>
      <c r="L21" s="4" t="s">
        <v>62</v>
      </c>
      <c r="M21" s="2">
        <v>-27</v>
      </c>
      <c r="N21" s="2">
        <v>1</v>
      </c>
      <c r="O21" s="2">
        <v>1</v>
      </c>
      <c r="P21" s="2">
        <v>1</v>
      </c>
      <c r="Q21" s="2">
        <v>0</v>
      </c>
      <c r="R21" s="2">
        <v>-27</v>
      </c>
    </row>
    <row r="22" spans="1:18" x14ac:dyDescent="0.25">
      <c r="A22" s="3">
        <v>45747</v>
      </c>
      <c r="B22" s="4" t="s">
        <v>41</v>
      </c>
      <c r="C22" s="4">
        <v>-270</v>
      </c>
      <c r="D22" s="4">
        <v>270</v>
      </c>
      <c r="E22" s="4" t="s">
        <v>62</v>
      </c>
      <c r="F22" s="4" t="s">
        <v>62</v>
      </c>
      <c r="G22" s="4" t="s">
        <v>62</v>
      </c>
      <c r="H22" s="4">
        <v>1</v>
      </c>
      <c r="I22" s="4" t="s">
        <v>24</v>
      </c>
      <c r="J22" s="4" t="s">
        <v>40</v>
      </c>
      <c r="K22" s="4" t="s">
        <v>17</v>
      </c>
      <c r="L22" s="4" t="s">
        <v>62</v>
      </c>
      <c r="M22" s="2">
        <v>270</v>
      </c>
      <c r="N22" s="2">
        <v>1</v>
      </c>
      <c r="O22" s="2">
        <v>1</v>
      </c>
      <c r="P22" s="2">
        <v>1</v>
      </c>
      <c r="Q22" s="2">
        <v>0</v>
      </c>
      <c r="R22" s="2">
        <v>270</v>
      </c>
    </row>
    <row r="23" spans="1:18" x14ac:dyDescent="0.25">
      <c r="A23" s="3">
        <v>45747</v>
      </c>
      <c r="B23" s="4" t="s">
        <v>42</v>
      </c>
      <c r="C23" s="4">
        <v>-250</v>
      </c>
      <c r="D23" s="4">
        <v>2500</v>
      </c>
      <c r="E23" s="4" t="s">
        <v>62</v>
      </c>
      <c r="F23" s="4" t="s">
        <v>62</v>
      </c>
      <c r="G23" s="4" t="s">
        <v>62</v>
      </c>
      <c r="H23" s="4">
        <v>10</v>
      </c>
      <c r="I23" s="4" t="s">
        <v>24</v>
      </c>
      <c r="J23" s="4" t="s">
        <v>40</v>
      </c>
      <c r="K23" s="4" t="s">
        <v>17</v>
      </c>
      <c r="L23" s="4" t="s">
        <v>62</v>
      </c>
      <c r="M23" s="2">
        <v>2500</v>
      </c>
      <c r="N23" s="2">
        <v>10</v>
      </c>
      <c r="O23" s="2">
        <v>1</v>
      </c>
      <c r="P23" s="2">
        <v>1</v>
      </c>
      <c r="Q23" s="2">
        <v>0</v>
      </c>
      <c r="R23" s="2">
        <v>2500</v>
      </c>
    </row>
    <row r="24" spans="1:18" x14ac:dyDescent="0.25">
      <c r="A24" s="3">
        <v>45747</v>
      </c>
      <c r="B24" s="4" t="s">
        <v>43</v>
      </c>
      <c r="C24" s="4">
        <v>2</v>
      </c>
      <c r="D24" s="4">
        <v>-12</v>
      </c>
      <c r="E24" s="4" t="s">
        <v>62</v>
      </c>
      <c r="F24" s="4" t="s">
        <v>14</v>
      </c>
      <c r="G24" s="4" t="s">
        <v>62</v>
      </c>
      <c r="H24" s="4">
        <v>1</v>
      </c>
      <c r="I24" s="4" t="s">
        <v>44</v>
      </c>
      <c r="J24" s="4" t="s">
        <v>45</v>
      </c>
      <c r="K24" s="4" t="s">
        <v>46</v>
      </c>
      <c r="L24" s="4" t="s">
        <v>62</v>
      </c>
      <c r="M24" s="2">
        <v>-2</v>
      </c>
      <c r="N24" s="2">
        <v>6</v>
      </c>
      <c r="O24" s="2">
        <v>6</v>
      </c>
      <c r="P24" s="2">
        <v>6</v>
      </c>
      <c r="Q24" s="2">
        <v>0</v>
      </c>
      <c r="R24" s="2">
        <v>-12</v>
      </c>
    </row>
    <row r="25" spans="1:18" x14ac:dyDescent="0.25">
      <c r="A25" s="3">
        <v>45747</v>
      </c>
      <c r="B25" s="4" t="s">
        <v>47</v>
      </c>
      <c r="C25" s="4">
        <v>-50</v>
      </c>
      <c r="D25" s="4">
        <v>300</v>
      </c>
      <c r="E25" s="4" t="s">
        <v>62</v>
      </c>
      <c r="F25" s="4" t="s">
        <v>62</v>
      </c>
      <c r="G25" s="4" t="s">
        <v>62</v>
      </c>
      <c r="H25" s="4">
        <v>1</v>
      </c>
      <c r="I25" s="4" t="s">
        <v>44</v>
      </c>
      <c r="J25" s="4" t="s">
        <v>45</v>
      </c>
      <c r="K25" s="4" t="s">
        <v>17</v>
      </c>
      <c r="L25" s="4" t="s">
        <v>62</v>
      </c>
      <c r="M25" s="2">
        <v>50</v>
      </c>
      <c r="N25" s="2">
        <v>6</v>
      </c>
      <c r="O25" s="2">
        <v>6</v>
      </c>
      <c r="P25" s="2">
        <v>6</v>
      </c>
      <c r="Q25" s="2">
        <v>0</v>
      </c>
      <c r="R25" s="2">
        <v>300</v>
      </c>
    </row>
    <row r="26" spans="1:18" x14ac:dyDescent="0.25">
      <c r="A26" s="3">
        <v>45747</v>
      </c>
      <c r="B26" s="4" t="s">
        <v>50</v>
      </c>
      <c r="C26" s="4">
        <v>-32</v>
      </c>
      <c r="D26" s="4">
        <v>192</v>
      </c>
      <c r="E26" s="4" t="s">
        <v>62</v>
      </c>
      <c r="F26" s="4" t="s">
        <v>62</v>
      </c>
      <c r="G26" s="4" t="s">
        <v>62</v>
      </c>
      <c r="H26" s="4">
        <v>1</v>
      </c>
      <c r="I26" s="4" t="s">
        <v>44</v>
      </c>
      <c r="J26" s="4" t="s">
        <v>49</v>
      </c>
      <c r="K26" s="4" t="s">
        <v>17</v>
      </c>
      <c r="L26" s="4" t="s">
        <v>62</v>
      </c>
      <c r="M26" s="2">
        <v>32</v>
      </c>
      <c r="N26" s="2">
        <v>6</v>
      </c>
      <c r="O26" s="2">
        <v>6</v>
      </c>
      <c r="P26" s="2">
        <v>6</v>
      </c>
      <c r="Q26" s="2">
        <v>0</v>
      </c>
      <c r="R26" s="2">
        <v>192</v>
      </c>
    </row>
    <row r="27" spans="1:18" x14ac:dyDescent="0.25">
      <c r="A27" s="3">
        <v>45747</v>
      </c>
      <c r="B27" s="4" t="s">
        <v>48</v>
      </c>
      <c r="C27" s="4">
        <v>-8</v>
      </c>
      <c r="D27" s="4">
        <v>48</v>
      </c>
      <c r="E27" s="4" t="s">
        <v>62</v>
      </c>
      <c r="F27" s="4" t="s">
        <v>62</v>
      </c>
      <c r="G27" s="4" t="s">
        <v>62</v>
      </c>
      <c r="H27" s="4">
        <v>1</v>
      </c>
      <c r="I27" s="4" t="s">
        <v>44</v>
      </c>
      <c r="J27" s="4" t="s">
        <v>49</v>
      </c>
      <c r="K27" s="4" t="s">
        <v>17</v>
      </c>
      <c r="L27" s="4" t="s">
        <v>62</v>
      </c>
      <c r="M27" s="2">
        <v>8</v>
      </c>
      <c r="N27" s="2">
        <v>6</v>
      </c>
      <c r="O27" s="2">
        <v>6</v>
      </c>
      <c r="P27" s="2">
        <v>6</v>
      </c>
      <c r="Q27" s="2">
        <v>0</v>
      </c>
      <c r="R27" s="2">
        <v>48</v>
      </c>
    </row>
    <row r="28" spans="1:18" x14ac:dyDescent="0.25">
      <c r="A28" s="3">
        <v>45747</v>
      </c>
      <c r="B28" s="4" t="s">
        <v>51</v>
      </c>
      <c r="C28" s="4">
        <v>-8</v>
      </c>
      <c r="D28" s="4">
        <v>48</v>
      </c>
      <c r="E28" s="4" t="s">
        <v>62</v>
      </c>
      <c r="F28" s="4" t="s">
        <v>62</v>
      </c>
      <c r="G28" s="4" t="s">
        <v>62</v>
      </c>
      <c r="H28" s="4">
        <v>1</v>
      </c>
      <c r="I28" s="4" t="s">
        <v>44</v>
      </c>
      <c r="J28" s="4" t="s">
        <v>52</v>
      </c>
      <c r="K28" s="4" t="s">
        <v>17</v>
      </c>
      <c r="L28" s="4" t="s">
        <v>62</v>
      </c>
      <c r="M28" s="2">
        <v>8</v>
      </c>
      <c r="N28" s="2">
        <v>6</v>
      </c>
      <c r="O28" s="2">
        <v>6</v>
      </c>
      <c r="P28" s="2">
        <v>6</v>
      </c>
      <c r="Q28" s="2">
        <v>0</v>
      </c>
      <c r="R28" s="2">
        <v>48</v>
      </c>
    </row>
    <row r="29" spans="1:18" x14ac:dyDescent="0.25">
      <c r="A29" s="3">
        <v>45747</v>
      </c>
      <c r="B29" s="4" t="s">
        <v>53</v>
      </c>
      <c r="C29" s="4">
        <v>-4</v>
      </c>
      <c r="D29" s="4">
        <v>24</v>
      </c>
      <c r="E29" s="4" t="s">
        <v>62</v>
      </c>
      <c r="F29" s="4" t="s">
        <v>62</v>
      </c>
      <c r="G29" s="4" t="s">
        <v>62</v>
      </c>
      <c r="H29" s="4">
        <v>1</v>
      </c>
      <c r="I29" s="4" t="s">
        <v>44</v>
      </c>
      <c r="J29" s="4" t="s">
        <v>52</v>
      </c>
      <c r="K29" s="4" t="s">
        <v>17</v>
      </c>
      <c r="L29" s="4" t="s">
        <v>62</v>
      </c>
      <c r="M29" s="2">
        <v>4</v>
      </c>
      <c r="N29" s="2">
        <v>6</v>
      </c>
      <c r="O29" s="2">
        <v>6</v>
      </c>
      <c r="P29" s="2">
        <v>6</v>
      </c>
      <c r="Q29" s="2">
        <v>0</v>
      </c>
      <c r="R29" s="2">
        <v>24</v>
      </c>
    </row>
    <row r="30" spans="1:18" x14ac:dyDescent="0.25">
      <c r="A30" s="3">
        <v>45747</v>
      </c>
      <c r="B30" s="4" t="s">
        <v>54</v>
      </c>
      <c r="C30" s="4">
        <v>3</v>
      </c>
      <c r="D30" s="4">
        <v>-27</v>
      </c>
      <c r="E30" s="4" t="s">
        <v>62</v>
      </c>
      <c r="F30" s="4" t="s">
        <v>14</v>
      </c>
      <c r="G30" s="4" t="s">
        <v>62</v>
      </c>
      <c r="H30" s="4">
        <v>10</v>
      </c>
      <c r="I30" s="4" t="s">
        <v>55</v>
      </c>
      <c r="J30" s="4" t="s">
        <v>56</v>
      </c>
      <c r="K30" s="4" t="s">
        <v>17</v>
      </c>
      <c r="L30" s="4" t="s">
        <v>62</v>
      </c>
      <c r="M30" s="2">
        <v>-30</v>
      </c>
      <c r="N30" s="2">
        <v>9</v>
      </c>
      <c r="O30" s="2">
        <v>0.9</v>
      </c>
      <c r="P30" s="2">
        <v>0.9</v>
      </c>
      <c r="Q30" s="2">
        <v>0</v>
      </c>
      <c r="R30" s="2">
        <v>-27</v>
      </c>
    </row>
    <row r="31" spans="1:18" x14ac:dyDescent="0.25">
      <c r="A31" s="3">
        <v>45747</v>
      </c>
      <c r="B31" s="4" t="s">
        <v>57</v>
      </c>
      <c r="C31" s="4">
        <v>150</v>
      </c>
      <c r="D31" s="4">
        <v>-6750</v>
      </c>
      <c r="E31" s="4" t="s">
        <v>62</v>
      </c>
      <c r="F31" s="4" t="s">
        <v>14</v>
      </c>
      <c r="G31" s="4" t="s">
        <v>62</v>
      </c>
      <c r="H31" s="4">
        <v>50</v>
      </c>
      <c r="I31" s="4" t="s">
        <v>55</v>
      </c>
      <c r="J31" s="4" t="s">
        <v>56</v>
      </c>
      <c r="K31" s="4" t="s">
        <v>17</v>
      </c>
      <c r="L31" s="4" t="s">
        <v>62</v>
      </c>
      <c r="M31" s="2">
        <v>-7500</v>
      </c>
      <c r="N31" s="2">
        <v>45</v>
      </c>
      <c r="O31" s="2">
        <v>0.9</v>
      </c>
      <c r="P31" s="2">
        <v>0.9</v>
      </c>
      <c r="Q31" s="2">
        <v>0</v>
      </c>
      <c r="R31" s="2">
        <v>-6750</v>
      </c>
    </row>
    <row r="32" spans="1:18" x14ac:dyDescent="0.25">
      <c r="A32" s="3">
        <v>45747</v>
      </c>
      <c r="B32" s="4" t="s">
        <v>57</v>
      </c>
      <c r="C32" s="4">
        <v>-224</v>
      </c>
      <c r="D32" s="4">
        <v>10080</v>
      </c>
      <c r="E32" s="4" t="s">
        <v>62</v>
      </c>
      <c r="F32" s="4" t="s">
        <v>62</v>
      </c>
      <c r="G32" s="4" t="s">
        <v>62</v>
      </c>
      <c r="H32" s="4">
        <v>50</v>
      </c>
      <c r="I32" s="4" t="s">
        <v>55</v>
      </c>
      <c r="J32" s="4" t="s">
        <v>56</v>
      </c>
      <c r="K32" s="4" t="s">
        <v>17</v>
      </c>
      <c r="L32" s="4" t="s">
        <v>62</v>
      </c>
      <c r="M32" s="2">
        <v>11200</v>
      </c>
      <c r="N32" s="2">
        <v>45</v>
      </c>
      <c r="O32" s="2">
        <v>0.9</v>
      </c>
      <c r="P32" s="2">
        <v>0.9</v>
      </c>
      <c r="Q32" s="2">
        <v>0</v>
      </c>
      <c r="R32" s="2">
        <v>10080</v>
      </c>
    </row>
    <row r="33" spans="1:18" x14ac:dyDescent="0.25">
      <c r="A33" s="3">
        <v>45716</v>
      </c>
      <c r="B33" s="4" t="s">
        <v>58</v>
      </c>
      <c r="C33" s="4"/>
      <c r="D33" s="4"/>
      <c r="E33" s="4"/>
      <c r="F33" s="4"/>
      <c r="G33" s="4"/>
      <c r="H33" s="4"/>
      <c r="I33" s="4" t="s">
        <v>44</v>
      </c>
      <c r="J33" s="4" t="s">
        <v>59</v>
      </c>
      <c r="K33" s="4"/>
      <c r="L33" s="4" t="s">
        <v>62</v>
      </c>
      <c r="M33" s="2">
        <v>-1</v>
      </c>
      <c r="N33" s="2"/>
      <c r="O33" s="2"/>
      <c r="P33" s="2"/>
      <c r="Q33" s="2"/>
      <c r="R33" s="2"/>
    </row>
    <row r="34" spans="1:18" ht="22.5" customHeight="1" x14ac:dyDescent="0.25">
      <c r="A34" s="3">
        <v>45716</v>
      </c>
      <c r="B34" s="4" t="s">
        <v>18</v>
      </c>
      <c r="C34" s="4"/>
      <c r="D34" s="4"/>
      <c r="E34" s="4"/>
      <c r="F34" s="4"/>
      <c r="G34" s="4"/>
      <c r="H34" s="4"/>
      <c r="I34" s="4" t="s">
        <v>15</v>
      </c>
      <c r="J34" s="4" t="s">
        <v>19</v>
      </c>
      <c r="K34" s="4"/>
      <c r="L34" s="4" t="s">
        <v>62</v>
      </c>
      <c r="M34" s="2">
        <v>-1</v>
      </c>
      <c r="N34" s="2"/>
      <c r="O34" s="2"/>
      <c r="P34" s="2"/>
      <c r="Q34" s="2"/>
      <c r="R34" s="2"/>
    </row>
    <row r="35" spans="1:18" ht="15.7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>
        <f>SUBTOTAL(109,Base_Test[Quantité Totales])</f>
        <v>-13764</v>
      </c>
      <c r="N35" s="5"/>
      <c r="O35" s="5"/>
      <c r="P35" s="5"/>
      <c r="Q35" s="5">
        <f>SUBTOTAL(109,Base_Test[Ecart])</f>
        <v>0</v>
      </c>
      <c r="R35" s="5">
        <f>SUBTOTAL(109,Base_Test[MT Légal])</f>
        <v>2329.7000000000007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3E40D-BA56-4009-BFC2-A85DB14769CC}">
  <sheetPr>
    <tabColor rgb="FFCCFFFF"/>
  </sheetPr>
  <dimension ref="A1:R34"/>
  <sheetViews>
    <sheetView tabSelected="1" zoomScale="90" zoomScaleNormal="90" workbookViewId="0">
      <selection activeCell="F29" sqref="F29"/>
    </sheetView>
  </sheetViews>
  <sheetFormatPr baseColWidth="10" defaultColWidth="21" defaultRowHeight="15" x14ac:dyDescent="0.25"/>
  <cols>
    <col min="1" max="1" width="21" style="1" bestFit="1" customWidth="1"/>
    <col min="2" max="2" width="11" style="1" bestFit="1" customWidth="1"/>
    <col min="3" max="3" width="11.42578125" style="1" bestFit="1" customWidth="1"/>
    <col min="4" max="4" width="15" style="1" bestFit="1" customWidth="1"/>
    <col min="5" max="5" width="15.5703125" style="1" bestFit="1" customWidth="1"/>
    <col min="6" max="6" width="17.7109375" style="1" customWidth="1"/>
    <col min="7" max="7" width="43.42578125" style="1" customWidth="1"/>
    <col min="8" max="8" width="18.140625" style="1" bestFit="1" customWidth="1"/>
    <col min="9" max="9" width="15.5703125" style="1" bestFit="1" customWidth="1"/>
    <col min="10" max="10" width="11" style="1" bestFit="1" customWidth="1"/>
    <col min="11" max="11" width="8.7109375" style="1" bestFit="1" customWidth="1"/>
    <col min="12" max="12" width="16.28515625" style="1" bestFit="1" customWidth="1"/>
    <col min="13" max="13" width="20.5703125" style="1" bestFit="1" customWidth="1"/>
    <col min="14" max="14" width="25.5703125" style="1" bestFit="1" customWidth="1"/>
    <col min="15" max="15" width="21.28515625" style="1" bestFit="1" customWidth="1"/>
    <col min="16" max="16" width="26.140625" style="1" bestFit="1" customWidth="1"/>
    <col min="17" max="17" width="10.42578125" style="1" bestFit="1" customWidth="1"/>
    <col min="18" max="18" width="25.5703125" style="1" bestFit="1" customWidth="1"/>
    <col min="19" max="20" width="26.140625" style="1" bestFit="1" customWidth="1"/>
    <col min="21" max="21" width="16.140625" style="1" bestFit="1" customWidth="1"/>
    <col min="22" max="22" width="15.5703125" style="1" bestFit="1" customWidth="1"/>
    <col min="23" max="23" width="16.140625" style="1" bestFit="1" customWidth="1"/>
    <col min="24" max="24" width="19" style="1" bestFit="1" customWidth="1"/>
    <col min="25" max="16384" width="21" style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60</v>
      </c>
      <c r="E1" s="1" t="s">
        <v>3</v>
      </c>
      <c r="F1" s="1" t="s">
        <v>61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2" t="s">
        <v>10</v>
      </c>
      <c r="N1" s="2" t="s">
        <v>65</v>
      </c>
      <c r="O1" s="2" t="s">
        <v>11</v>
      </c>
      <c r="P1" s="2" t="s">
        <v>63</v>
      </c>
      <c r="Q1" s="2" t="s">
        <v>12</v>
      </c>
      <c r="R1" s="2" t="s">
        <v>64</v>
      </c>
    </row>
    <row r="2" spans="1:18" x14ac:dyDescent="0.25">
      <c r="A2" s="3">
        <v>45747</v>
      </c>
      <c r="B2" s="4" t="s">
        <v>13</v>
      </c>
      <c r="C2" s="4">
        <v>1</v>
      </c>
      <c r="D2" s="4">
        <v>-3.4</v>
      </c>
      <c r="E2" s="4" t="s">
        <v>62</v>
      </c>
      <c r="F2" s="4" t="s">
        <v>14</v>
      </c>
      <c r="G2" s="4" t="s">
        <v>62</v>
      </c>
      <c r="H2" s="4">
        <v>1</v>
      </c>
      <c r="I2" s="4" t="s">
        <v>15</v>
      </c>
      <c r="J2" s="4" t="s">
        <v>16</v>
      </c>
      <c r="K2" s="4" t="s">
        <v>17</v>
      </c>
      <c r="L2" s="4" t="s">
        <v>62</v>
      </c>
      <c r="M2" s="2">
        <v>-1</v>
      </c>
      <c r="N2" s="2">
        <v>3.4</v>
      </c>
      <c r="O2" s="2">
        <v>3.4</v>
      </c>
      <c r="P2" s="2">
        <v>3.4</v>
      </c>
      <c r="Q2" s="2">
        <v>0</v>
      </c>
      <c r="R2" s="2">
        <v>-3.4</v>
      </c>
    </row>
    <row r="3" spans="1:18" x14ac:dyDescent="0.25">
      <c r="A3" s="3">
        <v>45747</v>
      </c>
      <c r="B3" s="4" t="s">
        <v>13</v>
      </c>
      <c r="C3" s="4">
        <v>-70</v>
      </c>
      <c r="D3" s="4">
        <v>238</v>
      </c>
      <c r="E3" s="4" t="s">
        <v>62</v>
      </c>
      <c r="F3" s="4" t="s">
        <v>62</v>
      </c>
      <c r="G3" s="4" t="s">
        <v>62</v>
      </c>
      <c r="H3" s="4">
        <v>1</v>
      </c>
      <c r="I3" s="4" t="s">
        <v>15</v>
      </c>
      <c r="J3" s="4" t="s">
        <v>16</v>
      </c>
      <c r="K3" s="4" t="s">
        <v>17</v>
      </c>
      <c r="L3" s="4" t="s">
        <v>62</v>
      </c>
      <c r="M3" s="2">
        <v>70</v>
      </c>
      <c r="N3" s="2">
        <v>3.4</v>
      </c>
      <c r="O3" s="2">
        <v>3.4</v>
      </c>
      <c r="P3" s="2">
        <v>3.4</v>
      </c>
      <c r="Q3" s="2">
        <v>0</v>
      </c>
      <c r="R3" s="2">
        <v>238</v>
      </c>
    </row>
    <row r="4" spans="1:18" x14ac:dyDescent="0.25">
      <c r="A4" s="6">
        <v>45747</v>
      </c>
      <c r="B4" s="7" t="s">
        <v>18</v>
      </c>
      <c r="C4" s="7">
        <v>-90</v>
      </c>
      <c r="D4" s="7">
        <v>135</v>
      </c>
      <c r="E4" s="7" t="s">
        <v>62</v>
      </c>
      <c r="F4" s="7" t="s">
        <v>62</v>
      </c>
      <c r="G4" s="7" t="s">
        <v>62</v>
      </c>
      <c r="H4" s="7">
        <v>1</v>
      </c>
      <c r="I4" s="7" t="s">
        <v>15</v>
      </c>
      <c r="J4" s="7" t="s">
        <v>19</v>
      </c>
      <c r="K4" s="7" t="s">
        <v>17</v>
      </c>
      <c r="L4" s="7" t="s">
        <v>62</v>
      </c>
      <c r="M4" s="8">
        <v>89</v>
      </c>
      <c r="N4" s="8">
        <v>1.5</v>
      </c>
      <c r="O4" s="8">
        <v>1.5</v>
      </c>
      <c r="P4" s="8">
        <v>1.5</v>
      </c>
      <c r="Q4" s="8">
        <v>0</v>
      </c>
      <c r="R4" s="8">
        <v>133.5</v>
      </c>
    </row>
    <row r="5" spans="1:18" x14ac:dyDescent="0.25">
      <c r="A5" s="3">
        <v>45747</v>
      </c>
      <c r="B5" s="4" t="s">
        <v>20</v>
      </c>
      <c r="C5" s="4">
        <v>9</v>
      </c>
      <c r="D5" s="4">
        <v>-315</v>
      </c>
      <c r="E5" s="4" t="s">
        <v>62</v>
      </c>
      <c r="F5" s="4" t="s">
        <v>14</v>
      </c>
      <c r="G5" s="4" t="s">
        <v>62</v>
      </c>
      <c r="H5" s="4">
        <v>100</v>
      </c>
      <c r="I5" s="4" t="s">
        <v>21</v>
      </c>
      <c r="J5" s="4" t="s">
        <v>22</v>
      </c>
      <c r="K5" s="4" t="s">
        <v>17</v>
      </c>
      <c r="L5" s="4" t="s">
        <v>62</v>
      </c>
      <c r="M5" s="2">
        <v>-900</v>
      </c>
      <c r="N5" s="2">
        <v>35</v>
      </c>
      <c r="O5" s="2">
        <v>0.35</v>
      </c>
      <c r="P5" s="2">
        <v>0.35</v>
      </c>
      <c r="Q5" s="2">
        <v>0</v>
      </c>
      <c r="R5" s="2">
        <v>-315</v>
      </c>
    </row>
    <row r="6" spans="1:18" x14ac:dyDescent="0.25">
      <c r="A6" s="3">
        <v>45747</v>
      </c>
      <c r="B6" s="4" t="s">
        <v>23</v>
      </c>
      <c r="C6" s="4">
        <v>822</v>
      </c>
      <c r="D6" s="4">
        <v>-7192.5</v>
      </c>
      <c r="E6" s="4" t="s">
        <v>62</v>
      </c>
      <c r="F6" s="4" t="s">
        <v>14</v>
      </c>
      <c r="G6" s="4" t="s">
        <v>62</v>
      </c>
      <c r="H6" s="4">
        <v>25</v>
      </c>
      <c r="I6" s="4" t="s">
        <v>21</v>
      </c>
      <c r="J6" s="4" t="s">
        <v>22</v>
      </c>
      <c r="K6" s="4" t="s">
        <v>17</v>
      </c>
      <c r="L6" s="4" t="s">
        <v>62</v>
      </c>
      <c r="M6" s="2">
        <v>-20550</v>
      </c>
      <c r="N6" s="2">
        <v>8.75</v>
      </c>
      <c r="O6" s="2">
        <v>0.35</v>
      </c>
      <c r="P6" s="2">
        <v>0.35</v>
      </c>
      <c r="Q6" s="2">
        <v>0</v>
      </c>
      <c r="R6" s="2">
        <v>-7192.4999999999991</v>
      </c>
    </row>
    <row r="7" spans="1:18" x14ac:dyDescent="0.25">
      <c r="A7" s="3">
        <v>45747</v>
      </c>
      <c r="B7" s="4" t="s">
        <v>25</v>
      </c>
      <c r="C7" s="4">
        <v>14</v>
      </c>
      <c r="D7" s="4">
        <v>-47.6</v>
      </c>
      <c r="E7" s="4" t="s">
        <v>62</v>
      </c>
      <c r="F7" s="4" t="s">
        <v>14</v>
      </c>
      <c r="G7" s="4" t="s">
        <v>62</v>
      </c>
      <c r="H7" s="4">
        <v>1</v>
      </c>
      <c r="I7" s="4" t="s">
        <v>24</v>
      </c>
      <c r="J7" s="4" t="s">
        <v>16</v>
      </c>
      <c r="K7" s="4" t="s">
        <v>17</v>
      </c>
      <c r="L7" s="4" t="s">
        <v>62</v>
      </c>
      <c r="M7" s="2">
        <v>-14</v>
      </c>
      <c r="N7" s="2">
        <v>3.4</v>
      </c>
      <c r="O7" s="2">
        <v>3.4</v>
      </c>
      <c r="P7" s="2">
        <v>3.4</v>
      </c>
      <c r="Q7" s="2">
        <v>0</v>
      </c>
      <c r="R7" s="2">
        <v>-47.6</v>
      </c>
    </row>
    <row r="8" spans="1:18" x14ac:dyDescent="0.25">
      <c r="A8" s="3">
        <v>45747</v>
      </c>
      <c r="B8" s="4" t="s">
        <v>25</v>
      </c>
      <c r="C8" s="4">
        <v>-180</v>
      </c>
      <c r="D8" s="4">
        <v>612</v>
      </c>
      <c r="E8" s="4" t="s">
        <v>62</v>
      </c>
      <c r="F8" s="4" t="s">
        <v>62</v>
      </c>
      <c r="G8" s="4" t="s">
        <v>62</v>
      </c>
      <c r="H8" s="4">
        <v>1</v>
      </c>
      <c r="I8" s="4" t="s">
        <v>24</v>
      </c>
      <c r="J8" s="4" t="s">
        <v>16</v>
      </c>
      <c r="K8" s="4" t="s">
        <v>17</v>
      </c>
      <c r="L8" s="4" t="s">
        <v>62</v>
      </c>
      <c r="M8" s="2">
        <v>180</v>
      </c>
      <c r="N8" s="2">
        <v>3.4</v>
      </c>
      <c r="O8" s="2">
        <v>3.4</v>
      </c>
      <c r="P8" s="2">
        <v>3.4</v>
      </c>
      <c r="Q8" s="2">
        <v>0</v>
      </c>
      <c r="R8" s="2">
        <v>612</v>
      </c>
    </row>
    <row r="9" spans="1:18" x14ac:dyDescent="0.25">
      <c r="A9" s="3">
        <v>45747</v>
      </c>
      <c r="B9" s="4" t="s">
        <v>26</v>
      </c>
      <c r="C9" s="4">
        <v>73</v>
      </c>
      <c r="D9" s="4">
        <v>-109.5</v>
      </c>
      <c r="E9" s="4" t="s">
        <v>62</v>
      </c>
      <c r="F9" s="4" t="s">
        <v>14</v>
      </c>
      <c r="G9" s="4" t="s">
        <v>62</v>
      </c>
      <c r="H9" s="4">
        <v>1</v>
      </c>
      <c r="I9" s="4" t="s">
        <v>24</v>
      </c>
      <c r="J9" s="4" t="s">
        <v>19</v>
      </c>
      <c r="K9" s="4" t="s">
        <v>27</v>
      </c>
      <c r="L9" s="4" t="s">
        <v>62</v>
      </c>
      <c r="M9" s="2">
        <v>-73</v>
      </c>
      <c r="N9" s="2">
        <v>1.5</v>
      </c>
      <c r="O9" s="2">
        <v>1.5</v>
      </c>
      <c r="P9" s="2">
        <v>1.5</v>
      </c>
      <c r="Q9" s="2">
        <v>0</v>
      </c>
      <c r="R9" s="2">
        <v>-109.5</v>
      </c>
    </row>
    <row r="10" spans="1:18" x14ac:dyDescent="0.25">
      <c r="A10" s="3">
        <v>45747</v>
      </c>
      <c r="B10" s="4" t="s">
        <v>28</v>
      </c>
      <c r="C10" s="4">
        <v>22</v>
      </c>
      <c r="D10" s="4">
        <v>-33</v>
      </c>
      <c r="E10" s="4" t="s">
        <v>62</v>
      </c>
      <c r="F10" s="4" t="s">
        <v>14</v>
      </c>
      <c r="G10" s="4" t="s">
        <v>62</v>
      </c>
      <c r="H10" s="4">
        <v>1</v>
      </c>
      <c r="I10" s="4" t="s">
        <v>24</v>
      </c>
      <c r="J10" s="4" t="s">
        <v>19</v>
      </c>
      <c r="K10" s="4" t="s">
        <v>17</v>
      </c>
      <c r="L10" s="4" t="s">
        <v>62</v>
      </c>
      <c r="M10" s="2">
        <v>-22</v>
      </c>
      <c r="N10" s="2">
        <v>1.5</v>
      </c>
      <c r="O10" s="2">
        <v>1.5</v>
      </c>
      <c r="P10" s="2">
        <v>1.5</v>
      </c>
      <c r="Q10" s="2">
        <v>0</v>
      </c>
      <c r="R10" s="2">
        <v>-33</v>
      </c>
    </row>
    <row r="11" spans="1:18" x14ac:dyDescent="0.25">
      <c r="A11" s="3">
        <v>45747</v>
      </c>
      <c r="B11" s="4" t="s">
        <v>29</v>
      </c>
      <c r="C11" s="4">
        <v>1</v>
      </c>
      <c r="D11" s="4">
        <v>-1.5</v>
      </c>
      <c r="E11" s="4" t="s">
        <v>62</v>
      </c>
      <c r="F11" s="4" t="s">
        <v>14</v>
      </c>
      <c r="G11" s="4" t="s">
        <v>62</v>
      </c>
      <c r="H11" s="4">
        <v>1</v>
      </c>
      <c r="I11" s="4" t="s">
        <v>24</v>
      </c>
      <c r="J11" s="4" t="s">
        <v>19</v>
      </c>
      <c r="K11" s="4" t="s">
        <v>17</v>
      </c>
      <c r="L11" s="4" t="s">
        <v>62</v>
      </c>
      <c r="M11" s="2">
        <v>-1</v>
      </c>
      <c r="N11" s="2">
        <v>1.5</v>
      </c>
      <c r="O11" s="2">
        <v>1.5</v>
      </c>
      <c r="P11" s="2">
        <v>1.5</v>
      </c>
      <c r="Q11" s="2">
        <v>0</v>
      </c>
      <c r="R11" s="2">
        <v>-1.5</v>
      </c>
    </row>
    <row r="12" spans="1:18" x14ac:dyDescent="0.25">
      <c r="A12" s="3">
        <v>45747</v>
      </c>
      <c r="B12" s="4" t="s">
        <v>32</v>
      </c>
      <c r="C12" s="4">
        <v>-470</v>
      </c>
      <c r="D12" s="4">
        <v>940</v>
      </c>
      <c r="E12" s="4" t="s">
        <v>62</v>
      </c>
      <c r="F12" s="4" t="s">
        <v>62</v>
      </c>
      <c r="G12" s="4" t="s">
        <v>62</v>
      </c>
      <c r="H12" s="4">
        <v>1</v>
      </c>
      <c r="I12" s="4" t="s">
        <v>24</v>
      </c>
      <c r="J12" s="4" t="s">
        <v>30</v>
      </c>
      <c r="K12" s="4" t="s">
        <v>17</v>
      </c>
      <c r="L12" s="4" t="s">
        <v>62</v>
      </c>
      <c r="M12" s="2">
        <v>470</v>
      </c>
      <c r="N12" s="2">
        <v>2</v>
      </c>
      <c r="O12" s="2">
        <v>2</v>
      </c>
      <c r="P12" s="2">
        <v>2</v>
      </c>
      <c r="Q12" s="2">
        <v>0</v>
      </c>
      <c r="R12" s="2">
        <v>940</v>
      </c>
    </row>
    <row r="13" spans="1:18" x14ac:dyDescent="0.25">
      <c r="A13" s="3">
        <v>45747</v>
      </c>
      <c r="B13" s="4" t="s">
        <v>31</v>
      </c>
      <c r="C13" s="4">
        <v>20</v>
      </c>
      <c r="D13" s="4">
        <v>-40</v>
      </c>
      <c r="E13" s="4" t="s">
        <v>62</v>
      </c>
      <c r="F13" s="4" t="s">
        <v>14</v>
      </c>
      <c r="G13" s="4" t="s">
        <v>62</v>
      </c>
      <c r="H13" s="4">
        <v>1</v>
      </c>
      <c r="I13" s="4" t="s">
        <v>24</v>
      </c>
      <c r="J13" s="4" t="s">
        <v>30</v>
      </c>
      <c r="K13" s="4" t="s">
        <v>17</v>
      </c>
      <c r="L13" s="4" t="s">
        <v>62</v>
      </c>
      <c r="M13" s="2">
        <v>-20</v>
      </c>
      <c r="N13" s="2">
        <v>2</v>
      </c>
      <c r="O13" s="2">
        <v>2</v>
      </c>
      <c r="P13" s="2">
        <v>2</v>
      </c>
      <c r="Q13" s="2">
        <v>0</v>
      </c>
      <c r="R13" s="2">
        <v>-40</v>
      </c>
    </row>
    <row r="14" spans="1:18" x14ac:dyDescent="0.25">
      <c r="A14" s="3">
        <v>45747</v>
      </c>
      <c r="B14" s="4" t="s">
        <v>32</v>
      </c>
      <c r="C14" s="4">
        <v>64</v>
      </c>
      <c r="D14" s="4">
        <v>-128</v>
      </c>
      <c r="E14" s="4" t="s">
        <v>62</v>
      </c>
      <c r="F14" s="4" t="s">
        <v>14</v>
      </c>
      <c r="G14" s="4" t="s">
        <v>62</v>
      </c>
      <c r="H14" s="4">
        <v>1</v>
      </c>
      <c r="I14" s="4" t="s">
        <v>24</v>
      </c>
      <c r="J14" s="4" t="s">
        <v>30</v>
      </c>
      <c r="K14" s="4" t="s">
        <v>17</v>
      </c>
      <c r="L14" s="4" t="s">
        <v>62</v>
      </c>
      <c r="M14" s="2">
        <v>-64</v>
      </c>
      <c r="N14" s="2">
        <v>2</v>
      </c>
      <c r="O14" s="2">
        <v>2</v>
      </c>
      <c r="P14" s="2">
        <v>2</v>
      </c>
      <c r="Q14" s="2">
        <v>0</v>
      </c>
      <c r="R14" s="2">
        <v>-128</v>
      </c>
    </row>
    <row r="15" spans="1:18" x14ac:dyDescent="0.25">
      <c r="A15" s="3">
        <v>45747</v>
      </c>
      <c r="B15" s="4" t="s">
        <v>33</v>
      </c>
      <c r="C15" s="4">
        <v>15</v>
      </c>
      <c r="D15" s="4">
        <v>-42</v>
      </c>
      <c r="E15" s="4" t="s">
        <v>62</v>
      </c>
      <c r="F15" s="4" t="s">
        <v>14</v>
      </c>
      <c r="G15" s="4" t="s">
        <v>62</v>
      </c>
      <c r="H15" s="4">
        <v>1</v>
      </c>
      <c r="I15" s="4" t="s">
        <v>24</v>
      </c>
      <c r="J15" s="4" t="s">
        <v>34</v>
      </c>
      <c r="K15" s="4" t="s">
        <v>35</v>
      </c>
      <c r="L15" s="4" t="s">
        <v>62</v>
      </c>
      <c r="M15" s="2">
        <v>-15</v>
      </c>
      <c r="N15" s="2">
        <v>2.8</v>
      </c>
      <c r="O15" s="2">
        <v>2.8</v>
      </c>
      <c r="P15" s="2">
        <v>2.8</v>
      </c>
      <c r="Q15" s="2">
        <v>0</v>
      </c>
      <c r="R15" s="2">
        <v>-42</v>
      </c>
    </row>
    <row r="16" spans="1:18" x14ac:dyDescent="0.25">
      <c r="A16" s="3">
        <v>45747</v>
      </c>
      <c r="B16" s="4" t="s">
        <v>36</v>
      </c>
      <c r="C16" s="4">
        <v>-320</v>
      </c>
      <c r="D16" s="4">
        <v>896</v>
      </c>
      <c r="E16" s="4" t="s">
        <v>62</v>
      </c>
      <c r="F16" s="4" t="s">
        <v>62</v>
      </c>
      <c r="G16" s="4" t="s">
        <v>62</v>
      </c>
      <c r="H16" s="4">
        <v>1</v>
      </c>
      <c r="I16" s="4" t="s">
        <v>24</v>
      </c>
      <c r="J16" s="4" t="s">
        <v>34</v>
      </c>
      <c r="K16" s="4" t="s">
        <v>17</v>
      </c>
      <c r="L16" s="4" t="s">
        <v>62</v>
      </c>
      <c r="M16" s="2">
        <v>320</v>
      </c>
      <c r="N16" s="2">
        <v>2.8</v>
      </c>
      <c r="O16" s="2">
        <v>2.8</v>
      </c>
      <c r="P16" s="2">
        <v>2.8</v>
      </c>
      <c r="Q16" s="2">
        <v>0</v>
      </c>
      <c r="R16" s="2">
        <v>896</v>
      </c>
    </row>
    <row r="17" spans="1:18" x14ac:dyDescent="0.25">
      <c r="A17" s="3">
        <v>45747</v>
      </c>
      <c r="B17" s="4" t="s">
        <v>36</v>
      </c>
      <c r="C17" s="4">
        <v>61</v>
      </c>
      <c r="D17" s="4">
        <v>-170.8</v>
      </c>
      <c r="E17" s="4" t="s">
        <v>62</v>
      </c>
      <c r="F17" s="4" t="s">
        <v>14</v>
      </c>
      <c r="G17" s="4" t="s">
        <v>62</v>
      </c>
      <c r="H17" s="4">
        <v>1</v>
      </c>
      <c r="I17" s="4" t="s">
        <v>24</v>
      </c>
      <c r="J17" s="4" t="s">
        <v>34</v>
      </c>
      <c r="K17" s="4" t="s">
        <v>17</v>
      </c>
      <c r="L17" s="4" t="s">
        <v>62</v>
      </c>
      <c r="M17" s="2">
        <v>-61</v>
      </c>
      <c r="N17" s="2">
        <v>2.8000000000000003</v>
      </c>
      <c r="O17" s="2">
        <v>2.8000000000000003</v>
      </c>
      <c r="P17" s="2">
        <v>2.8</v>
      </c>
      <c r="Q17" s="2">
        <v>0</v>
      </c>
      <c r="R17" s="2">
        <v>-170.79999999999998</v>
      </c>
    </row>
    <row r="18" spans="1:18" x14ac:dyDescent="0.25">
      <c r="A18" s="3">
        <v>45747</v>
      </c>
      <c r="B18" s="4" t="s">
        <v>37</v>
      </c>
      <c r="C18" s="4">
        <v>-150</v>
      </c>
      <c r="D18" s="4">
        <v>420</v>
      </c>
      <c r="E18" s="4" t="s">
        <v>62</v>
      </c>
      <c r="F18" s="4" t="s">
        <v>62</v>
      </c>
      <c r="G18" s="4" t="s">
        <v>62</v>
      </c>
      <c r="H18" s="4">
        <v>1</v>
      </c>
      <c r="I18" s="4" t="s">
        <v>24</v>
      </c>
      <c r="J18" s="4" t="s">
        <v>34</v>
      </c>
      <c r="K18" s="4" t="s">
        <v>17</v>
      </c>
      <c r="L18" s="4" t="s">
        <v>62</v>
      </c>
      <c r="M18" s="2">
        <v>150</v>
      </c>
      <c r="N18" s="2">
        <v>2.8</v>
      </c>
      <c r="O18" s="2">
        <v>2.8</v>
      </c>
      <c r="P18" s="2">
        <v>2.8</v>
      </c>
      <c r="Q18" s="2">
        <v>0</v>
      </c>
      <c r="R18" s="2">
        <v>420</v>
      </c>
    </row>
    <row r="19" spans="1:18" x14ac:dyDescent="0.25">
      <c r="A19" s="3">
        <v>45747</v>
      </c>
      <c r="B19" s="4" t="s">
        <v>38</v>
      </c>
      <c r="C19" s="4">
        <v>-40</v>
      </c>
      <c r="D19" s="4">
        <v>560</v>
      </c>
      <c r="E19" s="4" t="s">
        <v>62</v>
      </c>
      <c r="F19" s="4" t="s">
        <v>62</v>
      </c>
      <c r="G19" s="4" t="s">
        <v>62</v>
      </c>
      <c r="H19" s="4">
        <v>5</v>
      </c>
      <c r="I19" s="4" t="s">
        <v>24</v>
      </c>
      <c r="J19" s="4" t="s">
        <v>34</v>
      </c>
      <c r="K19" s="4" t="s">
        <v>17</v>
      </c>
      <c r="L19" s="4" t="s">
        <v>62</v>
      </c>
      <c r="M19" s="2">
        <v>200</v>
      </c>
      <c r="N19" s="2">
        <v>14</v>
      </c>
      <c r="O19" s="2">
        <v>2.8</v>
      </c>
      <c r="P19" s="2">
        <v>2.8</v>
      </c>
      <c r="Q19" s="2">
        <v>0</v>
      </c>
      <c r="R19" s="2">
        <v>560</v>
      </c>
    </row>
    <row r="20" spans="1:18" x14ac:dyDescent="0.25">
      <c r="A20" s="3">
        <v>45747</v>
      </c>
      <c r="B20" s="4" t="s">
        <v>39</v>
      </c>
      <c r="C20" s="4">
        <v>34</v>
      </c>
      <c r="D20" s="4">
        <v>-34</v>
      </c>
      <c r="E20" s="4" t="s">
        <v>62</v>
      </c>
      <c r="F20" s="4" t="s">
        <v>14</v>
      </c>
      <c r="G20" s="4" t="s">
        <v>62</v>
      </c>
      <c r="H20" s="4">
        <v>1</v>
      </c>
      <c r="I20" s="4" t="s">
        <v>24</v>
      </c>
      <c r="J20" s="4" t="s">
        <v>40</v>
      </c>
      <c r="K20" s="4" t="s">
        <v>27</v>
      </c>
      <c r="L20" s="4" t="s">
        <v>62</v>
      </c>
      <c r="M20" s="2">
        <v>-34</v>
      </c>
      <c r="N20" s="2">
        <v>1</v>
      </c>
      <c r="O20" s="2">
        <v>1</v>
      </c>
      <c r="P20" s="2">
        <v>1</v>
      </c>
      <c r="Q20" s="2">
        <v>0</v>
      </c>
      <c r="R20" s="2">
        <v>-34</v>
      </c>
    </row>
    <row r="21" spans="1:18" x14ac:dyDescent="0.25">
      <c r="A21" s="3">
        <v>45747</v>
      </c>
      <c r="B21" s="4" t="s">
        <v>41</v>
      </c>
      <c r="C21" s="4">
        <v>27</v>
      </c>
      <c r="D21" s="4">
        <v>-27</v>
      </c>
      <c r="E21" s="4" t="s">
        <v>62</v>
      </c>
      <c r="F21" s="4" t="s">
        <v>14</v>
      </c>
      <c r="G21" s="4" t="s">
        <v>62</v>
      </c>
      <c r="H21" s="4">
        <v>1</v>
      </c>
      <c r="I21" s="4" t="s">
        <v>24</v>
      </c>
      <c r="J21" s="4" t="s">
        <v>40</v>
      </c>
      <c r="K21" s="4" t="s">
        <v>17</v>
      </c>
      <c r="L21" s="4" t="s">
        <v>62</v>
      </c>
      <c r="M21" s="2">
        <v>-27</v>
      </c>
      <c r="N21" s="2">
        <v>1</v>
      </c>
      <c r="O21" s="2">
        <v>1</v>
      </c>
      <c r="P21" s="2">
        <v>1</v>
      </c>
      <c r="Q21" s="2">
        <v>0</v>
      </c>
      <c r="R21" s="2">
        <v>-27</v>
      </c>
    </row>
    <row r="22" spans="1:18" x14ac:dyDescent="0.25">
      <c r="A22" s="3">
        <v>45747</v>
      </c>
      <c r="B22" s="4" t="s">
        <v>41</v>
      </c>
      <c r="C22" s="4">
        <v>-270</v>
      </c>
      <c r="D22" s="4">
        <v>270</v>
      </c>
      <c r="E22" s="4" t="s">
        <v>62</v>
      </c>
      <c r="F22" s="4" t="s">
        <v>62</v>
      </c>
      <c r="G22" s="4" t="s">
        <v>62</v>
      </c>
      <c r="H22" s="4">
        <v>1</v>
      </c>
      <c r="I22" s="4" t="s">
        <v>24</v>
      </c>
      <c r="J22" s="4" t="s">
        <v>40</v>
      </c>
      <c r="K22" s="4" t="s">
        <v>17</v>
      </c>
      <c r="L22" s="4" t="s">
        <v>62</v>
      </c>
      <c r="M22" s="2">
        <v>270</v>
      </c>
      <c r="N22" s="2">
        <v>1</v>
      </c>
      <c r="O22" s="2">
        <v>1</v>
      </c>
      <c r="P22" s="2">
        <v>1</v>
      </c>
      <c r="Q22" s="2">
        <v>0</v>
      </c>
      <c r="R22" s="2">
        <v>270</v>
      </c>
    </row>
    <row r="23" spans="1:18" x14ac:dyDescent="0.25">
      <c r="A23" s="3">
        <v>45747</v>
      </c>
      <c r="B23" s="4" t="s">
        <v>42</v>
      </c>
      <c r="C23" s="4">
        <v>-250</v>
      </c>
      <c r="D23" s="4">
        <v>2500</v>
      </c>
      <c r="E23" s="4" t="s">
        <v>62</v>
      </c>
      <c r="F23" s="4" t="s">
        <v>62</v>
      </c>
      <c r="G23" s="4" t="s">
        <v>62</v>
      </c>
      <c r="H23" s="4">
        <v>10</v>
      </c>
      <c r="I23" s="4" t="s">
        <v>24</v>
      </c>
      <c r="J23" s="4" t="s">
        <v>40</v>
      </c>
      <c r="K23" s="4" t="s">
        <v>17</v>
      </c>
      <c r="L23" s="4" t="s">
        <v>62</v>
      </c>
      <c r="M23" s="2">
        <v>2500</v>
      </c>
      <c r="N23" s="2">
        <v>10</v>
      </c>
      <c r="O23" s="2">
        <v>1</v>
      </c>
      <c r="P23" s="2">
        <v>1</v>
      </c>
      <c r="Q23" s="2">
        <v>0</v>
      </c>
      <c r="R23" s="2">
        <v>2500</v>
      </c>
    </row>
    <row r="24" spans="1:18" x14ac:dyDescent="0.25">
      <c r="A24" s="3">
        <v>45747</v>
      </c>
      <c r="B24" s="4" t="s">
        <v>43</v>
      </c>
      <c r="C24" s="4">
        <v>2</v>
      </c>
      <c r="D24" s="4">
        <v>-12</v>
      </c>
      <c r="E24" s="4" t="s">
        <v>62</v>
      </c>
      <c r="F24" s="4" t="s">
        <v>14</v>
      </c>
      <c r="G24" s="4" t="s">
        <v>62</v>
      </c>
      <c r="H24" s="4">
        <v>1</v>
      </c>
      <c r="I24" s="4" t="s">
        <v>44</v>
      </c>
      <c r="J24" s="4" t="s">
        <v>45</v>
      </c>
      <c r="K24" s="4" t="s">
        <v>46</v>
      </c>
      <c r="L24" s="4" t="s">
        <v>62</v>
      </c>
      <c r="M24" s="2">
        <v>-2</v>
      </c>
      <c r="N24" s="2">
        <v>6</v>
      </c>
      <c r="O24" s="2">
        <v>6</v>
      </c>
      <c r="P24" s="2">
        <v>6</v>
      </c>
      <c r="Q24" s="2">
        <v>0</v>
      </c>
      <c r="R24" s="2">
        <v>-12</v>
      </c>
    </row>
    <row r="25" spans="1:18" x14ac:dyDescent="0.25">
      <c r="A25" s="3">
        <v>45747</v>
      </c>
      <c r="B25" s="4" t="s">
        <v>47</v>
      </c>
      <c r="C25" s="4">
        <v>-50</v>
      </c>
      <c r="D25" s="4">
        <v>300</v>
      </c>
      <c r="E25" s="4" t="s">
        <v>62</v>
      </c>
      <c r="F25" s="4" t="s">
        <v>62</v>
      </c>
      <c r="G25" s="4" t="s">
        <v>62</v>
      </c>
      <c r="H25" s="4">
        <v>1</v>
      </c>
      <c r="I25" s="4" t="s">
        <v>44</v>
      </c>
      <c r="J25" s="4" t="s">
        <v>45</v>
      </c>
      <c r="K25" s="4" t="s">
        <v>17</v>
      </c>
      <c r="L25" s="4" t="s">
        <v>62</v>
      </c>
      <c r="M25" s="2">
        <v>50</v>
      </c>
      <c r="N25" s="2">
        <v>6</v>
      </c>
      <c r="O25" s="2">
        <v>6</v>
      </c>
      <c r="P25" s="2">
        <v>6</v>
      </c>
      <c r="Q25" s="2">
        <v>0</v>
      </c>
      <c r="R25" s="2">
        <v>300</v>
      </c>
    </row>
    <row r="26" spans="1:18" x14ac:dyDescent="0.25">
      <c r="A26" s="3">
        <v>45747</v>
      </c>
      <c r="B26" s="4" t="s">
        <v>50</v>
      </c>
      <c r="C26" s="4">
        <v>-32</v>
      </c>
      <c r="D26" s="4">
        <v>192</v>
      </c>
      <c r="E26" s="4" t="s">
        <v>62</v>
      </c>
      <c r="F26" s="4" t="s">
        <v>62</v>
      </c>
      <c r="G26" s="4" t="s">
        <v>62</v>
      </c>
      <c r="H26" s="4">
        <v>1</v>
      </c>
      <c r="I26" s="4" t="s">
        <v>44</v>
      </c>
      <c r="J26" s="4" t="s">
        <v>49</v>
      </c>
      <c r="K26" s="4" t="s">
        <v>17</v>
      </c>
      <c r="L26" s="4" t="s">
        <v>62</v>
      </c>
      <c r="M26" s="2">
        <v>32</v>
      </c>
      <c r="N26" s="2">
        <v>6</v>
      </c>
      <c r="O26" s="2">
        <v>6</v>
      </c>
      <c r="P26" s="2">
        <v>6</v>
      </c>
      <c r="Q26" s="2">
        <v>0</v>
      </c>
      <c r="R26" s="2">
        <v>192</v>
      </c>
    </row>
    <row r="27" spans="1:18" x14ac:dyDescent="0.25">
      <c r="A27" s="3">
        <v>45747</v>
      </c>
      <c r="B27" s="4" t="s">
        <v>48</v>
      </c>
      <c r="C27" s="4">
        <v>-8</v>
      </c>
      <c r="D27" s="4">
        <v>48</v>
      </c>
      <c r="E27" s="4" t="s">
        <v>62</v>
      </c>
      <c r="F27" s="4" t="s">
        <v>62</v>
      </c>
      <c r="G27" s="4" t="s">
        <v>62</v>
      </c>
      <c r="H27" s="4">
        <v>1</v>
      </c>
      <c r="I27" s="4" t="s">
        <v>44</v>
      </c>
      <c r="J27" s="4" t="s">
        <v>49</v>
      </c>
      <c r="K27" s="4" t="s">
        <v>17</v>
      </c>
      <c r="L27" s="4" t="s">
        <v>62</v>
      </c>
      <c r="M27" s="2">
        <v>8</v>
      </c>
      <c r="N27" s="2">
        <v>6</v>
      </c>
      <c r="O27" s="2">
        <v>6</v>
      </c>
      <c r="P27" s="2">
        <v>6</v>
      </c>
      <c r="Q27" s="2">
        <v>0</v>
      </c>
      <c r="R27" s="2">
        <v>48</v>
      </c>
    </row>
    <row r="28" spans="1:18" x14ac:dyDescent="0.25">
      <c r="A28" s="3">
        <v>45747</v>
      </c>
      <c r="B28" s="4" t="s">
        <v>51</v>
      </c>
      <c r="C28" s="4">
        <v>-8</v>
      </c>
      <c r="D28" s="4">
        <v>48</v>
      </c>
      <c r="E28" s="4" t="s">
        <v>62</v>
      </c>
      <c r="F28" s="4" t="s">
        <v>62</v>
      </c>
      <c r="G28" s="4" t="s">
        <v>62</v>
      </c>
      <c r="H28" s="4">
        <v>1</v>
      </c>
      <c r="I28" s="4" t="s">
        <v>44</v>
      </c>
      <c r="J28" s="4" t="s">
        <v>52</v>
      </c>
      <c r="K28" s="4" t="s">
        <v>17</v>
      </c>
      <c r="L28" s="4" t="s">
        <v>62</v>
      </c>
      <c r="M28" s="2">
        <v>8</v>
      </c>
      <c r="N28" s="2">
        <v>6</v>
      </c>
      <c r="O28" s="2">
        <v>6</v>
      </c>
      <c r="P28" s="2">
        <v>6</v>
      </c>
      <c r="Q28" s="2">
        <v>0</v>
      </c>
      <c r="R28" s="2">
        <v>48</v>
      </c>
    </row>
    <row r="29" spans="1:18" x14ac:dyDescent="0.25">
      <c r="A29" s="3">
        <v>45747</v>
      </c>
      <c r="B29" s="4" t="s">
        <v>53</v>
      </c>
      <c r="C29" s="4">
        <v>-4</v>
      </c>
      <c r="D29" s="4">
        <v>24</v>
      </c>
      <c r="E29" s="4" t="s">
        <v>62</v>
      </c>
      <c r="F29" s="4" t="s">
        <v>62</v>
      </c>
      <c r="G29" s="4" t="s">
        <v>62</v>
      </c>
      <c r="H29" s="4">
        <v>1</v>
      </c>
      <c r="I29" s="4" t="s">
        <v>44</v>
      </c>
      <c r="J29" s="4" t="s">
        <v>52</v>
      </c>
      <c r="K29" s="4" t="s">
        <v>17</v>
      </c>
      <c r="L29" s="4" t="s">
        <v>62</v>
      </c>
      <c r="M29" s="2">
        <v>4</v>
      </c>
      <c r="N29" s="2">
        <v>6</v>
      </c>
      <c r="O29" s="2">
        <v>6</v>
      </c>
      <c r="P29" s="2">
        <v>6</v>
      </c>
      <c r="Q29" s="2">
        <v>0</v>
      </c>
      <c r="R29" s="2">
        <v>24</v>
      </c>
    </row>
    <row r="30" spans="1:18" x14ac:dyDescent="0.25">
      <c r="A30" s="3">
        <v>45747</v>
      </c>
      <c r="B30" s="4" t="s">
        <v>54</v>
      </c>
      <c r="C30" s="4">
        <v>3</v>
      </c>
      <c r="D30" s="4">
        <v>-27</v>
      </c>
      <c r="E30" s="4" t="s">
        <v>62</v>
      </c>
      <c r="F30" s="4" t="s">
        <v>14</v>
      </c>
      <c r="G30" s="4" t="s">
        <v>62</v>
      </c>
      <c r="H30" s="4">
        <v>10</v>
      </c>
      <c r="I30" s="4" t="s">
        <v>55</v>
      </c>
      <c r="J30" s="4" t="s">
        <v>56</v>
      </c>
      <c r="K30" s="4" t="s">
        <v>17</v>
      </c>
      <c r="L30" s="4" t="s">
        <v>62</v>
      </c>
      <c r="M30" s="2">
        <v>-30</v>
      </c>
      <c r="N30" s="2">
        <v>9</v>
      </c>
      <c r="O30" s="2">
        <v>0.9</v>
      </c>
      <c r="P30" s="2">
        <v>0.9</v>
      </c>
      <c r="Q30" s="2">
        <v>0</v>
      </c>
      <c r="R30" s="2">
        <v>-27</v>
      </c>
    </row>
    <row r="31" spans="1:18" x14ac:dyDescent="0.25">
      <c r="A31" s="3">
        <v>45747</v>
      </c>
      <c r="B31" s="4" t="s">
        <v>57</v>
      </c>
      <c r="C31" s="4">
        <v>150</v>
      </c>
      <c r="D31" s="4">
        <v>-6750</v>
      </c>
      <c r="E31" s="4" t="s">
        <v>62</v>
      </c>
      <c r="F31" s="4" t="s">
        <v>14</v>
      </c>
      <c r="G31" s="4" t="s">
        <v>62</v>
      </c>
      <c r="H31" s="4">
        <v>50</v>
      </c>
      <c r="I31" s="4" t="s">
        <v>55</v>
      </c>
      <c r="J31" s="4" t="s">
        <v>56</v>
      </c>
      <c r="K31" s="4" t="s">
        <v>17</v>
      </c>
      <c r="L31" s="4" t="s">
        <v>62</v>
      </c>
      <c r="M31" s="2">
        <v>-7500</v>
      </c>
      <c r="N31" s="2">
        <v>45</v>
      </c>
      <c r="O31" s="2">
        <v>0.9</v>
      </c>
      <c r="P31" s="2">
        <v>0.9</v>
      </c>
      <c r="Q31" s="2">
        <v>0</v>
      </c>
      <c r="R31" s="2">
        <v>-6750</v>
      </c>
    </row>
    <row r="32" spans="1:18" x14ac:dyDescent="0.25">
      <c r="A32" s="3">
        <v>45747</v>
      </c>
      <c r="B32" s="4" t="s">
        <v>57</v>
      </c>
      <c r="C32" s="4">
        <v>-224</v>
      </c>
      <c r="D32" s="4">
        <v>10080</v>
      </c>
      <c r="E32" s="4" t="s">
        <v>62</v>
      </c>
      <c r="F32" s="4" t="s">
        <v>62</v>
      </c>
      <c r="G32" s="4" t="s">
        <v>62</v>
      </c>
      <c r="H32" s="4">
        <v>50</v>
      </c>
      <c r="I32" s="4" t="s">
        <v>55</v>
      </c>
      <c r="J32" s="4" t="s">
        <v>56</v>
      </c>
      <c r="K32" s="4" t="s">
        <v>17</v>
      </c>
      <c r="L32" s="4" t="s">
        <v>62</v>
      </c>
      <c r="M32" s="2">
        <v>11200</v>
      </c>
      <c r="N32" s="2">
        <v>45</v>
      </c>
      <c r="O32" s="2">
        <v>0.9</v>
      </c>
      <c r="P32" s="2">
        <v>0.9</v>
      </c>
      <c r="Q32" s="2">
        <v>0</v>
      </c>
      <c r="R32" s="2">
        <v>10080</v>
      </c>
    </row>
    <row r="33" spans="1:18" x14ac:dyDescent="0.25">
      <c r="A33" s="3">
        <v>45716</v>
      </c>
      <c r="B33" s="4" t="s">
        <v>58</v>
      </c>
      <c r="C33" s="4"/>
      <c r="D33" s="4"/>
      <c r="E33" s="4"/>
      <c r="F33" s="4"/>
      <c r="G33" s="4"/>
      <c r="H33" s="4"/>
      <c r="I33" s="4" t="s">
        <v>44</v>
      </c>
      <c r="J33" s="4" t="s">
        <v>59</v>
      </c>
      <c r="K33" s="4"/>
      <c r="L33" s="4" t="s">
        <v>62</v>
      </c>
      <c r="M33" s="2">
        <v>-1</v>
      </c>
      <c r="N33" s="2"/>
      <c r="O33" s="2"/>
      <c r="P33" s="2"/>
      <c r="Q33" s="2"/>
      <c r="R33" s="2"/>
    </row>
    <row r="34" spans="1:18" ht="15.7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>
        <f>SUBTOTAL(109,Declaration_Test3[Quantité Totales])</f>
        <v>-13764</v>
      </c>
      <c r="N34" s="5"/>
      <c r="O34" s="5"/>
      <c r="P34" s="5"/>
      <c r="Q34" s="5">
        <f>SUBTOTAL(109,Declaration_Test3[Ecart])</f>
        <v>0</v>
      </c>
      <c r="R34" s="5">
        <f>SUBTOTAL(109,Declaration_Test3[MT Légal])</f>
        <v>2328.2000000000007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C1DDDE6-16AF-4CA8-BBF0-59CB6A748D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test</vt:lpstr>
      <vt:lpstr>Resultat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2025-11-11T11:27:11Z</dcterms:modified>
</cp:coreProperties>
</file>