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31B15AB7-B4B0-4644-81CC-3D38598E17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</calcChain>
</file>

<file path=xl/sharedStrings.xml><?xml version="1.0" encoding="utf-8"?>
<sst xmlns="http://schemas.openxmlformats.org/spreadsheetml/2006/main" count="23" uniqueCount="21">
  <si>
    <t>Entré le</t>
  </si>
  <si>
    <t>Sorti le</t>
  </si>
  <si>
    <t>DATE CLOTURE</t>
  </si>
  <si>
    <t>Coût moyen</t>
  </si>
  <si>
    <t>Provision calculé</t>
  </si>
  <si>
    <t>Montant facture</t>
  </si>
  <si>
    <t>Mois (Durée contrat en mois)</t>
  </si>
  <si>
    <t>B1</t>
  </si>
  <si>
    <t>B2</t>
  </si>
  <si>
    <t>A6</t>
  </si>
  <si>
    <t>B6</t>
  </si>
  <si>
    <t>C6</t>
  </si>
  <si>
    <t>D6</t>
  </si>
  <si>
    <t>Dâte clôture</t>
  </si>
  <si>
    <t>Coût Moyen</t>
  </si>
  <si>
    <t>début de location</t>
  </si>
  <si>
    <t>duré de location</t>
  </si>
  <si>
    <t xml:space="preserve">Montant facture </t>
  </si>
  <si>
    <t>sortie vehicule</t>
  </si>
  <si>
    <t>Prov meilleur formule</t>
  </si>
  <si>
    <t>Résultat souhaité par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</si>
</sst>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3D9F55-A6E5-4B15-AAB4-02A21B280B22}" name="BASE" displayName="BASE" ref="A5:H20" totalsRowShown="0" headerRowDxfId="9" dataDxfId="8">
  <autoFilter ref="A5:H20" xr:uid="{093D9F55-A6E5-4B15-AAB4-02A21B280B22}"/>
  <tableColumns count="8">
    <tableColumn id="1" xr3:uid="{06DA3F17-DC42-4275-9964-752378B722E4}" name="Entré le" dataDxfId="7"/>
    <tableColumn id="2" xr3:uid="{AB137347-BEA3-4924-84AF-0F829FAC310B}" name="Sorti le" dataDxfId="6"/>
    <tableColumn id="3" xr3:uid="{C05B071A-2593-4A87-9C1D-CCC85B443B83}" name="Mois (Durée contrat en mois)" dataDxfId="5"/>
    <tableColumn id="4" xr3:uid="{DAA5EA43-095E-46CC-A04D-1E7EE96FD960}" name="Montant facture" dataDxfId="2"/>
    <tableColumn id="8" xr3:uid="{7F1BB26C-545F-41ED-AB0A-DA175E9AE549}" name="DATE CLOTURE" dataDxfId="0"/>
    <tableColumn id="9" xr3:uid="{82036E87-ABF4-425A-B0F9-1FBDB7C9006E}" name="Coût moyen" dataDxfId="1"/>
    <tableColumn id="5" xr3:uid="{F69E981D-23ED-44D7-BB89-EA5EE3D34F4C}" name="Provision calculé" dataDxfId="4">
      <calculatedColumnFormula>IF(OR(D6&gt;0,A6=0),0,IF(AND(B6="",D6=0),ROUND(IF($B$2*(DATEDIF(A6,$B$1,"m")+1)/C6&gt;$B$2,$B$2,$B$2*(DATEDIF(A6,$B$1,"m")+1)/C6),2),0))</calculatedColumnFormula>
    </tableColumn>
    <tableColumn id="6" xr3:uid="{A79D2914-FD2F-488E-9DF7-B53AC078628F}" name="Prov meilleur formule" dataDxfId="3">
      <calculatedColumnFormula>IF(OR(D6&gt;0,A6=0), 0, IF(AND(B6="", D6=0), ROUND(MIN($B$2, $B$2 * (DATEDIF(A6, $B$1, "m") + 1) / C6), 2), 0))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I11" sqref="I11"/>
    </sheetView>
  </sheetViews>
  <sheetFormatPr baseColWidth="10" defaultColWidth="9.140625" defaultRowHeight="15" x14ac:dyDescent="0.25"/>
  <cols>
    <col min="1" max="1" width="13.85546875" bestFit="1" customWidth="1"/>
    <col min="2" max="2" width="11.85546875" bestFit="1" customWidth="1"/>
    <col min="3" max="3" width="31.85546875" bestFit="1" customWidth="1"/>
    <col min="4" max="4" width="20" bestFit="1" customWidth="1"/>
    <col min="5" max="6" width="20" customWidth="1"/>
    <col min="7" max="7" width="18" customWidth="1"/>
    <col min="8" max="8" width="32" bestFit="1" customWidth="1"/>
    <col min="9" max="9" width="19.7109375" customWidth="1"/>
    <col min="10" max="11" width="16.7109375" bestFit="1" customWidth="1"/>
  </cols>
  <sheetData>
    <row r="1" spans="1:11" x14ac:dyDescent="0.25">
      <c r="A1" s="1" t="s">
        <v>2</v>
      </c>
      <c r="B1" s="2">
        <v>45869</v>
      </c>
      <c r="C1" s="1"/>
      <c r="D1" s="1"/>
      <c r="E1" s="1"/>
      <c r="F1" s="1"/>
      <c r="G1" s="1"/>
      <c r="H1" s="1"/>
      <c r="J1" t="s">
        <v>7</v>
      </c>
      <c r="K1" t="s">
        <v>13</v>
      </c>
    </row>
    <row r="2" spans="1:11" x14ac:dyDescent="0.25">
      <c r="A2" s="1" t="s">
        <v>3</v>
      </c>
      <c r="B2" s="1">
        <v>409.76</v>
      </c>
      <c r="C2" s="1"/>
      <c r="D2" s="1"/>
      <c r="E2" s="1"/>
      <c r="F2" s="1"/>
      <c r="G2" s="1"/>
      <c r="H2" s="1"/>
      <c r="J2" s="1" t="s">
        <v>8</v>
      </c>
      <c r="K2" t="s">
        <v>14</v>
      </c>
    </row>
    <row r="3" spans="1:11" x14ac:dyDescent="0.25">
      <c r="G3" s="1"/>
      <c r="H3" s="1" t="s">
        <v>20</v>
      </c>
      <c r="J3" t="s">
        <v>9</v>
      </c>
      <c r="K3" t="s">
        <v>15</v>
      </c>
    </row>
    <row r="4" spans="1:11" x14ac:dyDescent="0.25">
      <c r="G4" s="1"/>
      <c r="H4" s="1"/>
      <c r="J4" t="s">
        <v>10</v>
      </c>
      <c r="K4" t="s">
        <v>18</v>
      </c>
    </row>
    <row r="5" spans="1:11" x14ac:dyDescent="0.25">
      <c r="A5" s="3" t="s">
        <v>0</v>
      </c>
      <c r="B5" s="3" t="s">
        <v>1</v>
      </c>
      <c r="C5" s="3" t="s">
        <v>6</v>
      </c>
      <c r="D5" s="3" t="s">
        <v>5</v>
      </c>
      <c r="E5" s="3" t="s">
        <v>2</v>
      </c>
      <c r="F5" s="3" t="s">
        <v>3</v>
      </c>
      <c r="G5" s="3" t="s">
        <v>4</v>
      </c>
      <c r="H5" s="6" t="s">
        <v>19</v>
      </c>
      <c r="J5" t="s">
        <v>11</v>
      </c>
      <c r="K5" t="s">
        <v>16</v>
      </c>
    </row>
    <row r="6" spans="1:11" x14ac:dyDescent="0.25">
      <c r="A6" s="4">
        <v>43537</v>
      </c>
      <c r="B6" s="4">
        <v>45720</v>
      </c>
      <c r="C6" s="3">
        <v>71</v>
      </c>
      <c r="D6" s="3"/>
      <c r="E6" s="4">
        <v>45869</v>
      </c>
      <c r="F6" s="3">
        <v>409.76</v>
      </c>
      <c r="G6" s="3">
        <f>IF(OR(D6&gt;0,A6=0),0,IF(AND(B6="",D6=0),ROUND(IF($B$2*(DATEDIF(A6,$B$1,"m")+1)/C6&gt;$B$2,$B$2,$B$2*(DATEDIF(A6,$B$1,"m")+1)/C6),2),0))</f>
        <v>0</v>
      </c>
      <c r="H6" s="3">
        <f>IF(OR(D6&gt;0,A6=0), 0, IF(AND(B6="", D6=0), ROUND(MIN($B$2, $B$2 * (DATEDIF(A6, $B$1, "m") + 1) / C6), 2), 0))</f>
        <v>0</v>
      </c>
      <c r="J6" t="s">
        <v>12</v>
      </c>
      <c r="K6" t="s">
        <v>17</v>
      </c>
    </row>
    <row r="7" spans="1:11" x14ac:dyDescent="0.25">
      <c r="A7" s="4">
        <v>43966</v>
      </c>
      <c r="B7" s="4">
        <v>45436</v>
      </c>
      <c r="C7" s="3">
        <v>48</v>
      </c>
      <c r="D7" s="3"/>
      <c r="E7" s="4">
        <v>45869</v>
      </c>
      <c r="F7" s="3">
        <v>409.76</v>
      </c>
      <c r="G7" s="3">
        <f t="shared" ref="G7:G20" si="0">IF(OR(D7&gt;0,A7=0),0,IF(AND(B7="",D7=0),ROUND(IF($B$2*(DATEDIF(A7,$B$1,"m")+1)/C7&gt;$B$2,$B$2,$B$2*(DATEDIF(A7,$B$1,"m")+1)/C7),2),0))</f>
        <v>0</v>
      </c>
      <c r="H7" s="3">
        <f t="shared" ref="H7:H20" si="1">IF(OR(D7&gt;0,A7=0), 0, IF(AND(B7="", D7=0), ROUND(MIN($B$2, $B$2 * (DATEDIF(A7, $B$1, "m") + 1) / C7), 2), 0))</f>
        <v>0</v>
      </c>
    </row>
    <row r="8" spans="1:11" x14ac:dyDescent="0.25">
      <c r="A8" s="4">
        <v>44006</v>
      </c>
      <c r="B8" s="4"/>
      <c r="C8" s="3">
        <v>36</v>
      </c>
      <c r="D8" s="3"/>
      <c r="E8" s="4">
        <v>45869</v>
      </c>
      <c r="F8" s="3">
        <v>409.76</v>
      </c>
      <c r="G8" s="3">
        <f t="shared" si="0"/>
        <v>409.76</v>
      </c>
      <c r="H8" s="3">
        <f t="shared" si="1"/>
        <v>409.76</v>
      </c>
    </row>
    <row r="9" spans="1:11" x14ac:dyDescent="0.25">
      <c r="A9" s="4">
        <v>44027</v>
      </c>
      <c r="B9" s="4"/>
      <c r="C9" s="3">
        <v>33</v>
      </c>
      <c r="D9" s="3"/>
      <c r="E9" s="4">
        <v>45869</v>
      </c>
      <c r="F9" s="3">
        <v>409.76</v>
      </c>
      <c r="G9" s="3">
        <f t="shared" si="0"/>
        <v>409.76</v>
      </c>
      <c r="H9" s="3">
        <f t="shared" si="1"/>
        <v>409.76</v>
      </c>
    </row>
    <row r="10" spans="1:11" x14ac:dyDescent="0.25">
      <c r="A10" s="4">
        <v>44025</v>
      </c>
      <c r="B10" s="4">
        <v>45029</v>
      </c>
      <c r="C10" s="3">
        <v>33</v>
      </c>
      <c r="D10" s="3"/>
      <c r="E10" s="4">
        <v>45869</v>
      </c>
      <c r="F10" s="3">
        <v>409.76</v>
      </c>
      <c r="G10" s="3">
        <f t="shared" si="0"/>
        <v>0</v>
      </c>
      <c r="H10" s="3">
        <f t="shared" si="1"/>
        <v>0</v>
      </c>
      <c r="I10" s="5"/>
    </row>
    <row r="11" spans="1:11" x14ac:dyDescent="0.25">
      <c r="A11" s="4">
        <v>44018</v>
      </c>
      <c r="B11" s="4">
        <v>45205</v>
      </c>
      <c r="C11" s="3">
        <v>39</v>
      </c>
      <c r="D11" s="3"/>
      <c r="E11" s="4">
        <v>45869</v>
      </c>
      <c r="F11" s="3">
        <v>409.76</v>
      </c>
      <c r="G11" s="3">
        <f t="shared" si="0"/>
        <v>0</v>
      </c>
      <c r="H11" s="3">
        <f t="shared" si="1"/>
        <v>0</v>
      </c>
    </row>
    <row r="12" spans="1:11" x14ac:dyDescent="0.25">
      <c r="A12" s="4">
        <v>44015</v>
      </c>
      <c r="B12" s="4">
        <v>45019</v>
      </c>
      <c r="C12" s="3">
        <v>33</v>
      </c>
      <c r="D12" s="3">
        <v>226.8</v>
      </c>
      <c r="E12" s="4">
        <v>45869</v>
      </c>
      <c r="F12" s="3">
        <v>409.76</v>
      </c>
      <c r="G12" s="3">
        <f t="shared" si="0"/>
        <v>0</v>
      </c>
      <c r="H12" s="3">
        <f t="shared" si="1"/>
        <v>0</v>
      </c>
    </row>
    <row r="13" spans="1:11" x14ac:dyDescent="0.25">
      <c r="A13" s="4">
        <v>44014</v>
      </c>
      <c r="B13" s="4"/>
      <c r="C13" s="3">
        <v>36</v>
      </c>
      <c r="D13" s="3"/>
      <c r="E13" s="4">
        <v>45869</v>
      </c>
      <c r="F13" s="3">
        <v>409.76</v>
      </c>
      <c r="G13" s="3">
        <f t="shared" si="0"/>
        <v>409.76</v>
      </c>
      <c r="H13" s="3">
        <f t="shared" si="1"/>
        <v>409.76</v>
      </c>
      <c r="J13" s="5"/>
    </row>
    <row r="14" spans="1:11" x14ac:dyDescent="0.25">
      <c r="A14" s="4">
        <v>44005</v>
      </c>
      <c r="B14" s="4"/>
      <c r="C14" s="3">
        <v>60</v>
      </c>
      <c r="D14" s="3"/>
      <c r="E14" s="4">
        <v>45869</v>
      </c>
      <c r="F14" s="3">
        <v>409.76</v>
      </c>
      <c r="G14" s="3">
        <f t="shared" si="0"/>
        <v>409.76</v>
      </c>
      <c r="H14" s="3">
        <f t="shared" si="1"/>
        <v>409.76</v>
      </c>
      <c r="J14" s="5"/>
    </row>
    <row r="15" spans="1:11" x14ac:dyDescent="0.25">
      <c r="A15" s="4">
        <v>44005</v>
      </c>
      <c r="B15" s="4"/>
      <c r="C15" s="3">
        <v>36</v>
      </c>
      <c r="D15" s="3"/>
      <c r="E15" s="4">
        <v>45869</v>
      </c>
      <c r="F15" s="3">
        <v>409.76</v>
      </c>
      <c r="G15" s="3">
        <f t="shared" si="0"/>
        <v>409.76</v>
      </c>
      <c r="H15" s="3">
        <f t="shared" si="1"/>
        <v>409.76</v>
      </c>
    </row>
    <row r="16" spans="1:11" x14ac:dyDescent="0.25">
      <c r="A16" s="4">
        <v>44005</v>
      </c>
      <c r="B16" s="4"/>
      <c r="C16" s="3">
        <v>36</v>
      </c>
      <c r="D16" s="3"/>
      <c r="E16" s="4">
        <v>45869</v>
      </c>
      <c r="F16" s="3">
        <v>409.76</v>
      </c>
      <c r="G16" s="3">
        <f t="shared" si="0"/>
        <v>409.76</v>
      </c>
      <c r="H16" s="3">
        <f t="shared" si="1"/>
        <v>409.76</v>
      </c>
    </row>
    <row r="17" spans="1:8" x14ac:dyDescent="0.25">
      <c r="A17" s="4">
        <v>44004</v>
      </c>
      <c r="B17" s="4"/>
      <c r="C17" s="3">
        <v>36</v>
      </c>
      <c r="D17" s="3"/>
      <c r="E17" s="4">
        <v>45869</v>
      </c>
      <c r="F17" s="3">
        <v>409.76</v>
      </c>
      <c r="G17" s="3">
        <f t="shared" si="0"/>
        <v>409.76</v>
      </c>
      <c r="H17" s="3">
        <f t="shared" si="1"/>
        <v>409.76</v>
      </c>
    </row>
    <row r="18" spans="1:8" x14ac:dyDescent="0.25">
      <c r="A18" s="4">
        <v>44057</v>
      </c>
      <c r="B18" s="4"/>
      <c r="C18" s="3">
        <v>60</v>
      </c>
      <c r="D18" s="3"/>
      <c r="E18" s="4">
        <v>45869</v>
      </c>
      <c r="F18" s="3">
        <v>409.76</v>
      </c>
      <c r="G18" s="3">
        <f t="shared" si="0"/>
        <v>409.76</v>
      </c>
      <c r="H18" s="3">
        <f t="shared" si="1"/>
        <v>409.76</v>
      </c>
    </row>
    <row r="19" spans="1:8" x14ac:dyDescent="0.25">
      <c r="A19" s="4">
        <v>44028</v>
      </c>
      <c r="B19" s="4">
        <v>45468</v>
      </c>
      <c r="C19" s="3">
        <v>47</v>
      </c>
      <c r="D19" s="3"/>
      <c r="E19" s="4">
        <v>45869</v>
      </c>
      <c r="F19" s="3">
        <v>409.76</v>
      </c>
      <c r="G19" s="3">
        <f t="shared" si="0"/>
        <v>0</v>
      </c>
      <c r="H19" s="3">
        <f t="shared" si="1"/>
        <v>0</v>
      </c>
    </row>
    <row r="20" spans="1:8" x14ac:dyDescent="0.25">
      <c r="A20" s="4">
        <v>44018</v>
      </c>
      <c r="B20" s="4">
        <v>45821</v>
      </c>
      <c r="C20" s="3">
        <v>59</v>
      </c>
      <c r="D20" s="3"/>
      <c r="E20" s="4">
        <v>45869</v>
      </c>
      <c r="F20" s="3">
        <v>409.76</v>
      </c>
      <c r="G20" s="3">
        <f t="shared" si="0"/>
        <v>0</v>
      </c>
      <c r="H20" s="3">
        <f t="shared" si="1"/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2025-08-14T14:46:07Z</dcterms:modified>
</cp:coreProperties>
</file>