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ver\Desktop\"/>
    </mc:Choice>
  </mc:AlternateContent>
  <xr:revisionPtr revIDLastSave="0" documentId="13_ncr:1_{2612B4BF-E233-4DD1-B940-1127C8A41A06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BASE" sheetId="1" r:id="rId1"/>
    <sheet name="RESULTAT ATTENDU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E2" i="3" l="1"/>
  <c r="AE3" i="3"/>
  <c r="AE4" i="3"/>
  <c r="AE5" i="3"/>
  <c r="AE6" i="3"/>
  <c r="AE7" i="3"/>
  <c r="AE8" i="3"/>
  <c r="AE9" i="3"/>
  <c r="AE10" i="3"/>
  <c r="AE11" i="3"/>
  <c r="AE12" i="3"/>
  <c r="AE13" i="3"/>
  <c r="AE14" i="3"/>
  <c r="AE15" i="3"/>
  <c r="AE16" i="3"/>
  <c r="AE17" i="3"/>
</calcChain>
</file>

<file path=xl/sharedStrings.xml><?xml version="1.0" encoding="utf-8"?>
<sst xmlns="http://schemas.openxmlformats.org/spreadsheetml/2006/main" count="191" uniqueCount="71">
  <si>
    <t>LIBELLE</t>
  </si>
  <si>
    <t>Réajust 2001</t>
  </si>
  <si>
    <t>Réajust 2002</t>
  </si>
  <si>
    <t>Réajust 2003</t>
  </si>
  <si>
    <t>Réajust 2004</t>
  </si>
  <si>
    <t>Réajust 2005</t>
  </si>
  <si>
    <t>Réajust 2006</t>
  </si>
  <si>
    <t>Réajust 2007</t>
  </si>
  <si>
    <t>Réajust 2008</t>
  </si>
  <si>
    <t>Réajust 2009</t>
  </si>
  <si>
    <t>Réajust 2010</t>
  </si>
  <si>
    <t>Réajust 2011</t>
  </si>
  <si>
    <t>Réajust 2012</t>
  </si>
  <si>
    <t>Réajust 2013</t>
  </si>
  <si>
    <t>Réajust 2014</t>
  </si>
  <si>
    <t>Réajust 2015</t>
  </si>
  <si>
    <t>Réajust 2016</t>
  </si>
  <si>
    <t>Réajust 2017</t>
  </si>
  <si>
    <t>Réajust 2018</t>
  </si>
  <si>
    <t>Réajust 2019</t>
  </si>
  <si>
    <t>Réajust 2020</t>
  </si>
  <si>
    <t>Réajust 2021</t>
  </si>
  <si>
    <t>Réajust 2022</t>
  </si>
  <si>
    <t>Réajust 2023</t>
  </si>
  <si>
    <t>Réajust 2024</t>
  </si>
  <si>
    <t>Réajust 2025</t>
  </si>
  <si>
    <t>SOLDE DEPOT</t>
  </si>
  <si>
    <t>69027</t>
  </si>
  <si>
    <t/>
  </si>
  <si>
    <t>PARC V</t>
  </si>
  <si>
    <t>31703</t>
  </si>
  <si>
    <t>20190625</t>
  </si>
  <si>
    <t>67621</t>
  </si>
  <si>
    <t>2021</t>
  </si>
  <si>
    <t>69291</t>
  </si>
  <si>
    <t>(44040 &amp; 40245)_48426</t>
  </si>
  <si>
    <t>40861_63119</t>
  </si>
  <si>
    <t>67482</t>
  </si>
  <si>
    <t>DEPOT CANTINE/ ISF</t>
  </si>
  <si>
    <t>DIRECT SERVICES</t>
  </si>
  <si>
    <t>62417</t>
  </si>
  <si>
    <t>24064</t>
  </si>
  <si>
    <t>ELIAV</t>
  </si>
  <si>
    <t>52936</t>
  </si>
  <si>
    <t>#SCP F. CHASTEIG#</t>
  </si>
  <si>
    <t>#VERSP#</t>
  </si>
  <si>
    <t>ADT</t>
  </si>
  <si>
    <t>ST REST</t>
  </si>
  <si>
    <t>TEST  SAS // BNB TEST SCI</t>
  </si>
  <si>
    <t>CITYA SAS // SCI LEDROL</t>
  </si>
  <si>
    <t>CLEAN TEST</t>
  </si>
  <si>
    <t>CREDIT MUTUEL TROPICAL / ISF</t>
  </si>
  <si>
    <t>EDF  PRVLT</t>
  </si>
  <si>
    <t>C ANALYTIQUE</t>
  </si>
  <si>
    <t>RES25</t>
  </si>
  <si>
    <t>RES91</t>
  </si>
  <si>
    <t>RES52</t>
  </si>
  <si>
    <t>FLA99</t>
  </si>
  <si>
    <t>RES55</t>
  </si>
  <si>
    <t>RES72</t>
  </si>
  <si>
    <t>SOD99</t>
  </si>
  <si>
    <t>RES71</t>
  </si>
  <si>
    <t>03/2019_DG CLEAN TEST LAXOU CO CB0614186/ 67482</t>
  </si>
  <si>
    <t>04/2019_DG CLEAN TEST METZ CO CB0614186/ 67482</t>
  </si>
  <si>
    <t>06/2019_DG CLEAN TEST BORDEAUX CO CB0614203/ 67482</t>
  </si>
  <si>
    <t>12/2018_DG CLEAN TEST MARLY CO CB0614176/ 67482</t>
  </si>
  <si>
    <t>MONTANT INIITIAL</t>
  </si>
  <si>
    <t>NOM CLT</t>
  </si>
  <si>
    <t>N°CLT</t>
  </si>
  <si>
    <t>Les montants initial sont en faite les montants des réajust les plus anciens de chaque clt</t>
  </si>
  <si>
    <t>L'idée est de supprimer pour chaque clt leur réajust les plus anciens et les mettre dans une colonne Montant initial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</si>
</sst>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FF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/>
      <right/>
      <top style="thin">
        <color theme="4"/>
      </top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horizontal="left" vertical="center"/>
    </xf>
    <xf numFmtId="0" fontId="2" fillId="2" borderId="0" xfId="0" applyFont="1" applyFill="1" applyBorder="1" applyAlignment="1">
      <alignment horizontal="left" vertical="center"/>
    </xf>
    <xf numFmtId="0" fontId="1" fillId="2" borderId="0" xfId="0" applyFont="1" applyFill="1" applyBorder="1" applyAlignment="1">
      <alignment horizontal="left" vertical="center"/>
    </xf>
    <xf numFmtId="0" fontId="0" fillId="0" borderId="0" xfId="0" applyBorder="1" applyAlignment="1">
      <alignment horizontal="left" vertical="center"/>
    </xf>
  </cellXfs>
  <cellStyles count="1">
    <cellStyle name="Normal" xfId="0" builtinId="0"/>
  </cellStyles>
  <dxfs count="67">
    <dxf>
      <numFmt numFmtId="0" formatCode="General"/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rgb="FF4A66AC"/>
        </left>
        <top style="thin">
          <color rgb="FF4A66AC"/>
        </top>
      </border>
    </dxf>
    <dxf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top style="thin">
          <color theme="4"/>
        </top>
      </border>
    </dxf>
    <dxf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lef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AA9F5B1-D265-4F4D-997C-BC33F3A73F44}" name="BASE" displayName="BASE" ref="A1:AD17" totalsRowShown="0" headerRowDxfId="66" dataDxfId="65" tableBorderDxfId="64">
  <autoFilter ref="A1:AD17" xr:uid="{FAA9F5B1-D265-4F4D-997C-BC33F3A73F44}"/>
  <tableColumns count="30">
    <tableColumn id="1" xr3:uid="{54551660-0293-4D9C-922D-C3C143B4773B}" name="NOM CLT" dataDxfId="63"/>
    <tableColumn id="2" xr3:uid="{BD39C531-FF99-41B6-B097-D9916C9625DE}" name="C ANALYTIQUE" dataDxfId="62"/>
    <tableColumn id="3" xr3:uid="{6B5B4D5A-F5C5-4C1F-BC7D-55175495457F}" name="N°CLT" dataDxfId="61"/>
    <tableColumn id="4" xr3:uid="{D699F64E-1F7B-45B5-89A4-2585F19BDC99}" name="LIBELLE" dataDxfId="60"/>
    <tableColumn id="5" xr3:uid="{C0F1C243-71BE-4CF9-8233-C92A8B35A385}" name="Réajust 2001" dataDxfId="59"/>
    <tableColumn id="6" xr3:uid="{5BD178F2-3FE7-48B3-823D-42D474929A6D}" name="Réajust 2002" dataDxfId="58"/>
    <tableColumn id="7" xr3:uid="{481CAB78-49AC-4A48-AE64-C2FAE0602986}" name="Réajust 2003" dataDxfId="57"/>
    <tableColumn id="8" xr3:uid="{D2D3FEFC-E98C-471E-BA38-5C16EE4D5156}" name="Réajust 2004" dataDxfId="56"/>
    <tableColumn id="9" xr3:uid="{179AAA28-65F2-4463-857C-E062F19E7042}" name="Réajust 2005" dataDxfId="55"/>
    <tableColumn id="10" xr3:uid="{71D24B82-1F00-4480-80D6-E2F054652F7C}" name="Réajust 2006" dataDxfId="54"/>
    <tableColumn id="11" xr3:uid="{22645367-C13D-40C5-91EC-18DC9FEAC4B7}" name="Réajust 2007" dataDxfId="53"/>
    <tableColumn id="12" xr3:uid="{8DD6A482-9A8A-485A-B417-4D8F12F92C08}" name="Réajust 2008" dataDxfId="52"/>
    <tableColumn id="13" xr3:uid="{2DE01EFB-2D71-48E6-AB56-EC02736DDC05}" name="Réajust 2009" dataDxfId="51"/>
    <tableColumn id="14" xr3:uid="{E5CE56BB-D9D0-465E-85A5-97306151B573}" name="Réajust 2010" dataDxfId="50"/>
    <tableColumn id="15" xr3:uid="{C5FDDDFD-1385-4CBE-B135-D7D8F9C6E7BB}" name="Réajust 2011" dataDxfId="49"/>
    <tableColumn id="16" xr3:uid="{69B4C1C3-98F3-483C-AE2F-AB06A7CB4B41}" name="Réajust 2012" dataDxfId="48"/>
    <tableColumn id="17" xr3:uid="{D9AD3377-07CD-4BD0-AFBD-83F728D7E717}" name="Réajust 2013" dataDxfId="47"/>
    <tableColumn id="18" xr3:uid="{BD830A07-955A-4AF8-AD67-9A9500D042D9}" name="Réajust 2014" dataDxfId="46"/>
    <tableColumn id="19" xr3:uid="{2D14E03F-FE54-4701-978E-C4FA627C7DB4}" name="Réajust 2015" dataDxfId="45"/>
    <tableColumn id="20" xr3:uid="{A8DD61BF-087E-4658-B844-C304B7B15111}" name="Réajust 2016" dataDxfId="44"/>
    <tableColumn id="21" xr3:uid="{36CB1186-F68E-4881-8C0B-C683E9BA91B7}" name="Réajust 2017" dataDxfId="43"/>
    <tableColumn id="22" xr3:uid="{884041CB-2605-41E8-955D-B35D60855A28}" name="Réajust 2018" dataDxfId="42"/>
    <tableColumn id="23" xr3:uid="{59A05B15-F129-4F53-8DAA-2CCBA7868B9D}" name="Réajust 2019" dataDxfId="41"/>
    <tableColumn id="24" xr3:uid="{993F1BB2-14FA-4BF5-BCD3-DF0D32D687BD}" name="Réajust 2020" dataDxfId="40"/>
    <tableColumn id="25" xr3:uid="{54A459F8-F078-4E66-849D-9E9DF9BC2C1A}" name="Réajust 2021" dataDxfId="39"/>
    <tableColumn id="26" xr3:uid="{4B1AC212-58BE-42C8-B4C2-FB13C96E143C}" name="Réajust 2022" dataDxfId="38"/>
    <tableColumn id="27" xr3:uid="{E2794322-0691-45BD-9F99-D9016049D496}" name="Réajust 2023" dataDxfId="37"/>
    <tableColumn id="28" xr3:uid="{F224D979-72EF-4470-87CC-AEFD96CB457C}" name="Réajust 2024" dataDxfId="36"/>
    <tableColumn id="29" xr3:uid="{95C5F4DD-EE95-4249-B0A6-0BF5DDDAA325}" name="Réajust 2025" dataDxfId="35"/>
    <tableColumn id="30" xr3:uid="{52FF5D00-C1D0-46A8-9399-17410A305828}" name="SOLDE DEPOT" dataDxfId="34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C74B1A7-9FDA-4028-949A-46CA69BC9977}" name="BASE3" displayName="BASE3" ref="A1:AE17" totalsRowShown="0" headerRowDxfId="33" dataDxfId="32" tableBorderDxfId="31">
  <autoFilter ref="A1:AE17" xr:uid="{FAA9F5B1-D265-4F4D-997C-BC33F3A73F44}"/>
  <tableColumns count="31">
    <tableColumn id="1" xr3:uid="{43B6C1D6-AE2E-4DAF-9833-A910461F8D1B}" name="NOM CLT" dataDxfId="30"/>
    <tableColumn id="2" xr3:uid="{D20A5459-1066-4305-A820-CCE8EFA5983B}" name="C ANALYTIQUE" dataDxfId="29"/>
    <tableColumn id="3" xr3:uid="{C39767AA-D9C4-4099-B2B1-749ECA8424F0}" name="N°CLT" dataDxfId="28"/>
    <tableColumn id="4" xr3:uid="{B1938BFE-5104-45CC-9A4A-E7ED0B6D8363}" name="LIBELLE" dataDxfId="27"/>
    <tableColumn id="31" xr3:uid="{9162BE31-F457-46A3-9201-96F0E49F6EAD}" name="MONTANT INIITIAL" dataDxfId="26"/>
    <tableColumn id="5" xr3:uid="{AF6B4EB9-5D49-4598-BC6B-48ABE6628775}" name="Réajust 2001" dataDxfId="25"/>
    <tableColumn id="6" xr3:uid="{06245CAF-3F1C-4764-9689-702909B50172}" name="Réajust 2002" dataDxfId="24"/>
    <tableColumn id="7" xr3:uid="{03787C3A-1098-4283-88B9-6DBD390F8BEE}" name="Réajust 2003" dataDxfId="23"/>
    <tableColumn id="8" xr3:uid="{02AF01E3-7C77-474F-B819-2466D5ACD5DC}" name="Réajust 2004" dataDxfId="22"/>
    <tableColumn id="9" xr3:uid="{FE9602F2-D22D-4C80-B58B-7726393D8FD1}" name="Réajust 2005" dataDxfId="21"/>
    <tableColumn id="10" xr3:uid="{7B7CAEBB-3F27-49FC-BF26-5D6F29683D8C}" name="Réajust 2006" dataDxfId="20"/>
    <tableColumn id="11" xr3:uid="{94FB4D6F-A235-434A-B3BD-8B0686024E24}" name="Réajust 2007" dataDxfId="19"/>
    <tableColumn id="12" xr3:uid="{68E4E36A-0431-461C-8BA3-FF87B836397C}" name="Réajust 2008" dataDxfId="18"/>
    <tableColumn id="13" xr3:uid="{F7A663D0-97D7-425B-86DE-401F622E33CC}" name="Réajust 2009" dataDxfId="17"/>
    <tableColumn id="14" xr3:uid="{22135A39-7F04-4A78-B622-285C9C37BD40}" name="Réajust 2010" dataDxfId="16"/>
    <tableColumn id="15" xr3:uid="{F213EA6C-7B26-45CE-90F1-1A669AC1E004}" name="Réajust 2011" dataDxfId="15"/>
    <tableColumn id="16" xr3:uid="{48838316-10AB-4294-8BCB-391536BFDA93}" name="Réajust 2012" dataDxfId="14"/>
    <tableColumn id="17" xr3:uid="{5FCA3C2D-EAF5-4ECB-9F86-39E6F8E3BB46}" name="Réajust 2013" dataDxfId="13"/>
    <tableColumn id="18" xr3:uid="{7A9EE621-20AF-419D-B685-F00244E7B486}" name="Réajust 2014" dataDxfId="12"/>
    <tableColumn id="19" xr3:uid="{95EF5D9F-4055-4FBF-8A81-6D6ED9DE9E10}" name="Réajust 2015" dataDxfId="11"/>
    <tableColumn id="20" xr3:uid="{E3AA6B9F-BD23-4B25-A206-087DC9D6B3AB}" name="Réajust 2016" dataDxfId="10"/>
    <tableColumn id="21" xr3:uid="{4E93D526-A82D-48D1-AF52-22FA4BD1EDD7}" name="Réajust 2017" dataDxfId="9"/>
    <tableColumn id="22" xr3:uid="{BCFE0C71-356A-440E-B8BB-67C81D0DCF87}" name="Réajust 2018" dataDxfId="8"/>
    <tableColumn id="23" xr3:uid="{E10049FE-02AE-4D8E-9FBB-72133B2C3512}" name="Réajust 2019" dataDxfId="7"/>
    <tableColumn id="24" xr3:uid="{110B8269-A370-491F-BF3F-7F0D85FCCF39}" name="Réajust 2020" dataDxfId="6"/>
    <tableColumn id="25" xr3:uid="{405CE40F-CD24-4637-84F9-FA1144C16937}" name="Réajust 2021" dataDxfId="5"/>
    <tableColumn id="26" xr3:uid="{C3150D35-8DBA-42A8-B351-C2DE0751A835}" name="Réajust 2022" dataDxfId="4"/>
    <tableColumn id="27" xr3:uid="{1F5B8C60-0ABF-460F-A5A4-A50323A68E31}" name="Réajust 2023" dataDxfId="3"/>
    <tableColumn id="28" xr3:uid="{F7711591-D879-4A07-BC97-DCE335C370CF}" name="Réajust 2024" dataDxfId="2"/>
    <tableColumn id="29" xr3:uid="{45539F1B-F269-41D8-9D12-7090E322074B}" name="Réajust 2025" dataDxfId="1"/>
    <tableColumn id="30" xr3:uid="{2DFF9B22-8638-4942-8595-139A0361B992}" name="SOLDE DEPOT" dataDxfId="0">
      <calculatedColumnFormula>SUM(BASE3[[#This Row],[MONTANT INIITIAL]:[Réajust 2025]])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Bleu chaud">
      <a:dk1>
        <a:sysClr val="windowText" lastClr="000000"/>
      </a:dk1>
      <a:lt1>
        <a:sysClr val="window" lastClr="FFFFFF"/>
      </a:lt1>
      <a:dk2>
        <a:srgbClr val="242852"/>
      </a:dk2>
      <a:lt2>
        <a:srgbClr val="ACCBF9"/>
      </a:lt2>
      <a:accent1>
        <a:srgbClr val="4A66AC"/>
      </a:accent1>
      <a:accent2>
        <a:srgbClr val="629DD1"/>
      </a:accent2>
      <a:accent3>
        <a:srgbClr val="297FD5"/>
      </a:accent3>
      <a:accent4>
        <a:srgbClr val="7F8FA9"/>
      </a:accent4>
      <a:accent5>
        <a:srgbClr val="5AA2AE"/>
      </a:accent5>
      <a:accent6>
        <a:srgbClr val="9D90A0"/>
      </a:accent6>
      <a:hlink>
        <a:srgbClr val="9454C3"/>
      </a:hlink>
      <a:folHlink>
        <a:srgbClr val="3EBBF0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D17"/>
  <sheetViews>
    <sheetView workbookViewId="0">
      <selection activeCell="C2" sqref="C2"/>
    </sheetView>
  </sheetViews>
  <sheetFormatPr baseColWidth="10" defaultColWidth="9.140625" defaultRowHeight="15" x14ac:dyDescent="0.25"/>
  <cols>
    <col min="1" max="1" width="38.42578125" bestFit="1" customWidth="1"/>
    <col min="2" max="2" width="16.140625" customWidth="1"/>
    <col min="3" max="3" width="20.85546875" bestFit="1" customWidth="1"/>
    <col min="4" max="4" width="51.85546875" bestFit="1" customWidth="1"/>
    <col min="5" max="29" width="14.140625" customWidth="1"/>
    <col min="30" max="30" width="15" customWidth="1"/>
  </cols>
  <sheetData>
    <row r="1" spans="1:30" x14ac:dyDescent="0.25">
      <c r="A1" s="2" t="s">
        <v>67</v>
      </c>
      <c r="B1" s="2" t="s">
        <v>53</v>
      </c>
      <c r="C1" s="2" t="s">
        <v>68</v>
      </c>
      <c r="D1" s="2" t="s">
        <v>0</v>
      </c>
      <c r="E1" s="3" t="s">
        <v>1</v>
      </c>
      <c r="F1" s="3" t="s">
        <v>2</v>
      </c>
      <c r="G1" s="3" t="s">
        <v>3</v>
      </c>
      <c r="H1" s="3" t="s">
        <v>4</v>
      </c>
      <c r="I1" s="3" t="s">
        <v>5</v>
      </c>
      <c r="J1" s="3" t="s">
        <v>6</v>
      </c>
      <c r="K1" s="3" t="s">
        <v>7</v>
      </c>
      <c r="L1" s="3" t="s">
        <v>8</v>
      </c>
      <c r="M1" s="3" t="s">
        <v>9</v>
      </c>
      <c r="N1" s="3" t="s">
        <v>10</v>
      </c>
      <c r="O1" s="3" t="s">
        <v>11</v>
      </c>
      <c r="P1" s="3" t="s">
        <v>12</v>
      </c>
      <c r="Q1" s="3" t="s">
        <v>13</v>
      </c>
      <c r="R1" s="3" t="s">
        <v>14</v>
      </c>
      <c r="S1" s="3" t="s">
        <v>15</v>
      </c>
      <c r="T1" s="3" t="s">
        <v>16</v>
      </c>
      <c r="U1" s="3" t="s">
        <v>17</v>
      </c>
      <c r="V1" s="3" t="s">
        <v>18</v>
      </c>
      <c r="W1" s="3" t="s">
        <v>19</v>
      </c>
      <c r="X1" s="3" t="s">
        <v>20</v>
      </c>
      <c r="Y1" s="3" t="s">
        <v>21</v>
      </c>
      <c r="Z1" s="3" t="s">
        <v>22</v>
      </c>
      <c r="AA1" s="3" t="s">
        <v>23</v>
      </c>
      <c r="AB1" s="3" t="s">
        <v>24</v>
      </c>
      <c r="AC1" s="3" t="s">
        <v>25</v>
      </c>
      <c r="AD1" s="3" t="s">
        <v>26</v>
      </c>
    </row>
    <row r="2" spans="1:30" x14ac:dyDescent="0.25">
      <c r="A2" s="1" t="s">
        <v>44</v>
      </c>
      <c r="B2" s="1" t="s">
        <v>54</v>
      </c>
      <c r="C2" s="1" t="s">
        <v>27</v>
      </c>
      <c r="D2" s="1" t="s">
        <v>28</v>
      </c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>
        <v>17704.5</v>
      </c>
    </row>
    <row r="3" spans="1:30" x14ac:dyDescent="0.25">
      <c r="A3" s="1" t="s">
        <v>45</v>
      </c>
      <c r="B3" s="1" t="s">
        <v>29</v>
      </c>
      <c r="C3" s="1" t="s">
        <v>30</v>
      </c>
      <c r="D3" s="1" t="s">
        <v>28</v>
      </c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>
        <v>25000</v>
      </c>
    </row>
    <row r="4" spans="1:30" x14ac:dyDescent="0.25">
      <c r="A4" s="1" t="s">
        <v>46</v>
      </c>
      <c r="B4" s="1" t="s">
        <v>31</v>
      </c>
      <c r="C4" s="1" t="s">
        <v>32</v>
      </c>
      <c r="D4" s="1" t="s">
        <v>28</v>
      </c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>
        <v>-379.99</v>
      </c>
      <c r="Y4" s="1"/>
      <c r="Z4" s="1">
        <v>400</v>
      </c>
      <c r="AA4" s="1">
        <v>0</v>
      </c>
      <c r="AB4" s="1">
        <v>27000</v>
      </c>
      <c r="AC4" s="1"/>
      <c r="AD4" s="1">
        <v>27720.01</v>
      </c>
    </row>
    <row r="5" spans="1:30" x14ac:dyDescent="0.25">
      <c r="A5" s="1" t="s">
        <v>47</v>
      </c>
      <c r="B5" s="1" t="s">
        <v>33</v>
      </c>
      <c r="C5" s="1" t="s">
        <v>34</v>
      </c>
      <c r="D5" s="1" t="s">
        <v>28</v>
      </c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>
        <v>50000</v>
      </c>
    </row>
    <row r="6" spans="1:30" x14ac:dyDescent="0.25">
      <c r="A6" s="1" t="s">
        <v>48</v>
      </c>
      <c r="B6" s="1" t="s">
        <v>55</v>
      </c>
      <c r="C6" s="1" t="s">
        <v>35</v>
      </c>
      <c r="D6" s="1" t="s">
        <v>28</v>
      </c>
      <c r="E6" s="1"/>
      <c r="F6" s="1"/>
      <c r="G6" s="1"/>
      <c r="H6" s="1"/>
      <c r="I6" s="1"/>
      <c r="J6" s="1"/>
      <c r="K6" s="1"/>
      <c r="L6" s="1"/>
      <c r="M6" s="1"/>
      <c r="N6" s="1">
        <v>8407.44</v>
      </c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>
        <v>103404.94</v>
      </c>
    </row>
    <row r="7" spans="1:30" x14ac:dyDescent="0.25">
      <c r="A7" s="1" t="s">
        <v>49</v>
      </c>
      <c r="B7" s="1" t="s">
        <v>56</v>
      </c>
      <c r="C7" s="1" t="s">
        <v>36</v>
      </c>
      <c r="D7" s="1" t="s">
        <v>28</v>
      </c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>
        <v>5000</v>
      </c>
    </row>
    <row r="8" spans="1:30" x14ac:dyDescent="0.25">
      <c r="A8" s="1" t="s">
        <v>50</v>
      </c>
      <c r="B8" s="1" t="s">
        <v>57</v>
      </c>
      <c r="C8" s="1" t="s">
        <v>37</v>
      </c>
      <c r="D8" s="1" t="s">
        <v>62</v>
      </c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>
        <v>80</v>
      </c>
      <c r="T8" s="1"/>
      <c r="U8" s="1"/>
      <c r="V8" s="1"/>
      <c r="W8" s="1"/>
      <c r="X8" s="1"/>
      <c r="Y8" s="1"/>
      <c r="Z8" s="1"/>
      <c r="AA8" s="1"/>
      <c r="AB8" s="1"/>
      <c r="AC8" s="1"/>
      <c r="AD8" s="1">
        <v>280</v>
      </c>
    </row>
    <row r="9" spans="1:30" x14ac:dyDescent="0.25">
      <c r="A9" s="1" t="s">
        <v>50</v>
      </c>
      <c r="B9" s="1" t="s">
        <v>57</v>
      </c>
      <c r="C9" s="1" t="s">
        <v>37</v>
      </c>
      <c r="D9" s="1" t="s">
        <v>63</v>
      </c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>
        <v>60</v>
      </c>
      <c r="Z9" s="1"/>
      <c r="AA9" s="1"/>
      <c r="AB9" s="1"/>
      <c r="AC9" s="1"/>
      <c r="AD9" s="1">
        <v>260</v>
      </c>
    </row>
    <row r="10" spans="1:30" x14ac:dyDescent="0.25">
      <c r="A10" s="1" t="s">
        <v>50</v>
      </c>
      <c r="B10" s="1" t="s">
        <v>57</v>
      </c>
      <c r="C10" s="1" t="s">
        <v>37</v>
      </c>
      <c r="D10" s="1" t="s">
        <v>64</v>
      </c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>
        <v>200</v>
      </c>
    </row>
    <row r="11" spans="1:30" x14ac:dyDescent="0.25">
      <c r="A11" s="1" t="s">
        <v>50</v>
      </c>
      <c r="B11" s="1" t="s">
        <v>57</v>
      </c>
      <c r="C11" s="1" t="s">
        <v>37</v>
      </c>
      <c r="D11" s="1" t="s">
        <v>65</v>
      </c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>
        <v>250</v>
      </c>
      <c r="Q11" s="1"/>
      <c r="R11" s="1"/>
      <c r="S11" s="1"/>
      <c r="T11" s="1">
        <v>1650</v>
      </c>
      <c r="U11" s="1"/>
      <c r="V11" s="1"/>
      <c r="W11" s="1"/>
      <c r="X11" s="1"/>
      <c r="Y11" s="1"/>
      <c r="Z11" s="1"/>
      <c r="AA11" s="1"/>
      <c r="AB11" s="1"/>
      <c r="AC11" s="1"/>
      <c r="AD11" s="1">
        <v>2100</v>
      </c>
    </row>
    <row r="12" spans="1:30" x14ac:dyDescent="0.25">
      <c r="A12" s="1" t="s">
        <v>51</v>
      </c>
      <c r="B12" s="1" t="s">
        <v>28</v>
      </c>
      <c r="C12" s="1" t="s">
        <v>28</v>
      </c>
      <c r="D12" s="1" t="s">
        <v>28</v>
      </c>
      <c r="E12" s="1"/>
      <c r="F12" s="1">
        <v>150</v>
      </c>
      <c r="G12" s="1"/>
      <c r="H12" s="1"/>
      <c r="I12" s="1"/>
      <c r="J12" s="1"/>
      <c r="K12" s="1">
        <v>2500</v>
      </c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>
        <v>-400</v>
      </c>
      <c r="AC12" s="1"/>
      <c r="AD12" s="1">
        <v>37488.53</v>
      </c>
    </row>
    <row r="13" spans="1:30" x14ac:dyDescent="0.25">
      <c r="A13" s="1" t="s">
        <v>38</v>
      </c>
      <c r="B13" s="1" t="s">
        <v>28</v>
      </c>
      <c r="C13" s="1" t="s">
        <v>28</v>
      </c>
      <c r="D13" s="1" t="s">
        <v>28</v>
      </c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>
        <v>515.19000000000005</v>
      </c>
    </row>
    <row r="14" spans="1:30" x14ac:dyDescent="0.25">
      <c r="A14" s="1" t="s">
        <v>39</v>
      </c>
      <c r="B14" s="1" t="s">
        <v>58</v>
      </c>
      <c r="C14" s="1" t="s">
        <v>40</v>
      </c>
      <c r="D14" s="1" t="s">
        <v>28</v>
      </c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>
        <v>6000</v>
      </c>
    </row>
    <row r="15" spans="1:30" x14ac:dyDescent="0.25">
      <c r="A15" s="1" t="s">
        <v>52</v>
      </c>
      <c r="B15" s="1" t="s">
        <v>59</v>
      </c>
      <c r="C15" s="1" t="s">
        <v>41</v>
      </c>
      <c r="D15" s="1" t="s">
        <v>28</v>
      </c>
      <c r="E15" s="1"/>
      <c r="F15" s="1">
        <v>50</v>
      </c>
      <c r="G15" s="1"/>
      <c r="H15" s="1">
        <v>200</v>
      </c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>
        <v>270</v>
      </c>
    </row>
    <row r="16" spans="1:30" x14ac:dyDescent="0.25">
      <c r="A16" s="1" t="s">
        <v>52</v>
      </c>
      <c r="B16" s="1" t="s">
        <v>60</v>
      </c>
      <c r="C16" s="1" t="s">
        <v>41</v>
      </c>
      <c r="D16" s="1" t="s">
        <v>28</v>
      </c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>
        <v>630</v>
      </c>
    </row>
    <row r="17" spans="1:30" x14ac:dyDescent="0.25">
      <c r="A17" s="1" t="s">
        <v>42</v>
      </c>
      <c r="B17" s="1" t="s">
        <v>61</v>
      </c>
      <c r="C17" s="1" t="s">
        <v>43</v>
      </c>
      <c r="D17" s="1" t="s">
        <v>28</v>
      </c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>
        <v>34550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76DBE3-490F-481B-ACE2-913A0480295A}">
  <sheetPr codeName="Feuil2"/>
  <dimension ref="A1:AE22"/>
  <sheetViews>
    <sheetView tabSelected="1" workbookViewId="0">
      <selection activeCell="D25" sqref="D25"/>
    </sheetView>
  </sheetViews>
  <sheetFormatPr baseColWidth="10" defaultColWidth="9.140625" defaultRowHeight="15" x14ac:dyDescent="0.25"/>
  <cols>
    <col min="1" max="1" width="38.42578125" bestFit="1" customWidth="1"/>
    <col min="2" max="2" width="16.140625" customWidth="1"/>
    <col min="3" max="3" width="20.85546875" bestFit="1" customWidth="1"/>
    <col min="4" max="4" width="51.85546875" bestFit="1" customWidth="1"/>
    <col min="5" max="5" width="20.140625" bestFit="1" customWidth="1"/>
    <col min="6" max="30" width="14.140625" customWidth="1"/>
    <col min="31" max="31" width="15" customWidth="1"/>
  </cols>
  <sheetData>
    <row r="1" spans="1:31" x14ac:dyDescent="0.25">
      <c r="A1" s="2" t="s">
        <v>67</v>
      </c>
      <c r="B1" s="2" t="s">
        <v>53</v>
      </c>
      <c r="C1" s="2" t="s">
        <v>68</v>
      </c>
      <c r="D1" s="2" t="s">
        <v>0</v>
      </c>
      <c r="E1" s="2" t="s">
        <v>66</v>
      </c>
      <c r="F1" s="3" t="s">
        <v>1</v>
      </c>
      <c r="G1" s="3" t="s">
        <v>2</v>
      </c>
      <c r="H1" s="3" t="s">
        <v>3</v>
      </c>
      <c r="I1" s="3" t="s">
        <v>4</v>
      </c>
      <c r="J1" s="3" t="s">
        <v>5</v>
      </c>
      <c r="K1" s="3" t="s">
        <v>6</v>
      </c>
      <c r="L1" s="3" t="s">
        <v>7</v>
      </c>
      <c r="M1" s="3" t="s">
        <v>8</v>
      </c>
      <c r="N1" s="3" t="s">
        <v>9</v>
      </c>
      <c r="O1" s="3" t="s">
        <v>10</v>
      </c>
      <c r="P1" s="3" t="s">
        <v>11</v>
      </c>
      <c r="Q1" s="3" t="s">
        <v>12</v>
      </c>
      <c r="R1" s="3" t="s">
        <v>13</v>
      </c>
      <c r="S1" s="3" t="s">
        <v>14</v>
      </c>
      <c r="T1" s="3" t="s">
        <v>15</v>
      </c>
      <c r="U1" s="3" t="s">
        <v>16</v>
      </c>
      <c r="V1" s="3" t="s">
        <v>17</v>
      </c>
      <c r="W1" s="3" t="s">
        <v>18</v>
      </c>
      <c r="X1" s="3" t="s">
        <v>19</v>
      </c>
      <c r="Y1" s="3" t="s">
        <v>20</v>
      </c>
      <c r="Z1" s="3" t="s">
        <v>21</v>
      </c>
      <c r="AA1" s="3" t="s">
        <v>22</v>
      </c>
      <c r="AB1" s="3" t="s">
        <v>23</v>
      </c>
      <c r="AC1" s="3" t="s">
        <v>24</v>
      </c>
      <c r="AD1" s="3" t="s">
        <v>25</v>
      </c>
      <c r="AE1" s="2" t="s">
        <v>26</v>
      </c>
    </row>
    <row r="2" spans="1:31" x14ac:dyDescent="0.25">
      <c r="A2" s="1" t="s">
        <v>44</v>
      </c>
      <c r="B2" s="1" t="s">
        <v>54</v>
      </c>
      <c r="C2" s="1" t="s">
        <v>27</v>
      </c>
      <c r="D2" s="1" t="s">
        <v>28</v>
      </c>
      <c r="E2" s="1">
        <v>17704.5</v>
      </c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>
        <f>SUM(BASE3[[#This Row],[MONTANT INIITIAL]:[Réajust 2025]])</f>
        <v>17704.5</v>
      </c>
    </row>
    <row r="3" spans="1:31" x14ac:dyDescent="0.25">
      <c r="A3" s="1" t="s">
        <v>45</v>
      </c>
      <c r="B3" s="1" t="s">
        <v>29</v>
      </c>
      <c r="C3" s="1" t="s">
        <v>30</v>
      </c>
      <c r="D3" s="1" t="s">
        <v>28</v>
      </c>
      <c r="E3" s="1">
        <v>25000</v>
      </c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>
        <f>SUM(BASE3[[#This Row],[MONTANT INIITIAL]:[Réajust 2025]])</f>
        <v>25000</v>
      </c>
    </row>
    <row r="4" spans="1:31" x14ac:dyDescent="0.25">
      <c r="A4" s="1" t="s">
        <v>46</v>
      </c>
      <c r="B4" s="1" t="s">
        <v>31</v>
      </c>
      <c r="C4" s="1" t="s">
        <v>32</v>
      </c>
      <c r="D4" s="1" t="s">
        <v>28</v>
      </c>
      <c r="E4" s="1">
        <v>700</v>
      </c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>
        <v>-379.99</v>
      </c>
      <c r="Z4" s="1"/>
      <c r="AA4" s="1">
        <v>400</v>
      </c>
      <c r="AB4" s="1">
        <v>0</v>
      </c>
      <c r="AC4" s="1">
        <v>27000</v>
      </c>
      <c r="AD4" s="1"/>
      <c r="AE4" s="1">
        <f>SUM(BASE3[[#This Row],[MONTANT INIITIAL]:[Réajust 2025]])</f>
        <v>27720.01</v>
      </c>
    </row>
    <row r="5" spans="1:31" x14ac:dyDescent="0.25">
      <c r="A5" s="1" t="s">
        <v>47</v>
      </c>
      <c r="B5" s="1" t="s">
        <v>33</v>
      </c>
      <c r="C5" s="1" t="s">
        <v>34</v>
      </c>
      <c r="D5" s="1" t="s">
        <v>28</v>
      </c>
      <c r="E5" s="1">
        <v>50000</v>
      </c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>
        <f>SUM(BASE3[[#This Row],[MONTANT INIITIAL]:[Réajust 2025]])</f>
        <v>50000</v>
      </c>
    </row>
    <row r="6" spans="1:31" x14ac:dyDescent="0.25">
      <c r="A6" s="1" t="s">
        <v>48</v>
      </c>
      <c r="B6" s="1" t="s">
        <v>55</v>
      </c>
      <c r="C6" s="1" t="s">
        <v>35</v>
      </c>
      <c r="D6" s="1" t="s">
        <v>28</v>
      </c>
      <c r="E6" s="1">
        <v>94997.5</v>
      </c>
      <c r="F6" s="1"/>
      <c r="G6" s="1"/>
      <c r="H6" s="1"/>
      <c r="I6" s="1"/>
      <c r="J6" s="1"/>
      <c r="K6" s="1"/>
      <c r="L6" s="1"/>
      <c r="M6" s="1"/>
      <c r="N6" s="1"/>
      <c r="O6" s="1">
        <v>8407.44</v>
      </c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>
        <f>SUM(BASE3[[#This Row],[MONTANT INIITIAL]:[Réajust 2025]])</f>
        <v>103404.94</v>
      </c>
    </row>
    <row r="7" spans="1:31" x14ac:dyDescent="0.25">
      <c r="A7" s="1" t="s">
        <v>49</v>
      </c>
      <c r="B7" s="1" t="s">
        <v>56</v>
      </c>
      <c r="C7" s="1" t="s">
        <v>36</v>
      </c>
      <c r="D7" s="1" t="s">
        <v>28</v>
      </c>
      <c r="E7" s="1">
        <v>5000</v>
      </c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>
        <f>SUM(BASE3[[#This Row],[MONTANT INIITIAL]:[Réajust 2025]])</f>
        <v>5000</v>
      </c>
    </row>
    <row r="8" spans="1:31" x14ac:dyDescent="0.25">
      <c r="A8" s="1" t="s">
        <v>50</v>
      </c>
      <c r="B8" s="1" t="s">
        <v>57</v>
      </c>
      <c r="C8" s="1" t="s">
        <v>37</v>
      </c>
      <c r="D8" s="1" t="s">
        <v>62</v>
      </c>
      <c r="E8" s="1">
        <v>200</v>
      </c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>
        <v>80</v>
      </c>
      <c r="U8" s="1"/>
      <c r="V8" s="1"/>
      <c r="W8" s="1"/>
      <c r="X8" s="1"/>
      <c r="Y8" s="1"/>
      <c r="Z8" s="1"/>
      <c r="AA8" s="1"/>
      <c r="AB8" s="1"/>
      <c r="AC8" s="1"/>
      <c r="AD8" s="1"/>
      <c r="AE8" s="1">
        <f>SUM(BASE3[[#This Row],[MONTANT INIITIAL]:[Réajust 2025]])</f>
        <v>280</v>
      </c>
    </row>
    <row r="9" spans="1:31" x14ac:dyDescent="0.25">
      <c r="A9" s="1" t="s">
        <v>50</v>
      </c>
      <c r="B9" s="1" t="s">
        <v>57</v>
      </c>
      <c r="C9" s="1" t="s">
        <v>37</v>
      </c>
      <c r="D9" s="1" t="s">
        <v>63</v>
      </c>
      <c r="E9" s="1">
        <v>200</v>
      </c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>
        <v>60</v>
      </c>
      <c r="AA9" s="1"/>
      <c r="AB9" s="1"/>
      <c r="AC9" s="1"/>
      <c r="AD9" s="1"/>
      <c r="AE9" s="1">
        <f>SUM(BASE3[[#This Row],[MONTANT INIITIAL]:[Réajust 2025]])</f>
        <v>260</v>
      </c>
    </row>
    <row r="10" spans="1:31" x14ac:dyDescent="0.25">
      <c r="A10" s="1" t="s">
        <v>50</v>
      </c>
      <c r="B10" s="1" t="s">
        <v>57</v>
      </c>
      <c r="C10" s="1" t="s">
        <v>37</v>
      </c>
      <c r="D10" s="1" t="s">
        <v>64</v>
      </c>
      <c r="E10" s="1">
        <v>200</v>
      </c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>
        <f>SUM(BASE3[[#This Row],[MONTANT INIITIAL]:[Réajust 2025]])</f>
        <v>200</v>
      </c>
    </row>
    <row r="11" spans="1:31" x14ac:dyDescent="0.25">
      <c r="A11" s="1" t="s">
        <v>50</v>
      </c>
      <c r="B11" s="1" t="s">
        <v>57</v>
      </c>
      <c r="C11" s="1" t="s">
        <v>37</v>
      </c>
      <c r="D11" s="1" t="s">
        <v>65</v>
      </c>
      <c r="E11" s="1">
        <v>200</v>
      </c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>
        <v>250</v>
      </c>
      <c r="R11" s="1"/>
      <c r="S11" s="1"/>
      <c r="T11" s="1"/>
      <c r="U11" s="1">
        <v>1650</v>
      </c>
      <c r="V11" s="1"/>
      <c r="W11" s="1"/>
      <c r="X11" s="1"/>
      <c r="Y11" s="1"/>
      <c r="Z11" s="1"/>
      <c r="AA11" s="1"/>
      <c r="AB11" s="1"/>
      <c r="AC11" s="1"/>
      <c r="AD11" s="1"/>
      <c r="AE11" s="1">
        <f>SUM(BASE3[[#This Row],[MONTANT INIITIAL]:[Réajust 2025]])</f>
        <v>2100</v>
      </c>
    </row>
    <row r="12" spans="1:31" x14ac:dyDescent="0.25">
      <c r="A12" s="1" t="s">
        <v>51</v>
      </c>
      <c r="B12" s="1" t="s">
        <v>28</v>
      </c>
      <c r="C12" s="1" t="s">
        <v>28</v>
      </c>
      <c r="D12" s="1" t="s">
        <v>28</v>
      </c>
      <c r="E12" s="1">
        <v>35238.53</v>
      </c>
      <c r="F12" s="1"/>
      <c r="G12" s="1">
        <v>150</v>
      </c>
      <c r="H12" s="1"/>
      <c r="I12" s="1"/>
      <c r="J12" s="1"/>
      <c r="K12" s="1"/>
      <c r="L12" s="1">
        <v>2500</v>
      </c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>
        <v>-400</v>
      </c>
      <c r="AD12" s="1"/>
      <c r="AE12" s="1">
        <f>SUM(BASE3[[#This Row],[MONTANT INIITIAL]:[Réajust 2025]])</f>
        <v>37488.53</v>
      </c>
    </row>
    <row r="13" spans="1:31" x14ac:dyDescent="0.25">
      <c r="A13" s="1" t="s">
        <v>38</v>
      </c>
      <c r="B13" s="1" t="s">
        <v>28</v>
      </c>
      <c r="C13" s="1" t="s">
        <v>28</v>
      </c>
      <c r="D13" s="1" t="s">
        <v>28</v>
      </c>
      <c r="E13" s="1">
        <v>515.19000000000005</v>
      </c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>
        <f>SUM(BASE3[[#This Row],[MONTANT INIITIAL]:[Réajust 2025]])</f>
        <v>515.19000000000005</v>
      </c>
    </row>
    <row r="14" spans="1:31" x14ac:dyDescent="0.25">
      <c r="A14" s="1" t="s">
        <v>39</v>
      </c>
      <c r="B14" s="1" t="s">
        <v>58</v>
      </c>
      <c r="C14" s="1" t="s">
        <v>40</v>
      </c>
      <c r="D14" s="1" t="s">
        <v>28</v>
      </c>
      <c r="E14" s="1">
        <v>6000</v>
      </c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>
        <f>SUM(BASE3[[#This Row],[MONTANT INIITIAL]:[Réajust 2025]])</f>
        <v>6000</v>
      </c>
    </row>
    <row r="15" spans="1:31" x14ac:dyDescent="0.25">
      <c r="A15" s="1" t="s">
        <v>52</v>
      </c>
      <c r="B15" s="1" t="s">
        <v>59</v>
      </c>
      <c r="C15" s="1" t="s">
        <v>41</v>
      </c>
      <c r="D15" s="1" t="s">
        <v>28</v>
      </c>
      <c r="E15" s="1">
        <v>20</v>
      </c>
      <c r="F15" s="1"/>
      <c r="G15" s="1">
        <v>50</v>
      </c>
      <c r="H15" s="1"/>
      <c r="I15" s="1">
        <v>200</v>
      </c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>
        <f>SUM(BASE3[[#This Row],[MONTANT INIITIAL]:[Réajust 2025]])</f>
        <v>270</v>
      </c>
    </row>
    <row r="16" spans="1:31" x14ac:dyDescent="0.25">
      <c r="A16" s="1" t="s">
        <v>52</v>
      </c>
      <c r="B16" s="1" t="s">
        <v>60</v>
      </c>
      <c r="C16" s="1" t="s">
        <v>41</v>
      </c>
      <c r="D16" s="1" t="s">
        <v>28</v>
      </c>
      <c r="E16" s="1">
        <v>630</v>
      </c>
      <c r="F16" s="4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>
        <f>SUM(BASE3[[#This Row],[MONTANT INIITIAL]:[Réajust 2025]])</f>
        <v>630</v>
      </c>
    </row>
    <row r="17" spans="1:31" x14ac:dyDescent="0.25">
      <c r="A17" s="1" t="s">
        <v>42</v>
      </c>
      <c r="B17" s="1" t="s">
        <v>61</v>
      </c>
      <c r="C17" s="1" t="s">
        <v>43</v>
      </c>
      <c r="D17" s="1" t="s">
        <v>28</v>
      </c>
      <c r="E17" s="1">
        <v>34550</v>
      </c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>
        <f>SUM(BASE3[[#This Row],[MONTANT INIITIAL]:[Réajust 2025]])</f>
        <v>34550</v>
      </c>
    </row>
    <row r="21" spans="1:31" x14ac:dyDescent="0.25">
      <c r="A21" t="s">
        <v>69</v>
      </c>
    </row>
    <row r="22" spans="1:31" x14ac:dyDescent="0.25">
      <c r="A22" t="s">
        <v>70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RESULTAT ATTENDU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Pruvost</dc:creator>
  <cp:lastModifiedBy>Anthony Pruvost</cp:lastModifiedBy>
  <dcterms:created xsi:type="dcterms:W3CDTF">2015-06-05T18:17:20Z</dcterms:created>
  <dcterms:modified xsi:type="dcterms:W3CDTF">2025-02-23T13:26:54Z</dcterms:modified>
</cp:coreProperties>
</file>