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722"/>
  <workbookPr codeName="ThisWorkbook" autoCompressPictures="0"/>
  <bookViews>
    <workbookView xWindow="0" yWindow="0" windowWidth="25600" windowHeight="16060" activeTab="1"/>
  </bookViews>
  <sheets>
    <sheet name="Fahrtnachweise" sheetId="2" r:id="rId1"/>
    <sheet name="Jour 1" sheetId="3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L4" i="3" l="1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3" i="3"/>
  <c r="P3" i="3"/>
  <c r="T3" i="3"/>
  <c r="BL3" i="3"/>
  <c r="BK4" i="3"/>
  <c r="BK5" i="3"/>
  <c r="BK6" i="3"/>
  <c r="BK7" i="3"/>
  <c r="BK8" i="3"/>
  <c r="BK9" i="3"/>
  <c r="BK10" i="3"/>
  <c r="BK11" i="3"/>
  <c r="BK12" i="3"/>
  <c r="BK13" i="3"/>
  <c r="BK14" i="3"/>
  <c r="BK15" i="3"/>
  <c r="BK16" i="3"/>
  <c r="BK17" i="3"/>
  <c r="BK18" i="3"/>
  <c r="BK19" i="3"/>
  <c r="BK20" i="3"/>
  <c r="BK21" i="3"/>
  <c r="BK22" i="3"/>
  <c r="BK23" i="3"/>
  <c r="BK3" i="3"/>
  <c r="AR3" i="3"/>
  <c r="AO3" i="3"/>
  <c r="AN3" i="3"/>
  <c r="AK3" i="3"/>
  <c r="AJ3" i="3"/>
  <c r="AG3" i="3"/>
  <c r="AF3" i="3"/>
  <c r="AC3" i="3"/>
  <c r="AB3" i="3"/>
  <c r="Y3" i="3"/>
  <c r="X3" i="3"/>
  <c r="U3" i="3"/>
  <c r="Q3" i="3"/>
  <c r="M3" i="3"/>
  <c r="L3" i="3"/>
  <c r="BH3" i="3"/>
  <c r="AR4" i="3"/>
  <c r="AO4" i="3"/>
  <c r="AN4" i="3"/>
  <c r="AK4" i="3"/>
  <c r="AJ4" i="3"/>
  <c r="AG4" i="3"/>
  <c r="AF4" i="3"/>
  <c r="AC4" i="3"/>
  <c r="AB4" i="3"/>
  <c r="Y4" i="3"/>
  <c r="X4" i="3"/>
  <c r="U4" i="3"/>
  <c r="T4" i="3"/>
  <c r="Q4" i="3"/>
  <c r="P4" i="3"/>
  <c r="M4" i="3"/>
  <c r="L4" i="3"/>
  <c r="BH4" i="3"/>
  <c r="AR5" i="3"/>
  <c r="AO5" i="3"/>
  <c r="AN5" i="3"/>
  <c r="AK5" i="3"/>
  <c r="AJ5" i="3"/>
  <c r="AG5" i="3"/>
  <c r="AF5" i="3"/>
  <c r="AC5" i="3"/>
  <c r="AB5" i="3"/>
  <c r="Y5" i="3"/>
  <c r="X5" i="3"/>
  <c r="U5" i="3"/>
  <c r="T5" i="3"/>
  <c r="Q5" i="3"/>
  <c r="P5" i="3"/>
  <c r="M5" i="3"/>
  <c r="L5" i="3"/>
  <c r="BH5" i="3"/>
  <c r="AR6" i="3"/>
  <c r="AO6" i="3"/>
  <c r="AN6" i="3"/>
  <c r="AK6" i="3"/>
  <c r="AJ6" i="3"/>
  <c r="AG6" i="3"/>
  <c r="AF6" i="3"/>
  <c r="AC6" i="3"/>
  <c r="AB6" i="3"/>
  <c r="Y6" i="3"/>
  <c r="X6" i="3"/>
  <c r="U6" i="3"/>
  <c r="T6" i="3"/>
  <c r="Q6" i="3"/>
  <c r="P6" i="3"/>
  <c r="M6" i="3"/>
  <c r="L6" i="3"/>
  <c r="BH6" i="3"/>
  <c r="AR7" i="3"/>
  <c r="AO7" i="3"/>
  <c r="AN7" i="3"/>
  <c r="AK7" i="3"/>
  <c r="AJ7" i="3"/>
  <c r="AG7" i="3"/>
  <c r="AF7" i="3"/>
  <c r="AC7" i="3"/>
  <c r="AB7" i="3"/>
  <c r="Y7" i="3"/>
  <c r="X7" i="3"/>
  <c r="U7" i="3"/>
  <c r="T7" i="3"/>
  <c r="Q7" i="3"/>
  <c r="P7" i="3"/>
  <c r="M7" i="3"/>
  <c r="L7" i="3"/>
  <c r="BH7" i="3"/>
  <c r="AR8" i="3"/>
  <c r="AO8" i="3"/>
  <c r="AN8" i="3"/>
  <c r="AK8" i="3"/>
  <c r="AJ8" i="3"/>
  <c r="AG8" i="3"/>
  <c r="AF8" i="3"/>
  <c r="AC8" i="3"/>
  <c r="AB8" i="3"/>
  <c r="Y8" i="3"/>
  <c r="X8" i="3"/>
  <c r="U8" i="3"/>
  <c r="T8" i="3"/>
  <c r="Q8" i="3"/>
  <c r="P8" i="3"/>
  <c r="M8" i="3"/>
  <c r="L8" i="3"/>
  <c r="BH8" i="3"/>
  <c r="AR9" i="3"/>
  <c r="AO9" i="3"/>
  <c r="AN9" i="3"/>
  <c r="AK9" i="3"/>
  <c r="AJ9" i="3"/>
  <c r="AG9" i="3"/>
  <c r="AF9" i="3"/>
  <c r="AC9" i="3"/>
  <c r="AB9" i="3"/>
  <c r="Y9" i="3"/>
  <c r="X9" i="3"/>
  <c r="U9" i="3"/>
  <c r="T9" i="3"/>
  <c r="Q9" i="3"/>
  <c r="P9" i="3"/>
  <c r="M9" i="3"/>
  <c r="L9" i="3"/>
  <c r="BH9" i="3"/>
  <c r="AR10" i="3"/>
  <c r="AO10" i="3"/>
  <c r="AN10" i="3"/>
  <c r="AK10" i="3"/>
  <c r="AJ10" i="3"/>
  <c r="AG10" i="3"/>
  <c r="AF10" i="3"/>
  <c r="AC10" i="3"/>
  <c r="AB10" i="3"/>
  <c r="Y10" i="3"/>
  <c r="X10" i="3"/>
  <c r="U10" i="3"/>
  <c r="T10" i="3"/>
  <c r="Q10" i="3"/>
  <c r="P10" i="3"/>
  <c r="M10" i="3"/>
  <c r="L10" i="3"/>
  <c r="BH10" i="3"/>
  <c r="AR11" i="3"/>
  <c r="AO11" i="3"/>
  <c r="AN11" i="3"/>
  <c r="AK11" i="3"/>
  <c r="AJ11" i="3"/>
  <c r="AG11" i="3"/>
  <c r="AF11" i="3"/>
  <c r="AC11" i="3"/>
  <c r="AB11" i="3"/>
  <c r="Y11" i="3"/>
  <c r="X11" i="3"/>
  <c r="U11" i="3"/>
  <c r="T11" i="3"/>
  <c r="Q11" i="3"/>
  <c r="P11" i="3"/>
  <c r="M11" i="3"/>
  <c r="L11" i="3"/>
  <c r="BH11" i="3"/>
  <c r="AR12" i="3"/>
  <c r="AO12" i="3"/>
  <c r="AN12" i="3"/>
  <c r="AK12" i="3"/>
  <c r="AJ12" i="3"/>
  <c r="AG12" i="3"/>
  <c r="AF12" i="3"/>
  <c r="AC12" i="3"/>
  <c r="AB12" i="3"/>
  <c r="Y12" i="3"/>
  <c r="X12" i="3"/>
  <c r="U12" i="3"/>
  <c r="T12" i="3"/>
  <c r="Q12" i="3"/>
  <c r="P12" i="3"/>
  <c r="M12" i="3"/>
  <c r="L12" i="3"/>
  <c r="BH12" i="3"/>
  <c r="AR13" i="3"/>
  <c r="AO13" i="3"/>
  <c r="AN13" i="3"/>
  <c r="AK13" i="3"/>
  <c r="AJ13" i="3"/>
  <c r="AG13" i="3"/>
  <c r="AF13" i="3"/>
  <c r="AC13" i="3"/>
  <c r="AB13" i="3"/>
  <c r="Y13" i="3"/>
  <c r="X13" i="3"/>
  <c r="U13" i="3"/>
  <c r="T13" i="3"/>
  <c r="Q13" i="3"/>
  <c r="P13" i="3"/>
  <c r="M13" i="3"/>
  <c r="L13" i="3"/>
  <c r="BH13" i="3"/>
  <c r="AR14" i="3"/>
  <c r="AO14" i="3"/>
  <c r="AN14" i="3"/>
  <c r="AK14" i="3"/>
  <c r="AJ14" i="3"/>
  <c r="AG14" i="3"/>
  <c r="AF14" i="3"/>
  <c r="AC14" i="3"/>
  <c r="AB14" i="3"/>
  <c r="Y14" i="3"/>
  <c r="X14" i="3"/>
  <c r="U14" i="3"/>
  <c r="T14" i="3"/>
  <c r="Q14" i="3"/>
  <c r="P14" i="3"/>
  <c r="M14" i="3"/>
  <c r="L14" i="3"/>
  <c r="BH14" i="3"/>
  <c r="AR15" i="3"/>
  <c r="AO15" i="3"/>
  <c r="AN15" i="3"/>
  <c r="AK15" i="3"/>
  <c r="AJ15" i="3"/>
  <c r="AG15" i="3"/>
  <c r="AF15" i="3"/>
  <c r="AC15" i="3"/>
  <c r="AB15" i="3"/>
  <c r="Y15" i="3"/>
  <c r="X15" i="3"/>
  <c r="U15" i="3"/>
  <c r="T15" i="3"/>
  <c r="Q15" i="3"/>
  <c r="P15" i="3"/>
  <c r="M15" i="3"/>
  <c r="L15" i="3"/>
  <c r="BH15" i="3"/>
  <c r="AR16" i="3"/>
  <c r="AO16" i="3"/>
  <c r="AN16" i="3"/>
  <c r="AK16" i="3"/>
  <c r="AJ16" i="3"/>
  <c r="AG16" i="3"/>
  <c r="AF16" i="3"/>
  <c r="AC16" i="3"/>
  <c r="AB16" i="3"/>
  <c r="Y16" i="3"/>
  <c r="X16" i="3"/>
  <c r="U16" i="3"/>
  <c r="T16" i="3"/>
  <c r="Q16" i="3"/>
  <c r="P16" i="3"/>
  <c r="M16" i="3"/>
  <c r="L16" i="3"/>
  <c r="BH16" i="3"/>
  <c r="AR17" i="3"/>
  <c r="AO17" i="3"/>
  <c r="AN17" i="3"/>
  <c r="AK17" i="3"/>
  <c r="AJ17" i="3"/>
  <c r="AG17" i="3"/>
  <c r="AF17" i="3"/>
  <c r="AC17" i="3"/>
  <c r="AB17" i="3"/>
  <c r="Y17" i="3"/>
  <c r="X17" i="3"/>
  <c r="U17" i="3"/>
  <c r="T17" i="3"/>
  <c r="Q17" i="3"/>
  <c r="P17" i="3"/>
  <c r="M17" i="3"/>
  <c r="L17" i="3"/>
  <c r="BH17" i="3"/>
  <c r="AR18" i="3"/>
  <c r="AO18" i="3"/>
  <c r="AN18" i="3"/>
  <c r="AK18" i="3"/>
  <c r="AJ18" i="3"/>
  <c r="AG18" i="3"/>
  <c r="AF18" i="3"/>
  <c r="AC18" i="3"/>
  <c r="AB18" i="3"/>
  <c r="Y18" i="3"/>
  <c r="X18" i="3"/>
  <c r="U18" i="3"/>
  <c r="T18" i="3"/>
  <c r="Q18" i="3"/>
  <c r="P18" i="3"/>
  <c r="M18" i="3"/>
  <c r="L18" i="3"/>
  <c r="BH18" i="3"/>
  <c r="AR19" i="3"/>
  <c r="AO19" i="3"/>
  <c r="AN19" i="3"/>
  <c r="AK19" i="3"/>
  <c r="AJ19" i="3"/>
  <c r="AG19" i="3"/>
  <c r="AF19" i="3"/>
  <c r="AC19" i="3"/>
  <c r="AB19" i="3"/>
  <c r="Y19" i="3"/>
  <c r="X19" i="3"/>
  <c r="U19" i="3"/>
  <c r="T19" i="3"/>
  <c r="Q19" i="3"/>
  <c r="P19" i="3"/>
  <c r="M19" i="3"/>
  <c r="L19" i="3"/>
  <c r="BH19" i="3"/>
  <c r="AR20" i="3"/>
  <c r="AO20" i="3"/>
  <c r="AN20" i="3"/>
  <c r="AK20" i="3"/>
  <c r="AJ20" i="3"/>
  <c r="AG20" i="3"/>
  <c r="AF20" i="3"/>
  <c r="AC20" i="3"/>
  <c r="AB20" i="3"/>
  <c r="Y20" i="3"/>
  <c r="X20" i="3"/>
  <c r="U20" i="3"/>
  <c r="T20" i="3"/>
  <c r="Q20" i="3"/>
  <c r="P20" i="3"/>
  <c r="M20" i="3"/>
  <c r="L20" i="3"/>
  <c r="BH20" i="3"/>
  <c r="AR21" i="3"/>
  <c r="AO21" i="3"/>
  <c r="AN21" i="3"/>
  <c r="AK21" i="3"/>
  <c r="AJ21" i="3"/>
  <c r="AG21" i="3"/>
  <c r="AF21" i="3"/>
  <c r="AC21" i="3"/>
  <c r="AB21" i="3"/>
  <c r="Y21" i="3"/>
  <c r="X21" i="3"/>
  <c r="U21" i="3"/>
  <c r="T21" i="3"/>
  <c r="Q21" i="3"/>
  <c r="P21" i="3"/>
  <c r="M21" i="3"/>
  <c r="L21" i="3"/>
  <c r="BH21" i="3"/>
  <c r="AR22" i="3"/>
  <c r="AO22" i="3"/>
  <c r="AN22" i="3"/>
  <c r="AK22" i="3"/>
  <c r="AJ22" i="3"/>
  <c r="AG22" i="3"/>
  <c r="AF22" i="3"/>
  <c r="AC22" i="3"/>
  <c r="AB22" i="3"/>
  <c r="Y22" i="3"/>
  <c r="X22" i="3"/>
  <c r="U22" i="3"/>
  <c r="T22" i="3"/>
  <c r="Q22" i="3"/>
  <c r="P22" i="3"/>
  <c r="M22" i="3"/>
  <c r="L22" i="3"/>
  <c r="BH22" i="3"/>
  <c r="AR23" i="3"/>
  <c r="AO23" i="3"/>
  <c r="AN23" i="3"/>
  <c r="AK23" i="3"/>
  <c r="AJ23" i="3"/>
  <c r="AG23" i="3"/>
  <c r="AF23" i="3"/>
  <c r="AC23" i="3"/>
  <c r="AB23" i="3"/>
  <c r="Y23" i="3"/>
  <c r="X23" i="3"/>
  <c r="U23" i="3"/>
  <c r="T23" i="3"/>
  <c r="Q23" i="3"/>
  <c r="P23" i="3"/>
  <c r="M23" i="3"/>
  <c r="L23" i="3"/>
  <c r="BH23" i="3"/>
  <c r="BG3" i="3"/>
  <c r="BG4" i="3"/>
  <c r="BG5" i="3"/>
  <c r="BG6" i="3"/>
  <c r="BG7" i="3"/>
  <c r="BG8" i="3"/>
  <c r="BG9" i="3"/>
  <c r="BG10" i="3"/>
  <c r="BG11" i="3"/>
  <c r="BG12" i="3"/>
  <c r="BG13" i="3"/>
  <c r="BG14" i="3"/>
  <c r="BG15" i="3"/>
  <c r="BG16" i="3"/>
  <c r="BG17" i="3"/>
  <c r="BG18" i="3"/>
  <c r="BG19" i="3"/>
  <c r="BG20" i="3"/>
  <c r="BG21" i="3"/>
  <c r="BG22" i="3"/>
  <c r="BG23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A3" i="3"/>
  <c r="D4" i="3"/>
  <c r="A4" i="3"/>
  <c r="D5" i="3"/>
  <c r="A5" i="3"/>
  <c r="D6" i="3"/>
  <c r="A6" i="3"/>
  <c r="D7" i="3"/>
  <c r="A7" i="3"/>
  <c r="D8" i="3"/>
  <c r="A8" i="3"/>
  <c r="D9" i="3"/>
  <c r="A9" i="3"/>
  <c r="D10" i="3"/>
  <c r="A10" i="3"/>
  <c r="D11" i="3"/>
  <c r="A11" i="3"/>
  <c r="D12" i="3"/>
  <c r="A12" i="3"/>
  <c r="D13" i="3"/>
  <c r="A13" i="3"/>
  <c r="D14" i="3"/>
  <c r="A14" i="3"/>
  <c r="D15" i="3"/>
  <c r="A15" i="3"/>
  <c r="D16" i="3"/>
  <c r="A16" i="3"/>
  <c r="D17" i="3"/>
  <c r="A17" i="3"/>
  <c r="D18" i="3"/>
  <c r="A18" i="3"/>
  <c r="D19" i="3"/>
  <c r="A19" i="3"/>
  <c r="D20" i="3"/>
  <c r="A20" i="3"/>
  <c r="D21" i="3"/>
  <c r="A21" i="3"/>
  <c r="D22" i="3"/>
  <c r="A22" i="3"/>
  <c r="D23" i="3"/>
  <c r="A23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AS23" i="3"/>
  <c r="AV23" i="3"/>
  <c r="AY23" i="3"/>
  <c r="BB23" i="3"/>
  <c r="BC23" i="3"/>
  <c r="BD23" i="3"/>
  <c r="BE23" i="3"/>
  <c r="BF23" i="3"/>
  <c r="BI23" i="3"/>
  <c r="AS6" i="3"/>
  <c r="BI4" i="3"/>
  <c r="BI5" i="3"/>
  <c r="BI6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F4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E4" i="3"/>
  <c r="BE5" i="3"/>
  <c r="BE6" i="3"/>
  <c r="BE7" i="3"/>
  <c r="BE8" i="3"/>
  <c r="BE9" i="3"/>
  <c r="BE10" i="3"/>
  <c r="BE11" i="3"/>
  <c r="BE12" i="3"/>
  <c r="BE13" i="3"/>
  <c r="BE14" i="3"/>
  <c r="BE15" i="3"/>
  <c r="BE16" i="3"/>
  <c r="BE17" i="3"/>
  <c r="BE18" i="3"/>
  <c r="BE19" i="3"/>
  <c r="BE20" i="3"/>
  <c r="BE21" i="3"/>
  <c r="BE22" i="3"/>
  <c r="BD4" i="3"/>
  <c r="BD5" i="3"/>
  <c r="BD6" i="3"/>
  <c r="BD7" i="3"/>
  <c r="BD8" i="3"/>
  <c r="BD9" i="3"/>
  <c r="BD10" i="3"/>
  <c r="BD11" i="3"/>
  <c r="BD12" i="3"/>
  <c r="BD13" i="3"/>
  <c r="BD14" i="3"/>
  <c r="BD15" i="3"/>
  <c r="BD16" i="3"/>
  <c r="BD17" i="3"/>
  <c r="BD18" i="3"/>
  <c r="BD19" i="3"/>
  <c r="BD20" i="3"/>
  <c r="BD21" i="3"/>
  <c r="BD22" i="3"/>
  <c r="BD3" i="3"/>
  <c r="BI3" i="3"/>
  <c r="AS3" i="3"/>
  <c r="AV3" i="3"/>
  <c r="AS4" i="3"/>
  <c r="AV4" i="3"/>
  <c r="AS5" i="3"/>
  <c r="AV5" i="3"/>
  <c r="AV6" i="3"/>
  <c r="AS7" i="3"/>
  <c r="AV7" i="3"/>
  <c r="AS8" i="3"/>
  <c r="AV8" i="3"/>
  <c r="AS9" i="3"/>
  <c r="AV9" i="3"/>
  <c r="AS10" i="3"/>
  <c r="AV10" i="3"/>
  <c r="AS11" i="3"/>
  <c r="AV11" i="3"/>
  <c r="AS12" i="3"/>
  <c r="AV12" i="3"/>
  <c r="AS13" i="3"/>
  <c r="AV13" i="3"/>
  <c r="AS14" i="3"/>
  <c r="AV14" i="3"/>
  <c r="AS15" i="3"/>
  <c r="AV15" i="3"/>
  <c r="AS16" i="3"/>
  <c r="AV16" i="3"/>
  <c r="AS17" i="3"/>
  <c r="AV17" i="3"/>
  <c r="AS18" i="3"/>
  <c r="AV18" i="3"/>
  <c r="AS19" i="3"/>
  <c r="AV19" i="3"/>
  <c r="AS20" i="3"/>
  <c r="AV20" i="3"/>
  <c r="AS21" i="3"/>
  <c r="AV21" i="3"/>
  <c r="AS22" i="3"/>
  <c r="AV22" i="3"/>
  <c r="AY4" i="3"/>
  <c r="BB4" i="3"/>
  <c r="BC4" i="3"/>
  <c r="AY5" i="3"/>
  <c r="BB5" i="3"/>
  <c r="BC5" i="3"/>
  <c r="AY6" i="3"/>
  <c r="BB6" i="3"/>
  <c r="BC6" i="3"/>
  <c r="AY7" i="3"/>
  <c r="BB7" i="3"/>
  <c r="BC7" i="3"/>
  <c r="AY8" i="3"/>
  <c r="BB8" i="3"/>
  <c r="BC8" i="3"/>
  <c r="AY9" i="3"/>
  <c r="BB9" i="3"/>
  <c r="BC9" i="3"/>
  <c r="AY10" i="3"/>
  <c r="BB10" i="3"/>
  <c r="BC10" i="3"/>
  <c r="AY11" i="3"/>
  <c r="BB11" i="3"/>
  <c r="BC11" i="3"/>
  <c r="AY12" i="3"/>
  <c r="BB12" i="3"/>
  <c r="BC12" i="3"/>
  <c r="AY13" i="3"/>
  <c r="BB13" i="3"/>
  <c r="BC13" i="3"/>
  <c r="AY14" i="3"/>
  <c r="BB14" i="3"/>
  <c r="BC14" i="3"/>
  <c r="AY15" i="3"/>
  <c r="BB15" i="3"/>
  <c r="BC15" i="3"/>
  <c r="AY16" i="3"/>
  <c r="BB16" i="3"/>
  <c r="BC16" i="3"/>
  <c r="AY17" i="3"/>
  <c r="BB17" i="3"/>
  <c r="BC17" i="3"/>
  <c r="AY18" i="3"/>
  <c r="BB18" i="3"/>
  <c r="BC18" i="3"/>
  <c r="AY19" i="3"/>
  <c r="BB19" i="3"/>
  <c r="BC19" i="3"/>
  <c r="AY20" i="3"/>
  <c r="BB20" i="3"/>
  <c r="BC20" i="3"/>
  <c r="AY21" i="3"/>
  <c r="BB21" i="3"/>
  <c r="BC21" i="3"/>
  <c r="AY22" i="3"/>
  <c r="BB22" i="3"/>
  <c r="BC22" i="3"/>
  <c r="AY3" i="3"/>
  <c r="BB3" i="3"/>
  <c r="BC3" i="3"/>
  <c r="BF3" i="3"/>
  <c r="BE3" i="3"/>
  <c r="N20" i="2"/>
  <c r="F13" i="2"/>
  <c r="O21" i="2"/>
  <c r="O37" i="2"/>
  <c r="M8" i="2"/>
  <c r="J8" i="2"/>
</calcChain>
</file>

<file path=xl/sharedStrings.xml><?xml version="1.0" encoding="utf-8"?>
<sst xmlns="http://schemas.openxmlformats.org/spreadsheetml/2006/main" count="192" uniqueCount="116">
  <si>
    <t>NR camion:</t>
  </si>
  <si>
    <t>Début:</t>
  </si>
  <si>
    <t>Fin:</t>
  </si>
  <si>
    <t>Chauffeur:</t>
  </si>
  <si>
    <t>magasin</t>
  </si>
  <si>
    <t>heure début</t>
  </si>
  <si>
    <t xml:space="preserve">heure fin </t>
  </si>
  <si>
    <t>durée en min</t>
  </si>
  <si>
    <t>temps de conduite</t>
  </si>
  <si>
    <t>Durée en minute</t>
  </si>
  <si>
    <t>Déchargement</t>
  </si>
  <si>
    <t>Premier tour:</t>
  </si>
  <si>
    <t>Aller</t>
  </si>
  <si>
    <t>Mag</t>
  </si>
  <si>
    <t>Retour</t>
  </si>
  <si>
    <t>Somme</t>
  </si>
  <si>
    <t>Km départ:</t>
  </si>
  <si>
    <t>Km retour:</t>
  </si>
  <si>
    <t>Nb palettes</t>
  </si>
  <si>
    <t>Min</t>
  </si>
  <si>
    <t>Temps total:</t>
  </si>
  <si>
    <t>Remarques:</t>
  </si>
  <si>
    <t>Temps service:</t>
  </si>
  <si>
    <t>Pause 1:</t>
  </si>
  <si>
    <t>Pause 2:</t>
  </si>
  <si>
    <t>min</t>
  </si>
  <si>
    <t>Temps de travail:</t>
  </si>
  <si>
    <t>Documentation Parc PL</t>
  </si>
  <si>
    <t>Date:</t>
  </si>
  <si>
    <t>signature:</t>
  </si>
  <si>
    <t>2eme tour:</t>
  </si>
  <si>
    <t>3eme tour:</t>
  </si>
  <si>
    <t>Chargement:</t>
  </si>
  <si>
    <t>Alerte dépassement heure de travail</t>
  </si>
  <si>
    <t>Alerte Heure de conduite</t>
  </si>
  <si>
    <t>Pause</t>
  </si>
  <si>
    <t>Durée en min</t>
  </si>
  <si>
    <t>Alerte 4h30</t>
  </si>
  <si>
    <t>Alerte 6h</t>
  </si>
  <si>
    <t>N° Camion</t>
  </si>
  <si>
    <t>Début</t>
  </si>
  <si>
    <t>Fin</t>
  </si>
  <si>
    <t>Chauffeur</t>
  </si>
  <si>
    <t>Total</t>
  </si>
  <si>
    <t>Total temps conduite</t>
  </si>
  <si>
    <t>Total temps travail</t>
  </si>
  <si>
    <t>Limite Travail</t>
  </si>
  <si>
    <t>Limite conduite</t>
  </si>
  <si>
    <t>Temps Pause</t>
  </si>
  <si>
    <t>Alerte 10h</t>
  </si>
  <si>
    <t>Limite travail total</t>
  </si>
  <si>
    <t>TOTAL P1/P2</t>
  </si>
  <si>
    <t>Temps de déchargement</t>
  </si>
  <si>
    <t>Pause 1</t>
  </si>
  <si>
    <t>Pause 2</t>
  </si>
  <si>
    <t>Total heure déchargement avant pause 2</t>
  </si>
  <si>
    <t>Total heure déchargement avant pause 1</t>
  </si>
  <si>
    <t>heure fin 3</t>
  </si>
  <si>
    <t>heure fin 7</t>
  </si>
  <si>
    <t>TRAVAIL 1</t>
  </si>
  <si>
    <t>TRAVAIL 2</t>
  </si>
  <si>
    <t>TRAVAIL 3</t>
  </si>
  <si>
    <t>TRAVAIL 4</t>
  </si>
  <si>
    <t>TRAVAIL 5</t>
  </si>
  <si>
    <t>TRAVAIL 6</t>
  </si>
  <si>
    <t>TRAVAIL 7</t>
  </si>
  <si>
    <t>TRAVAIL 8</t>
  </si>
  <si>
    <t>TRAVAIL 9</t>
  </si>
  <si>
    <t>TRAVAIL 10</t>
  </si>
  <si>
    <t>heure début 1</t>
  </si>
  <si>
    <t>heure fin 2</t>
  </si>
  <si>
    <t>Total1</t>
  </si>
  <si>
    <t>heure fin 1</t>
  </si>
  <si>
    <t>temps de conduite 1</t>
  </si>
  <si>
    <t>heure début 2</t>
  </si>
  <si>
    <t>Total 2</t>
  </si>
  <si>
    <t>temps de conduite 2</t>
  </si>
  <si>
    <t>heure début 3</t>
  </si>
  <si>
    <t>Total 3</t>
  </si>
  <si>
    <t>temps de conduite 3</t>
  </si>
  <si>
    <t>heure début 4</t>
  </si>
  <si>
    <t>heure fin 4</t>
  </si>
  <si>
    <t>Total 4</t>
  </si>
  <si>
    <t>temps de conduite 4</t>
  </si>
  <si>
    <t>heure début 5</t>
  </si>
  <si>
    <t>heure fin 5</t>
  </si>
  <si>
    <t>Total 5</t>
  </si>
  <si>
    <t>temps de conduite 5</t>
  </si>
  <si>
    <t>heure début 6</t>
  </si>
  <si>
    <t>heure fin 6</t>
  </si>
  <si>
    <t>Total 6</t>
  </si>
  <si>
    <t>temps de conduite 6</t>
  </si>
  <si>
    <t>heure début 7</t>
  </si>
  <si>
    <t>Total 7</t>
  </si>
  <si>
    <t>temps de conduite 7</t>
  </si>
  <si>
    <t>heure début 8</t>
  </si>
  <si>
    <t>heure fin 8</t>
  </si>
  <si>
    <t>Total 8</t>
  </si>
  <si>
    <t>temps de conduite 8</t>
  </si>
  <si>
    <t>heure début 9</t>
  </si>
  <si>
    <t>heure fin 9</t>
  </si>
  <si>
    <t>Total 9</t>
  </si>
  <si>
    <t>temps de conduite 9</t>
  </si>
  <si>
    <t>heure début 10</t>
  </si>
  <si>
    <t>heure fin 10</t>
  </si>
  <si>
    <t>Total 10</t>
  </si>
  <si>
    <t>Semaine</t>
  </si>
  <si>
    <t>Mois</t>
  </si>
  <si>
    <t>Année</t>
  </si>
  <si>
    <t>Fin2</t>
  </si>
  <si>
    <t>Début2</t>
  </si>
  <si>
    <t>Total2</t>
  </si>
  <si>
    <t>Total Km</t>
  </si>
  <si>
    <t>Km Fin</t>
  </si>
  <si>
    <t>Km Début</t>
  </si>
  <si>
    <t>28/08/18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</si>
</sst>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400]h:mm:ss\ AM/PM"/>
    <numFmt numFmtId="165" formatCode="h:mm;@"/>
    <numFmt numFmtId="166" formatCode="[$-F800]dddd\,\ mmmm\ dd\,\ yyyy"/>
    <numFmt numFmtId="167" formatCode="yyyy"/>
    <numFmt numFmtId="168" formatCode="mmm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indexed="206"/>
      <name val="Calibri"/>
      <family val="2"/>
    </font>
    <font>
      <b/>
      <sz val="11"/>
      <color theme="1"/>
      <name val="Calibri"/>
      <scheme val="minor"/>
    </font>
    <font>
      <sz val="14"/>
      <color theme="1"/>
      <name val="Calibri"/>
      <scheme val="minor"/>
    </font>
    <font>
      <sz val="8"/>
      <name val="Calibri"/>
      <family val="2"/>
      <scheme val="minor"/>
    </font>
    <font>
      <sz val="11"/>
      <color rgb="FFFF0000"/>
      <name val="Calibri"/>
      <scheme val="minor"/>
    </font>
    <font>
      <sz val="10"/>
      <color theme="1"/>
      <name val="Calibri"/>
      <scheme val="minor"/>
    </font>
    <font>
      <b/>
      <sz val="11"/>
      <color rgb="FF3366FF"/>
      <name val="Calibri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9D08E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/>
    <xf numFmtId="0" fontId="0" fillId="2" borderId="0" xfId="0" applyFill="1"/>
    <xf numFmtId="0" fontId="0" fillId="2" borderId="5" xfId="0" applyFill="1" applyBorder="1"/>
    <xf numFmtId="0" fontId="0" fillId="2" borderId="3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1" xfId="0" applyFill="1" applyBorder="1"/>
    <xf numFmtId="0" fontId="0" fillId="2" borderId="0" xfId="0" applyFill="1" applyBorder="1"/>
    <xf numFmtId="0" fontId="0" fillId="2" borderId="12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0" borderId="0" xfId="0" applyFill="1"/>
    <xf numFmtId="0" fontId="0" fillId="0" borderId="2" xfId="0" applyBorder="1" applyAlignment="1">
      <alignment wrapText="1"/>
    </xf>
    <xf numFmtId="0" fontId="0" fillId="2" borderId="1" xfId="0" applyFill="1" applyBorder="1"/>
    <xf numFmtId="0" fontId="0" fillId="3" borderId="1" xfId="0" applyFill="1" applyBorder="1"/>
    <xf numFmtId="0" fontId="5" fillId="0" borderId="0" xfId="0" applyFont="1"/>
    <xf numFmtId="0" fontId="0" fillId="0" borderId="2" xfId="0" applyFill="1" applyBorder="1"/>
    <xf numFmtId="0" fontId="0" fillId="0" borderId="4" xfId="0" applyFill="1" applyBorder="1"/>
    <xf numFmtId="0" fontId="0" fillId="0" borderId="2" xfId="0" applyBorder="1"/>
    <xf numFmtId="0" fontId="0" fillId="0" borderId="3" xfId="0" applyFill="1" applyBorder="1"/>
    <xf numFmtId="0" fontId="0" fillId="3" borderId="15" xfId="0" applyFill="1" applyBorder="1"/>
    <xf numFmtId="0" fontId="0" fillId="0" borderId="14" xfId="0" applyBorder="1" applyAlignment="1">
      <alignment wrapText="1"/>
    </xf>
    <xf numFmtId="0" fontId="0" fillId="0" borderId="15" xfId="0" applyFill="1" applyBorder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0" fillId="0" borderId="14" xfId="0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166" fontId="0" fillId="4" borderId="2" xfId="0" applyNumberFormat="1" applyFill="1" applyBorder="1" applyAlignment="1" applyProtection="1">
      <alignment horizontal="center" vertical="center"/>
      <protection locked="0"/>
    </xf>
    <xf numFmtId="0" fontId="0" fillId="4" borderId="14" xfId="0" applyNumberFormat="1" applyFont="1" applyFill="1" applyBorder="1" applyAlignment="1" applyProtection="1">
      <alignment horizontal="center" vertical="center" textRotation="255" wrapText="1"/>
      <protection locked="0"/>
    </xf>
    <xf numFmtId="165" fontId="0" fillId="4" borderId="14" xfId="0" applyNumberFormat="1" applyFill="1" applyBorder="1" applyAlignment="1" applyProtection="1">
      <alignment horizontal="center" vertical="center"/>
      <protection locked="0"/>
    </xf>
    <xf numFmtId="165" fontId="0" fillId="4" borderId="14" xfId="0" applyNumberFormat="1" applyFill="1" applyBorder="1" applyAlignment="1" applyProtection="1">
      <alignment vertical="center"/>
      <protection locked="0"/>
    </xf>
    <xf numFmtId="0" fontId="0" fillId="4" borderId="1" xfId="0" applyNumberFormat="1" applyFont="1" applyFill="1" applyBorder="1" applyAlignment="1" applyProtection="1">
      <alignment horizontal="center" vertical="center" textRotation="255" wrapText="1"/>
      <protection locked="0"/>
    </xf>
    <xf numFmtId="0" fontId="0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0" fillId="0" borderId="0" xfId="0" applyFont="1" applyBorder="1" applyProtection="1">
      <protection locked="0"/>
    </xf>
    <xf numFmtId="0" fontId="6" fillId="0" borderId="0" xfId="0" applyFont="1" applyBorder="1" applyProtection="1"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Border="1" applyProtection="1">
      <protection locked="0"/>
    </xf>
    <xf numFmtId="167" fontId="0" fillId="0" borderId="4" xfId="0" applyNumberFormat="1" applyBorder="1" applyAlignment="1" applyProtection="1">
      <alignment horizontal="center" vertical="center"/>
    </xf>
    <xf numFmtId="168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65" fontId="0" fillId="0" borderId="14" xfId="0" applyNumberFormat="1" applyFill="1" applyBorder="1" applyAlignment="1" applyProtection="1">
      <alignment horizontal="center" vertical="center"/>
    </xf>
    <xf numFmtId="165" fontId="0" fillId="0" borderId="14" xfId="0" applyNumberFormat="1" applyFill="1" applyBorder="1" applyAlignment="1" applyProtection="1">
      <alignment vertical="center"/>
    </xf>
    <xf numFmtId="165" fontId="9" fillId="0" borderId="1" xfId="0" applyNumberFormat="1" applyFont="1" applyBorder="1" applyAlignment="1" applyProtection="1">
      <alignment horizontal="center" vertical="center"/>
    </xf>
    <xf numFmtId="165" fontId="0" fillId="0" borderId="1" xfId="0" applyNumberFormat="1" applyBorder="1" applyProtection="1"/>
    <xf numFmtId="165" fontId="11" fillId="0" borderId="1" xfId="0" applyNumberFormat="1" applyFont="1" applyBorder="1" applyProtection="1"/>
    <xf numFmtId="165" fontId="0" fillId="0" borderId="2" xfId="0" applyNumberFormat="1" applyBorder="1" applyProtection="1"/>
    <xf numFmtId="164" fontId="0" fillId="0" borderId="1" xfId="0" applyNumberFormat="1" applyBorder="1" applyAlignment="1" applyProtection="1">
      <alignment horizontal="center" vertical="center"/>
    </xf>
    <xf numFmtId="164" fontId="0" fillId="0" borderId="1" xfId="0" applyNumberFormat="1" applyFont="1" applyBorder="1" applyAlignment="1" applyProtection="1">
      <alignment horizontal="center"/>
    </xf>
    <xf numFmtId="166" fontId="0" fillId="0" borderId="2" xfId="0" applyNumberFormat="1" applyBorder="1" applyAlignment="1" applyProtection="1">
      <alignment horizontal="center" vertical="center"/>
    </xf>
    <xf numFmtId="168" fontId="0" fillId="0" borderId="14" xfId="0" applyNumberFormat="1" applyBorder="1" applyAlignment="1" applyProtection="1">
      <alignment horizontal="center" vertical="center"/>
    </xf>
    <xf numFmtId="0" fontId="0" fillId="0" borderId="14" xfId="0" applyNumberFormat="1" applyFont="1" applyBorder="1" applyAlignment="1" applyProtection="1">
      <alignment horizontal="center" vertical="center" textRotation="255" wrapText="1"/>
    </xf>
    <xf numFmtId="0" fontId="0" fillId="0" borderId="14" xfId="0" applyNumberFormat="1" applyBorder="1" applyAlignment="1" applyProtection="1">
      <alignment horizontal="center" vertical="center"/>
    </xf>
    <xf numFmtId="0" fontId="0" fillId="0" borderId="0" xfId="0" applyProtection="1"/>
    <xf numFmtId="0" fontId="0" fillId="0" borderId="4" xfId="0" applyBorder="1" applyAlignment="1" applyProtection="1">
      <alignment horizontal="left"/>
    </xf>
    <xf numFmtId="0" fontId="0" fillId="0" borderId="4" xfId="0" applyFill="1" applyBorder="1" applyAlignment="1" applyProtection="1">
      <alignment horizontal="left"/>
    </xf>
    <xf numFmtId="0" fontId="0" fillId="4" borderId="14" xfId="0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14" fontId="0" fillId="0" borderId="9" xfId="0" applyNumberForma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left" vertical="center" wrapText="1"/>
      <protection locked="0"/>
    </xf>
    <xf numFmtId="0" fontId="0" fillId="0" borderId="13" xfId="0" applyFill="1" applyBorder="1" applyAlignment="1" applyProtection="1">
      <alignment horizontal="left" vertical="center" wrapText="1"/>
      <protection locked="0"/>
    </xf>
    <xf numFmtId="0" fontId="0" fillId="0" borderId="14" xfId="0" applyFill="1" applyBorder="1" applyAlignment="1" applyProtection="1">
      <alignment horizontal="left" vertical="center" wrapText="1"/>
      <protection locked="0"/>
    </xf>
    <xf numFmtId="0" fontId="0" fillId="6" borderId="14" xfId="0" applyFill="1" applyBorder="1" applyAlignment="1" applyProtection="1">
      <alignment horizontal="left" vertical="center"/>
      <protection locked="0"/>
    </xf>
    <xf numFmtId="0" fontId="1" fillId="0" borderId="14" xfId="0" applyFont="1" applyFill="1" applyBorder="1" applyAlignment="1" applyProtection="1">
      <alignment horizontal="left" vertical="center"/>
      <protection locked="0"/>
    </xf>
    <xf numFmtId="0" fontId="1" fillId="0" borderId="14" xfId="0" applyFont="1" applyFill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1" fillId="0" borderId="14" xfId="0" applyFont="1" applyBorder="1" applyAlignment="1" applyProtection="1">
      <alignment horizontal="left" vertical="center" wrapText="1"/>
      <protection locked="0"/>
    </xf>
    <xf numFmtId="0" fontId="1" fillId="0" borderId="6" xfId="0" applyFont="1" applyFill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0" fillId="0" borderId="2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2" borderId="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center" vertical="center" wrapText="1"/>
      <protection locked="0"/>
    </xf>
    <xf numFmtId="0" fontId="0" fillId="5" borderId="3" xfId="0" applyFill="1" applyBorder="1" applyAlignment="1" applyProtection="1">
      <alignment horizontal="center" vertical="center" wrapText="1"/>
      <protection locked="0"/>
    </xf>
    <xf numFmtId="0" fontId="0" fillId="5" borderId="4" xfId="0" applyFill="1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 wrapText="1"/>
      <protection locked="0"/>
    </xf>
    <xf numFmtId="0" fontId="0" fillId="6" borderId="3" xfId="0" applyFill="1" applyBorder="1" applyAlignment="1" applyProtection="1">
      <alignment horizontal="center" vertical="center" wrapText="1"/>
      <protection locked="0"/>
    </xf>
    <xf numFmtId="0" fontId="0" fillId="6" borderId="4" xfId="0" applyFill="1" applyBorder="1" applyAlignment="1" applyProtection="1">
      <alignment horizontal="center" vertical="center" wrapText="1"/>
      <protection locked="0"/>
    </xf>
    <xf numFmtId="0" fontId="12" fillId="7" borderId="2" xfId="0" applyFont="1" applyFill="1" applyBorder="1" applyAlignment="1" applyProtection="1">
      <alignment horizontal="center" vertical="center" wrapText="1"/>
      <protection locked="0"/>
    </xf>
    <xf numFmtId="0" fontId="12" fillId="7" borderId="3" xfId="0" applyFont="1" applyFill="1" applyBorder="1" applyAlignment="1" applyProtection="1">
      <alignment horizontal="center" vertical="center" wrapText="1"/>
      <protection locked="0"/>
    </xf>
    <xf numFmtId="0" fontId="12" fillId="7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textRotation="255" wrapText="1"/>
      <protection locked="0"/>
    </xf>
    <xf numFmtId="0" fontId="0" fillId="0" borderId="0" xfId="0" applyFill="1" applyBorder="1" applyAlignment="1" applyProtection="1">
      <alignment horizontal="center"/>
      <protection locked="0"/>
    </xf>
  </cellXfs>
  <cellStyles count="27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Normal" xfId="0" builtinId="0"/>
  </cellStyles>
  <dxfs count="69"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8" formatCode="m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7" formatCode="yyyy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0"/>
    </dxf>
    <dxf>
      <numFmt numFmtId="165" formatCode="h:mm;@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5" formatCode="h:mm;@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numFmt numFmtId="165" formatCode="h:mm;@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0" formatCode="General"/>
      <alignment horizontal="center" vertical="center" indent="0" justifyLastLine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indent="0" justifyLastLine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indent="0" justifyLastLine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numFmt numFmtId="165" formatCode="h:mm;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2" name="Tableau2" displayName="Tableau2" ref="E2:BI23" totalsRowShown="0" headerRowDxfId="68" dataDxfId="67" tableBorderDxfId="66">
  <autoFilter ref="E2:BI23"/>
  <tableColumns count="57">
    <tableColumn id="1" name="Chauffeur" dataDxfId="65"/>
    <tableColumn id="2" name="N° Camion" dataDxfId="64"/>
    <tableColumn id="62" name="Km Début" dataDxfId="63"/>
    <tableColumn id="61" name="Km Fin" dataDxfId="62"/>
    <tableColumn id="60" name="Total Km" dataDxfId="61">
      <calculatedColumnFormula>H3-G3</calculatedColumnFormula>
    </tableColumn>
    <tableColumn id="3" name="heure début 1" dataDxfId="60"/>
    <tableColumn id="4" name="heure fin 1" dataDxfId="59"/>
    <tableColumn id="5" name="Total1" dataDxfId="58">
      <calculatedColumnFormula>IF(K3="",0,K3-J3)</calculatedColumnFormula>
    </tableColumn>
    <tableColumn id="6" name="temps de conduite 1" dataDxfId="57">
      <calculatedColumnFormula>IF(N3="",0,N3-K3)</calculatedColumnFormula>
    </tableColumn>
    <tableColumn id="7" name="heure début 2" dataDxfId="56"/>
    <tableColumn id="8" name="heure fin 2" dataDxfId="55"/>
    <tableColumn id="9" name="Total 2" dataDxfId="54">
      <calculatedColumnFormula>IF(O3="",0,O3-N3)</calculatedColumnFormula>
    </tableColumn>
    <tableColumn id="10" name="temps de conduite 2" dataDxfId="53">
      <calculatedColumnFormula>IF(R3="",0,R3-O3)</calculatedColumnFormula>
    </tableColumn>
    <tableColumn id="11" name="heure début 3" dataDxfId="52"/>
    <tableColumn id="12" name="heure fin 3" dataDxfId="51"/>
    <tableColumn id="13" name="Total 3" dataDxfId="50">
      <calculatedColumnFormula>IF(S3="",0,S3-R3)</calculatedColumnFormula>
    </tableColumn>
    <tableColumn id="14" name="temps de conduite 3" dataDxfId="49">
      <calculatedColumnFormula>IF(V3="",0,V3-S3)</calculatedColumnFormula>
    </tableColumn>
    <tableColumn id="15" name="heure début 4" dataDxfId="48"/>
    <tableColumn id="16" name="heure fin 4" dataDxfId="47"/>
    <tableColumn id="17" name="Total 4" dataDxfId="46">
      <calculatedColumnFormula>IF(W3="",0,W3-V3)</calculatedColumnFormula>
    </tableColumn>
    <tableColumn id="18" name="temps de conduite 4" dataDxfId="45">
      <calculatedColumnFormula>IF(Z3="",0,Z3-W3)</calculatedColumnFormula>
    </tableColumn>
    <tableColumn id="19" name="heure début 5" dataDxfId="44"/>
    <tableColumn id="20" name="heure fin 5" dataDxfId="43"/>
    <tableColumn id="21" name="Total 5" dataDxfId="42">
      <calculatedColumnFormula>IF(AA3="",0,AA3-Z3)</calculatedColumnFormula>
    </tableColumn>
    <tableColumn id="22" name="temps de conduite 5" dataDxfId="41">
      <calculatedColumnFormula>IF(AD3="",0,AD3-AA3)</calculatedColumnFormula>
    </tableColumn>
    <tableColumn id="23" name="heure début 6" dataDxfId="40"/>
    <tableColumn id="24" name="heure fin 6" dataDxfId="39"/>
    <tableColumn id="25" name="Total 6" dataDxfId="38">
      <calculatedColumnFormula>IF(AE3="",0,AE3-AD3)</calculatedColumnFormula>
    </tableColumn>
    <tableColumn id="26" name="temps de conduite 6" dataDxfId="37">
      <calculatedColumnFormula>IF(AH3="",0,AH3-AE3)</calculatedColumnFormula>
    </tableColumn>
    <tableColumn id="27" name="heure début 7" dataDxfId="36"/>
    <tableColumn id="28" name="heure fin 7" dataDxfId="35"/>
    <tableColumn id="29" name="Total 7" dataDxfId="34">
      <calculatedColumnFormula>IF(AI3="",0,AI3-AH3)</calculatedColumnFormula>
    </tableColumn>
    <tableColumn id="30" name="temps de conduite 7" dataDxfId="33">
      <calculatedColumnFormula>IF(AL3="",0,AL3-AI3)</calculatedColumnFormula>
    </tableColumn>
    <tableColumn id="31" name="heure début 8" dataDxfId="32"/>
    <tableColumn id="32" name="heure fin 8" dataDxfId="31"/>
    <tableColumn id="33" name="Total 8" dataDxfId="30">
      <calculatedColumnFormula>IF(AM3="",0,AM3-AL3)</calculatedColumnFormula>
    </tableColumn>
    <tableColumn id="34" name="temps de conduite 8" dataDxfId="29">
      <calculatedColumnFormula>IF(AP3="",0,AP3-AM3)</calculatedColumnFormula>
    </tableColumn>
    <tableColumn id="35" name="heure début 9" dataDxfId="28"/>
    <tableColumn id="36" name="heure fin 9" dataDxfId="27"/>
    <tableColumn id="37" name="Total 9" dataDxfId="26">
      <calculatedColumnFormula>IF(AQ3="",0,AQ3-AP3)</calculatedColumnFormula>
    </tableColumn>
    <tableColumn id="38" name="temps de conduite 9" dataDxfId="25">
      <calculatedColumnFormula>IF(AT3="",0,AT3-AQ3)</calculatedColumnFormula>
    </tableColumn>
    <tableColumn id="39" name="heure début 10" dataDxfId="24"/>
    <tableColumn id="40" name="heure fin 10" dataDxfId="23"/>
    <tableColumn id="41" name="Total 10" dataDxfId="22">
      <calculatedColumnFormula>IF(AU3="",0,AU3-AT3)</calculatedColumnFormula>
    </tableColumn>
    <tableColumn id="45" name="Début" dataDxfId="21"/>
    <tableColumn id="46" name="Fin" dataDxfId="20"/>
    <tableColumn id="47" name="Total" dataDxfId="19">
      <calculatedColumnFormula>IF(AX3="",0,AX3-AW3)</calculatedColumnFormula>
    </tableColumn>
    <tableColumn id="48" name="Début2" dataDxfId="18"/>
    <tableColumn id="49" name="Fin2" dataDxfId="17"/>
    <tableColumn id="50" name="Total2" dataDxfId="16">
      <calculatedColumnFormula>IF(BA3="",0,BA3-AZ3)</calculatedColumnFormula>
    </tableColumn>
    <tableColumn id="51" name="TOTAL P1/P2" dataDxfId="15">
      <calculatedColumnFormula>AY3+BB3</calculatedColumnFormula>
    </tableColumn>
    <tableColumn id="52" name="Alerte 10h" dataDxfId="14">
      <calculatedColumnFormula>IF(BH3&gt;$BM$3,"Infraction","")</calculatedColumnFormula>
    </tableColumn>
    <tableColumn id="53" name="Alerte 6h" dataDxfId="13">
      <calculatedColumnFormula>IF(BH3&gt;=$BN$3,IF(AW3="","Infraction",IF(AW3-J3&lt;$BN$3,IF(AY3&gt;=$BP$3,"",IF(AZ3="","Infraction",IF(AZ3-J3&lt;$BN$3,IF(BC3&gt;=$BP$3,"","Infraction"),"Infraction"))),"Infraction")),"")</calculatedColumnFormula>
    </tableColumn>
    <tableColumn id="54" name="Alerte 4h30" dataDxfId="12">
      <calculatedColumnFormula>IF(BG3&gt;=$BO$3,IF(AW3="","Infraction",IF(AW3-K3-BK3&lt;=$BO$3,IF(AY3&lt;$BP$5,"Infraction",IF(AY3&gt;=$BP$4,"",IF(AZ3="","Infraction",IF(AZ3-K3-BL3&lt;=$BO$3,IF(BB3&lt;$BP$3,"Infraction",IF(BC3&gt;=$BP$4,"","Infraction")),"Infraction")))),"Infraction")),"")</calculatedColumnFormula>
    </tableColumn>
    <tableColumn id="55" name="Total temps conduite" dataDxfId="11">
      <calculatedColumnFormula>M3+Q3+U3+Y3+AC3+AG3+AK3+AO3</calculatedColumnFormula>
    </tableColumn>
    <tableColumn id="56" name="Total temps travail" dataDxfId="10">
      <calculatedColumnFormula>(AR3+AO3+AN3+AK3+AJ3+AG3+AF3+AC3+AB3+Y3+X3+U3+T3+Q3+P3+M3+L3)</calculatedColumnFormula>
    </tableColumn>
    <tableColumn id="57" name="Temps de déchargement" dataDxfId="9">
      <calculatedColumnFormula>P3+T3+X3+AB3+AF3+AJ3+AN3+AR3+L3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6" displayName="Table6" ref="A2:D23" totalsRowShown="0" headerRowDxfId="8" dataDxfId="6" headerRowBorderDxfId="7" tableBorderDxfId="5" totalsRowBorderDxfId="4">
  <autoFilter ref="A2:D23"/>
  <tableColumns count="4">
    <tableColumn id="1" name="Année" dataDxfId="3">
      <calculatedColumnFormula>IF(D3="","",Table6[[#This Row],[28/08/18]])</calculatedColumnFormula>
    </tableColumn>
    <tableColumn id="2" name="Mois" dataDxfId="2">
      <calculatedColumnFormula>IF(D3="","",Table6[[#This Row],[28/08/18]])</calculatedColumnFormula>
    </tableColumn>
    <tableColumn id="3" name="Semaine" dataDxfId="1">
      <calculatedColumnFormula>IF(D3="","",WEEKNUM(D3,2))</calculatedColumnFormula>
    </tableColumn>
    <tableColumn id="4" name="28/08/1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Q62"/>
  <sheetViews>
    <sheetView workbookViewId="0">
      <selection activeCell="E38" sqref="E38"/>
    </sheetView>
  </sheetViews>
  <sheetFormatPr baseColWidth="10" defaultRowHeight="14" x14ac:dyDescent="0"/>
  <cols>
    <col min="1" max="1" width="12.83203125" bestFit="1" customWidth="1"/>
    <col min="2" max="14" width="9.5" customWidth="1"/>
    <col min="16" max="16" width="16.33203125" bestFit="1" customWidth="1"/>
  </cols>
  <sheetData>
    <row r="1" spans="1:17">
      <c r="A1" s="105" t="s">
        <v>27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</row>
    <row r="2" spans="1:17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</row>
    <row r="3" spans="1:1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spans="1:17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7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7">
      <c r="A7" s="6" t="s">
        <v>0</v>
      </c>
      <c r="B7" s="7"/>
      <c r="C7" s="7"/>
      <c r="D7" s="6"/>
      <c r="E7" s="6" t="s">
        <v>3</v>
      </c>
      <c r="F7" s="7"/>
      <c r="G7" s="7"/>
      <c r="H7" s="6"/>
      <c r="I7" s="6" t="s">
        <v>28</v>
      </c>
      <c r="J7" s="7"/>
      <c r="K7" s="7"/>
      <c r="L7" s="6"/>
      <c r="M7" s="6"/>
      <c r="N7" s="6"/>
    </row>
    <row r="8" spans="1:17">
      <c r="A8" s="6" t="s">
        <v>1</v>
      </c>
      <c r="B8" s="8"/>
      <c r="C8" s="8"/>
      <c r="D8" s="6"/>
      <c r="E8" s="6" t="s">
        <v>2</v>
      </c>
      <c r="F8" s="7"/>
      <c r="G8" s="8"/>
      <c r="H8" s="6"/>
      <c r="I8" s="6" t="s">
        <v>23</v>
      </c>
      <c r="J8" s="8">
        <f>O21</f>
        <v>0</v>
      </c>
      <c r="K8" s="8"/>
      <c r="L8" s="6" t="s">
        <v>24</v>
      </c>
      <c r="M8" s="7">
        <f>O37</f>
        <v>0</v>
      </c>
      <c r="N8" s="7"/>
    </row>
    <row r="9" spans="1:17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7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7" s="4" customFormat="1" ht="30.75" customHeight="1">
      <c r="A11" s="98" t="s">
        <v>11</v>
      </c>
      <c r="B11" s="99"/>
      <c r="C11" s="99"/>
      <c r="D11" s="98" t="s">
        <v>32</v>
      </c>
      <c r="E11" s="99"/>
      <c r="F11" s="100"/>
      <c r="G11" s="20" t="s">
        <v>8</v>
      </c>
      <c r="H11" s="98" t="s">
        <v>10</v>
      </c>
      <c r="I11" s="99"/>
      <c r="J11" s="100"/>
      <c r="K11" s="3" t="s">
        <v>8</v>
      </c>
      <c r="L11" s="92" t="s">
        <v>22</v>
      </c>
      <c r="M11" s="93"/>
      <c r="N11" s="94"/>
      <c r="O11" s="3" t="s">
        <v>35</v>
      </c>
      <c r="P11" s="3" t="s">
        <v>33</v>
      </c>
      <c r="Q11" s="3" t="s">
        <v>34</v>
      </c>
    </row>
    <row r="12" spans="1:17" s="4" customFormat="1" ht="28">
      <c r="A12" s="3"/>
      <c r="B12" s="3" t="s">
        <v>4</v>
      </c>
      <c r="C12" s="3" t="s">
        <v>18</v>
      </c>
      <c r="D12" s="3" t="s">
        <v>5</v>
      </c>
      <c r="E12" s="3" t="s">
        <v>6</v>
      </c>
      <c r="F12" s="3" t="s">
        <v>7</v>
      </c>
      <c r="G12" s="3" t="s">
        <v>9</v>
      </c>
      <c r="H12" s="29" t="s">
        <v>5</v>
      </c>
      <c r="I12" s="29" t="s">
        <v>6</v>
      </c>
      <c r="J12" s="29" t="s">
        <v>7</v>
      </c>
      <c r="K12" s="29"/>
      <c r="L12" s="3" t="s">
        <v>5</v>
      </c>
      <c r="M12" s="3" t="s">
        <v>6</v>
      </c>
      <c r="N12" s="3" t="s">
        <v>7</v>
      </c>
      <c r="O12" s="3" t="s">
        <v>36</v>
      </c>
      <c r="P12" s="3"/>
      <c r="Q12" s="3"/>
    </row>
    <row r="13" spans="1:17">
      <c r="A13" s="1" t="s">
        <v>12</v>
      </c>
      <c r="B13" s="112"/>
      <c r="C13" s="104"/>
      <c r="D13" s="2">
        <v>8</v>
      </c>
      <c r="E13" s="2">
        <v>9</v>
      </c>
      <c r="F13" s="2">
        <f>E13-D13</f>
        <v>1</v>
      </c>
      <c r="G13" s="24"/>
      <c r="H13" s="112"/>
      <c r="I13" s="103"/>
      <c r="J13" s="103"/>
      <c r="K13" s="103"/>
      <c r="L13" s="102"/>
      <c r="M13" s="102"/>
      <c r="N13" s="107"/>
      <c r="O13" s="1"/>
    </row>
    <row r="14" spans="1:17">
      <c r="A14" s="1" t="s">
        <v>13</v>
      </c>
      <c r="B14" s="2">
        <v>1</v>
      </c>
      <c r="C14" s="2">
        <v>8</v>
      </c>
      <c r="D14" s="101"/>
      <c r="E14" s="102"/>
      <c r="F14" s="102"/>
      <c r="G14" s="107"/>
      <c r="H14" s="30"/>
      <c r="I14" s="30"/>
      <c r="J14" s="30"/>
      <c r="K14" s="30"/>
      <c r="L14" s="108"/>
      <c r="M14" s="109"/>
      <c r="N14" s="110"/>
      <c r="O14" s="1"/>
      <c r="P14" s="23"/>
    </row>
    <row r="15" spans="1:17">
      <c r="A15" s="1" t="s">
        <v>13</v>
      </c>
      <c r="B15" s="2">
        <v>2</v>
      </c>
      <c r="C15" s="2">
        <v>8</v>
      </c>
      <c r="D15" s="108"/>
      <c r="E15" s="109"/>
      <c r="F15" s="109"/>
      <c r="G15" s="110"/>
      <c r="H15" s="2"/>
      <c r="I15" s="2"/>
      <c r="J15" s="30"/>
      <c r="K15" s="2"/>
      <c r="L15" s="108"/>
      <c r="M15" s="109"/>
      <c r="N15" s="110"/>
      <c r="O15" s="1"/>
    </row>
    <row r="16" spans="1:17">
      <c r="A16" s="1" t="s">
        <v>13</v>
      </c>
      <c r="B16" s="2">
        <v>3</v>
      </c>
      <c r="C16" s="2">
        <v>16</v>
      </c>
      <c r="D16" s="108"/>
      <c r="E16" s="109"/>
      <c r="F16" s="109"/>
      <c r="G16" s="110"/>
      <c r="H16" s="2"/>
      <c r="I16" s="2"/>
      <c r="J16" s="30"/>
      <c r="K16" s="2"/>
      <c r="L16" s="108"/>
      <c r="M16" s="109"/>
      <c r="N16" s="110"/>
      <c r="O16" s="1"/>
    </row>
    <row r="17" spans="1:15">
      <c r="A17" s="1" t="s">
        <v>13</v>
      </c>
      <c r="B17" s="2"/>
      <c r="C17" s="2"/>
      <c r="D17" s="108"/>
      <c r="E17" s="109"/>
      <c r="F17" s="109"/>
      <c r="G17" s="110"/>
      <c r="H17" s="2"/>
      <c r="I17" s="2"/>
      <c r="J17" s="2"/>
      <c r="K17" s="2"/>
      <c r="L17" s="108"/>
      <c r="M17" s="109"/>
      <c r="N17" s="110"/>
      <c r="O17" s="1"/>
    </row>
    <row r="18" spans="1:15">
      <c r="A18" s="1" t="s">
        <v>13</v>
      </c>
      <c r="B18" s="2"/>
      <c r="C18" s="2"/>
      <c r="D18" s="108"/>
      <c r="E18" s="109"/>
      <c r="F18" s="109"/>
      <c r="G18" s="110"/>
      <c r="H18" s="2"/>
      <c r="I18" s="2"/>
      <c r="J18" s="2"/>
      <c r="K18" s="2"/>
      <c r="L18" s="108"/>
      <c r="M18" s="109"/>
      <c r="N18" s="110"/>
      <c r="O18" s="1"/>
    </row>
    <row r="19" spans="1:15">
      <c r="A19" s="1" t="s">
        <v>13</v>
      </c>
      <c r="B19" s="2"/>
      <c r="C19" s="2"/>
      <c r="D19" s="108"/>
      <c r="E19" s="109"/>
      <c r="F19" s="109"/>
      <c r="G19" s="110"/>
      <c r="H19" s="2"/>
      <c r="I19" s="2"/>
      <c r="J19" s="2"/>
      <c r="K19" s="2"/>
      <c r="L19" s="96"/>
      <c r="M19" s="111"/>
      <c r="N19" s="97"/>
      <c r="O19" s="1"/>
    </row>
    <row r="20" spans="1:15">
      <c r="A20" s="1" t="s">
        <v>14</v>
      </c>
      <c r="B20" s="101"/>
      <c r="C20" s="104"/>
      <c r="D20" s="108"/>
      <c r="E20" s="109"/>
      <c r="F20" s="111"/>
      <c r="G20" s="97"/>
      <c r="H20" s="101"/>
      <c r="I20" s="102"/>
      <c r="J20" s="103"/>
      <c r="K20" s="104"/>
      <c r="L20" s="21">
        <v>15.75</v>
      </c>
      <c r="M20" s="21">
        <v>17.75</v>
      </c>
      <c r="N20" s="21">
        <f>M20-L20</f>
        <v>2</v>
      </c>
      <c r="O20" s="1"/>
    </row>
    <row r="21" spans="1:15">
      <c r="A21" s="26" t="s">
        <v>15</v>
      </c>
      <c r="B21" s="28"/>
      <c r="C21" s="27"/>
      <c r="D21" s="96"/>
      <c r="E21" s="97"/>
      <c r="F21" s="25"/>
      <c r="G21" s="24"/>
      <c r="H21" s="96"/>
      <c r="I21" s="97"/>
      <c r="J21" s="25"/>
      <c r="K21" s="2"/>
      <c r="L21" s="112"/>
      <c r="M21" s="104"/>
      <c r="N21" s="2"/>
      <c r="O21" s="1">
        <f>SUM(O13:O20)</f>
        <v>0</v>
      </c>
    </row>
    <row r="22" spans="1: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5">
      <c r="A23" s="6" t="s">
        <v>16</v>
      </c>
      <c r="B23" s="7"/>
      <c r="C23" s="6"/>
      <c r="D23" s="6" t="s">
        <v>17</v>
      </c>
      <c r="E23" s="7"/>
      <c r="F23" s="6"/>
      <c r="G23" s="6"/>
      <c r="H23" s="6"/>
      <c r="I23" s="6" t="s">
        <v>20</v>
      </c>
      <c r="J23" s="7"/>
      <c r="K23" s="6" t="s">
        <v>19</v>
      </c>
      <c r="L23" s="6"/>
      <c r="M23" s="6"/>
      <c r="N23" s="6"/>
    </row>
    <row r="24" spans="1:1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5" ht="28">
      <c r="A27" s="98" t="s">
        <v>30</v>
      </c>
      <c r="B27" s="99"/>
      <c r="C27" s="99"/>
      <c r="D27" s="98" t="s">
        <v>32</v>
      </c>
      <c r="E27" s="99"/>
      <c r="F27" s="100"/>
      <c r="G27" s="20" t="s">
        <v>8</v>
      </c>
      <c r="H27" s="98" t="s">
        <v>10</v>
      </c>
      <c r="I27" s="99"/>
      <c r="J27" s="100"/>
      <c r="K27" s="3" t="s">
        <v>8</v>
      </c>
      <c r="L27" s="92" t="s">
        <v>22</v>
      </c>
      <c r="M27" s="93"/>
      <c r="N27" s="94"/>
      <c r="O27" s="3" t="s">
        <v>35</v>
      </c>
    </row>
    <row r="28" spans="1:15" ht="28">
      <c r="A28" s="3"/>
      <c r="B28" s="3" t="s">
        <v>4</v>
      </c>
      <c r="C28" s="3" t="s">
        <v>18</v>
      </c>
      <c r="D28" s="3" t="s">
        <v>5</v>
      </c>
      <c r="E28" s="3" t="s">
        <v>6</v>
      </c>
      <c r="F28" s="3" t="s">
        <v>7</v>
      </c>
      <c r="G28" s="3" t="s">
        <v>9</v>
      </c>
      <c r="H28" s="3" t="s">
        <v>5</v>
      </c>
      <c r="I28" s="3" t="s">
        <v>6</v>
      </c>
      <c r="J28" s="3" t="s">
        <v>7</v>
      </c>
      <c r="K28" s="3"/>
      <c r="L28" s="3" t="s">
        <v>5</v>
      </c>
      <c r="M28" s="3" t="s">
        <v>6</v>
      </c>
      <c r="N28" s="3" t="s">
        <v>7</v>
      </c>
      <c r="O28" s="3" t="s">
        <v>36</v>
      </c>
    </row>
    <row r="29" spans="1:15">
      <c r="A29" s="1" t="s">
        <v>12</v>
      </c>
      <c r="B29" s="22"/>
      <c r="C29" s="22"/>
      <c r="D29" s="2"/>
      <c r="E29" s="2"/>
      <c r="F29" s="2"/>
      <c r="G29" s="2"/>
      <c r="H29" s="22"/>
      <c r="I29" s="22"/>
      <c r="J29" s="22"/>
      <c r="K29" s="22"/>
      <c r="L29" s="22"/>
      <c r="M29" s="22"/>
      <c r="N29" s="22"/>
      <c r="O29" s="1"/>
    </row>
    <row r="30" spans="1:15">
      <c r="A30" s="1" t="s">
        <v>13</v>
      </c>
      <c r="B30" s="2"/>
      <c r="C30" s="2"/>
      <c r="D30" s="22"/>
      <c r="E30" s="22"/>
      <c r="F30" s="22"/>
      <c r="G30" s="22"/>
      <c r="H30" s="2"/>
      <c r="I30" s="2"/>
      <c r="J30" s="2"/>
      <c r="K30" s="2"/>
      <c r="L30" s="22"/>
      <c r="M30" s="22"/>
      <c r="N30" s="22"/>
      <c r="O30" s="1"/>
    </row>
    <row r="31" spans="1:15">
      <c r="A31" s="1" t="s">
        <v>13</v>
      </c>
      <c r="B31" s="2"/>
      <c r="C31" s="2"/>
      <c r="D31" s="22"/>
      <c r="E31" s="22"/>
      <c r="F31" s="22"/>
      <c r="G31" s="22"/>
      <c r="H31" s="2"/>
      <c r="I31" s="2"/>
      <c r="J31" s="2"/>
      <c r="K31" s="2"/>
      <c r="L31" s="22"/>
      <c r="M31" s="22"/>
      <c r="N31" s="22"/>
      <c r="O31" s="1"/>
    </row>
    <row r="32" spans="1:15">
      <c r="A32" s="1" t="s">
        <v>13</v>
      </c>
      <c r="B32" s="2"/>
      <c r="C32" s="2"/>
      <c r="D32" s="22"/>
      <c r="E32" s="22"/>
      <c r="F32" s="22"/>
      <c r="G32" s="22"/>
      <c r="H32" s="2"/>
      <c r="I32" s="2"/>
      <c r="J32" s="2"/>
      <c r="K32" s="2"/>
      <c r="L32" s="22"/>
      <c r="M32" s="22"/>
      <c r="N32" s="22"/>
      <c r="O32" s="1"/>
    </row>
    <row r="33" spans="1:15">
      <c r="A33" s="1" t="s">
        <v>13</v>
      </c>
      <c r="B33" s="2"/>
      <c r="C33" s="2"/>
      <c r="D33" s="22"/>
      <c r="E33" s="22"/>
      <c r="F33" s="22"/>
      <c r="G33" s="22"/>
      <c r="H33" s="2"/>
      <c r="I33" s="2"/>
      <c r="J33" s="2"/>
      <c r="K33" s="2"/>
      <c r="L33" s="22"/>
      <c r="M33" s="22"/>
      <c r="N33" s="22"/>
      <c r="O33" s="1"/>
    </row>
    <row r="34" spans="1:15">
      <c r="A34" s="1" t="s">
        <v>13</v>
      </c>
      <c r="B34" s="2"/>
      <c r="C34" s="2"/>
      <c r="D34" s="22"/>
      <c r="E34" s="22"/>
      <c r="F34" s="22"/>
      <c r="G34" s="22"/>
      <c r="H34" s="2"/>
      <c r="I34" s="2"/>
      <c r="J34" s="2"/>
      <c r="K34" s="2"/>
      <c r="L34" s="22"/>
      <c r="M34" s="22"/>
      <c r="N34" s="22"/>
      <c r="O34" s="1"/>
    </row>
    <row r="35" spans="1:15">
      <c r="A35" s="1" t="s">
        <v>13</v>
      </c>
      <c r="B35" s="2"/>
      <c r="C35" s="2"/>
      <c r="D35" s="22"/>
      <c r="E35" s="22"/>
      <c r="F35" s="22"/>
      <c r="G35" s="22"/>
      <c r="H35" s="2"/>
      <c r="I35" s="2"/>
      <c r="J35" s="2"/>
      <c r="K35" s="2"/>
      <c r="L35" s="22"/>
      <c r="M35" s="22"/>
      <c r="N35" s="22"/>
      <c r="O35" s="1"/>
    </row>
    <row r="36" spans="1:15">
      <c r="A36" s="1" t="s">
        <v>14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1"/>
      <c r="M36" s="21"/>
      <c r="N36" s="21"/>
      <c r="O36" s="1"/>
    </row>
    <row r="37" spans="1:15">
      <c r="A37" s="1" t="s">
        <v>15</v>
      </c>
      <c r="B37" s="22"/>
      <c r="C37" s="2"/>
      <c r="D37" s="22"/>
      <c r="E37" s="22"/>
      <c r="F37" s="2"/>
      <c r="G37" s="2"/>
      <c r="H37" s="22"/>
      <c r="I37" s="22"/>
      <c r="J37" s="2"/>
      <c r="K37" s="2"/>
      <c r="L37" s="22"/>
      <c r="M37" s="22"/>
      <c r="N37" s="2"/>
      <c r="O37" s="1">
        <f>SUM(O29:O36)</f>
        <v>0</v>
      </c>
    </row>
    <row r="38" spans="1: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5">
      <c r="A39" s="6" t="s">
        <v>16</v>
      </c>
      <c r="B39" s="7"/>
      <c r="C39" s="6"/>
      <c r="D39" s="6" t="s">
        <v>17</v>
      </c>
      <c r="E39" s="7"/>
      <c r="F39" s="6"/>
      <c r="G39" s="6"/>
      <c r="H39" s="6"/>
      <c r="I39" s="95" t="s">
        <v>20</v>
      </c>
      <c r="J39" s="95"/>
      <c r="K39" s="5"/>
      <c r="L39" s="7"/>
      <c r="M39" s="6" t="s">
        <v>19</v>
      </c>
      <c r="N39" s="6"/>
    </row>
    <row r="40" spans="1:15">
      <c r="A40" s="6" t="s">
        <v>21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</row>
    <row r="42" spans="1: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 spans="1:15" ht="28">
      <c r="A43" s="98" t="s">
        <v>31</v>
      </c>
      <c r="B43" s="99"/>
      <c r="C43" s="99"/>
      <c r="D43" s="98" t="s">
        <v>32</v>
      </c>
      <c r="E43" s="99"/>
      <c r="F43" s="100"/>
      <c r="G43" s="20" t="s">
        <v>8</v>
      </c>
      <c r="H43" s="98" t="s">
        <v>10</v>
      </c>
      <c r="I43" s="99"/>
      <c r="J43" s="100"/>
      <c r="K43" s="3" t="s">
        <v>8</v>
      </c>
      <c r="L43" s="92" t="s">
        <v>22</v>
      </c>
      <c r="M43" s="93"/>
      <c r="N43" s="94"/>
    </row>
    <row r="44" spans="1:15" ht="28">
      <c r="A44" s="3"/>
      <c r="B44" s="3" t="s">
        <v>4</v>
      </c>
      <c r="C44" s="3" t="s">
        <v>18</v>
      </c>
      <c r="D44" s="3" t="s">
        <v>5</v>
      </c>
      <c r="E44" s="3" t="s">
        <v>6</v>
      </c>
      <c r="F44" s="3" t="s">
        <v>7</v>
      </c>
      <c r="G44" s="3" t="s">
        <v>9</v>
      </c>
      <c r="H44" s="3" t="s">
        <v>5</v>
      </c>
      <c r="I44" s="3" t="s">
        <v>6</v>
      </c>
      <c r="J44" s="3" t="s">
        <v>7</v>
      </c>
      <c r="K44" s="3"/>
      <c r="L44" s="3" t="s">
        <v>5</v>
      </c>
      <c r="M44" s="3" t="s">
        <v>6</v>
      </c>
      <c r="N44" s="3" t="s">
        <v>7</v>
      </c>
    </row>
    <row r="45" spans="1:15">
      <c r="A45" s="1" t="s">
        <v>12</v>
      </c>
      <c r="B45" s="22"/>
      <c r="C45" s="22"/>
      <c r="D45" s="2"/>
      <c r="E45" s="2"/>
      <c r="F45" s="2"/>
      <c r="G45" s="2"/>
      <c r="H45" s="22"/>
      <c r="I45" s="22"/>
      <c r="J45" s="22"/>
      <c r="K45" s="22"/>
      <c r="L45" s="22"/>
      <c r="M45" s="22"/>
      <c r="N45" s="22"/>
    </row>
    <row r="46" spans="1:15">
      <c r="A46" s="1" t="s">
        <v>13</v>
      </c>
      <c r="B46" s="2"/>
      <c r="C46" s="2"/>
      <c r="D46" s="22"/>
      <c r="E46" s="22"/>
      <c r="F46" s="22"/>
      <c r="G46" s="22"/>
      <c r="H46" s="2"/>
      <c r="I46" s="2"/>
      <c r="J46" s="2"/>
      <c r="K46" s="2"/>
      <c r="L46" s="22"/>
      <c r="M46" s="22"/>
      <c r="N46" s="22"/>
    </row>
    <row r="47" spans="1:15">
      <c r="A47" s="1" t="s">
        <v>13</v>
      </c>
      <c r="B47" s="2"/>
      <c r="C47" s="2"/>
      <c r="D47" s="22"/>
      <c r="E47" s="22"/>
      <c r="F47" s="22"/>
      <c r="G47" s="22"/>
      <c r="H47" s="2"/>
      <c r="I47" s="2"/>
      <c r="J47" s="2"/>
      <c r="K47" s="2"/>
      <c r="L47" s="22"/>
      <c r="M47" s="22"/>
      <c r="N47" s="22"/>
    </row>
    <row r="48" spans="1:15">
      <c r="A48" s="1" t="s">
        <v>13</v>
      </c>
      <c r="B48" s="2"/>
      <c r="C48" s="2"/>
      <c r="D48" s="22"/>
      <c r="E48" s="22"/>
      <c r="F48" s="22"/>
      <c r="G48" s="22"/>
      <c r="H48" s="2"/>
      <c r="I48" s="2"/>
      <c r="J48" s="2"/>
      <c r="K48" s="2"/>
      <c r="L48" s="22"/>
      <c r="M48" s="22"/>
      <c r="N48" s="22"/>
    </row>
    <row r="49" spans="1:15">
      <c r="A49" s="1" t="s">
        <v>13</v>
      </c>
      <c r="B49" s="2"/>
      <c r="C49" s="2"/>
      <c r="D49" s="22"/>
      <c r="E49" s="22"/>
      <c r="F49" s="22"/>
      <c r="G49" s="22"/>
      <c r="H49" s="2"/>
      <c r="I49" s="2"/>
      <c r="J49" s="2"/>
      <c r="K49" s="2"/>
      <c r="L49" s="22"/>
      <c r="M49" s="22"/>
      <c r="N49" s="22"/>
    </row>
    <row r="50" spans="1:15">
      <c r="A50" s="1" t="s">
        <v>13</v>
      </c>
      <c r="B50" s="2"/>
      <c r="C50" s="2"/>
      <c r="D50" s="22"/>
      <c r="E50" s="22"/>
      <c r="F50" s="22"/>
      <c r="G50" s="22"/>
      <c r="H50" s="2"/>
      <c r="I50" s="2"/>
      <c r="J50" s="2"/>
      <c r="K50" s="2"/>
      <c r="L50" s="22"/>
      <c r="M50" s="22"/>
      <c r="N50" s="22"/>
    </row>
    <row r="51" spans="1:15">
      <c r="A51" s="1" t="s">
        <v>13</v>
      </c>
      <c r="B51" s="2"/>
      <c r="C51" s="2"/>
      <c r="D51" s="22"/>
      <c r="E51" s="22"/>
      <c r="F51" s="22"/>
      <c r="G51" s="22"/>
      <c r="H51" s="2"/>
      <c r="I51" s="2"/>
      <c r="J51" s="2"/>
      <c r="K51" s="2"/>
      <c r="L51" s="22"/>
      <c r="M51" s="22"/>
      <c r="N51" s="22"/>
    </row>
    <row r="52" spans="1:15">
      <c r="A52" s="1" t="s">
        <v>14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1"/>
      <c r="M52" s="21"/>
      <c r="N52" s="21"/>
    </row>
    <row r="53" spans="1:15">
      <c r="A53" s="1" t="s">
        <v>15</v>
      </c>
      <c r="B53" s="22"/>
      <c r="C53" s="2"/>
      <c r="D53" s="22"/>
      <c r="E53" s="22"/>
      <c r="F53" s="2"/>
      <c r="G53" s="2"/>
      <c r="H53" s="22"/>
      <c r="I53" s="22"/>
      <c r="J53" s="2"/>
      <c r="K53" s="2"/>
      <c r="L53" s="22"/>
      <c r="M53" s="22"/>
      <c r="N53" s="2"/>
    </row>
    <row r="54" spans="1:1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 spans="1:15">
      <c r="A55" s="6" t="s">
        <v>16</v>
      </c>
      <c r="B55" s="7"/>
      <c r="C55" s="6"/>
      <c r="D55" s="6" t="s">
        <v>17</v>
      </c>
      <c r="E55" s="7"/>
      <c r="F55" s="6"/>
      <c r="G55" s="6"/>
      <c r="H55" s="6"/>
      <c r="I55" s="6" t="s">
        <v>20</v>
      </c>
      <c r="J55" s="7"/>
      <c r="K55" s="6" t="s">
        <v>19</v>
      </c>
      <c r="L55" s="6"/>
      <c r="M55" s="6"/>
      <c r="N55" s="6"/>
    </row>
    <row r="56" spans="1:15">
      <c r="A56" s="6" t="s">
        <v>21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</row>
    <row r="58" spans="1:15">
      <c r="E58" s="9" t="s">
        <v>29</v>
      </c>
      <c r="F58" s="10"/>
      <c r="G58" s="10"/>
      <c r="H58" s="11"/>
      <c r="J58" s="6" t="s">
        <v>26</v>
      </c>
      <c r="K58" s="6"/>
      <c r="L58" s="7"/>
      <c r="M58" s="7"/>
      <c r="N58" s="18" t="s">
        <v>25</v>
      </c>
    </row>
    <row r="59" spans="1:15">
      <c r="E59" s="12"/>
      <c r="F59" s="13"/>
      <c r="G59" s="13"/>
      <c r="H59" s="14"/>
      <c r="K59" s="19"/>
      <c r="L59" s="19"/>
      <c r="M59" s="19"/>
      <c r="N59" s="19"/>
      <c r="O59" s="19"/>
    </row>
    <row r="60" spans="1:15">
      <c r="E60" s="15"/>
      <c r="F60" s="7"/>
      <c r="G60" s="7"/>
      <c r="H60" s="16"/>
      <c r="K60" s="19"/>
      <c r="L60" s="19"/>
      <c r="M60" s="19"/>
      <c r="N60" s="19"/>
      <c r="O60" s="19"/>
    </row>
    <row r="61" spans="1:15">
      <c r="K61" s="19"/>
      <c r="L61" s="19"/>
      <c r="M61" s="19"/>
      <c r="N61" s="19"/>
      <c r="O61" s="19"/>
    </row>
    <row r="62" spans="1:15">
      <c r="K62" s="19"/>
      <c r="L62" s="19"/>
      <c r="M62" s="19"/>
      <c r="N62" s="19"/>
      <c r="O62" s="19"/>
    </row>
  </sheetData>
  <mergeCells count="23">
    <mergeCell ref="H20:K20"/>
    <mergeCell ref="A1:N2"/>
    <mergeCell ref="A27:C27"/>
    <mergeCell ref="D11:F11"/>
    <mergeCell ref="A11:C11"/>
    <mergeCell ref="L13:N19"/>
    <mergeCell ref="H13:K13"/>
    <mergeCell ref="D14:G20"/>
    <mergeCell ref="B13:C13"/>
    <mergeCell ref="B20:C20"/>
    <mergeCell ref="H27:J27"/>
    <mergeCell ref="L27:N27"/>
    <mergeCell ref="L11:N11"/>
    <mergeCell ref="H11:J11"/>
    <mergeCell ref="D27:F27"/>
    <mergeCell ref="L21:M21"/>
    <mergeCell ref="L43:N43"/>
    <mergeCell ref="I39:J39"/>
    <mergeCell ref="H21:I21"/>
    <mergeCell ref="D21:E21"/>
    <mergeCell ref="A43:C43"/>
    <mergeCell ref="D43:F43"/>
    <mergeCell ref="H43:J43"/>
  </mergeCells>
  <pageMargins left="0.25" right="0.25" top="0.75" bottom="0.75" header="0.3" footer="0.3"/>
  <pageSetup paperSize="9" scale="72" fitToHeight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3366FF"/>
  </sheetPr>
  <dimension ref="A1:BS298"/>
  <sheetViews>
    <sheetView tabSelected="1" workbookViewId="0">
      <selection activeCell="B24" sqref="B24"/>
    </sheetView>
  </sheetViews>
  <sheetFormatPr baseColWidth="10" defaultRowHeight="14" x14ac:dyDescent="0"/>
  <cols>
    <col min="1" max="1" width="11.5" style="31" bestFit="1" customWidth="1"/>
    <col min="2" max="2" width="10.33203125" style="31" bestFit="1" customWidth="1"/>
    <col min="3" max="3" width="13.1640625" style="31" bestFit="1" customWidth="1"/>
    <col min="4" max="4" width="13.33203125" style="31" bestFit="1" customWidth="1"/>
    <col min="5" max="5" width="19.6640625" style="31" bestFit="1" customWidth="1"/>
    <col min="6" max="6" width="12" style="31" bestFit="1" customWidth="1"/>
    <col min="7" max="7" width="11.5" style="31" bestFit="1" customWidth="1"/>
    <col min="8" max="8" width="9.1640625" style="31" bestFit="1" customWidth="1"/>
    <col min="9" max="9" width="10.6640625" style="31" bestFit="1" customWidth="1"/>
    <col min="10" max="10" width="17.33203125" style="31" bestFit="1" customWidth="1"/>
    <col min="11" max="11" width="14.83203125" style="31" bestFit="1" customWidth="1"/>
    <col min="12" max="12" width="11.33203125" style="31" bestFit="1" customWidth="1"/>
    <col min="13" max="13" width="14" style="31" customWidth="1"/>
    <col min="14" max="14" width="17.33203125" style="31" bestFit="1" customWidth="1"/>
    <col min="15" max="15" width="14.83203125" style="31" bestFit="1" customWidth="1"/>
    <col min="16" max="16" width="11.83203125" style="31" bestFit="1" customWidth="1"/>
    <col min="17" max="17" width="19.5" style="31" bestFit="1" customWidth="1"/>
    <col min="18" max="18" width="17.33203125" style="31" bestFit="1" customWidth="1"/>
    <col min="19" max="19" width="14.83203125" style="31" bestFit="1" customWidth="1"/>
    <col min="20" max="20" width="11.83203125" style="31" bestFit="1" customWidth="1"/>
    <col min="21" max="21" width="19.5" style="31" bestFit="1" customWidth="1"/>
    <col min="22" max="22" width="17.33203125" style="31" bestFit="1" customWidth="1"/>
    <col min="23" max="23" width="14.83203125" style="31" bestFit="1" customWidth="1"/>
    <col min="24" max="24" width="11.83203125" style="31" bestFit="1" customWidth="1"/>
    <col min="25" max="25" width="19.5" style="31" bestFit="1" customWidth="1"/>
    <col min="26" max="26" width="17.33203125" style="31" bestFit="1" customWidth="1"/>
    <col min="27" max="27" width="14.83203125" style="31" bestFit="1" customWidth="1"/>
    <col min="28" max="28" width="11.83203125" style="31" bestFit="1" customWidth="1"/>
    <col min="29" max="29" width="19.5" style="31" bestFit="1" customWidth="1"/>
    <col min="30" max="30" width="17.33203125" style="31" bestFit="1" customWidth="1"/>
    <col min="31" max="31" width="14.83203125" style="31" bestFit="1" customWidth="1"/>
    <col min="32" max="32" width="11.83203125" style="31" bestFit="1" customWidth="1"/>
    <col min="33" max="33" width="19.5" style="31" bestFit="1" customWidth="1"/>
    <col min="34" max="34" width="17.33203125" style="31" bestFit="1" customWidth="1"/>
    <col min="35" max="35" width="14.83203125" style="31" bestFit="1" customWidth="1"/>
    <col min="36" max="36" width="11.83203125" style="31" bestFit="1" customWidth="1"/>
    <col min="37" max="37" width="19.5" style="31" bestFit="1" customWidth="1"/>
    <col min="38" max="38" width="17.33203125" style="31" bestFit="1" customWidth="1"/>
    <col min="39" max="39" width="14.83203125" style="31" bestFit="1" customWidth="1"/>
    <col min="40" max="40" width="11.83203125" style="31" bestFit="1" customWidth="1"/>
    <col min="41" max="41" width="19.5" style="31" bestFit="1" customWidth="1"/>
    <col min="42" max="42" width="17.33203125" style="31" bestFit="1" customWidth="1"/>
    <col min="43" max="43" width="14.83203125" style="31" bestFit="1" customWidth="1"/>
    <col min="44" max="44" width="11.83203125" style="31" bestFit="1" customWidth="1"/>
    <col min="45" max="45" width="19.5" style="31" bestFit="1" customWidth="1"/>
    <col min="46" max="46" width="18.33203125" style="31" bestFit="1" customWidth="1"/>
    <col min="47" max="47" width="15.83203125" style="31" bestFit="1" customWidth="1"/>
    <col min="48" max="48" width="12.6640625" style="31" bestFit="1" customWidth="1"/>
    <col min="49" max="49" width="11.33203125" style="31" bestFit="1" customWidth="1"/>
    <col min="50" max="50" width="8.83203125" style="31" bestFit="1" customWidth="1"/>
    <col min="51" max="51" width="10.5" style="31" bestFit="1" customWidth="1"/>
    <col min="52" max="52" width="12.1640625" style="31" bestFit="1" customWidth="1"/>
    <col min="53" max="53" width="9.83203125" style="31" bestFit="1" customWidth="1"/>
    <col min="54" max="54" width="11.33203125" style="31" bestFit="1" customWidth="1"/>
    <col min="55" max="55" width="17.33203125" style="31" bestFit="1" customWidth="1"/>
    <col min="56" max="56" width="12.6640625" style="31" bestFit="1" customWidth="1"/>
    <col min="57" max="57" width="11.6640625" style="31" bestFit="1" customWidth="1"/>
    <col min="58" max="58" width="13.6640625" style="31" bestFit="1" customWidth="1"/>
    <col min="59" max="59" width="21.5" style="31" bestFit="1" customWidth="1"/>
    <col min="60" max="60" width="18.33203125" style="31" bestFit="1" customWidth="1"/>
    <col min="61" max="61" width="24.5" style="31" bestFit="1" customWidth="1"/>
    <col min="62" max="62" width="15" style="31" bestFit="1" customWidth="1"/>
    <col min="63" max="63" width="23" style="31" customWidth="1"/>
    <col min="64" max="64" width="24" style="31" customWidth="1"/>
    <col min="65" max="66" width="21.1640625" style="31" bestFit="1" customWidth="1"/>
    <col min="67" max="16384" width="10.83203125" style="31"/>
  </cols>
  <sheetData>
    <row r="1" spans="1:71" ht="28" customHeight="1">
      <c r="J1" s="115" t="s">
        <v>59</v>
      </c>
      <c r="K1" s="116"/>
      <c r="L1" s="117"/>
      <c r="N1" s="115" t="s">
        <v>60</v>
      </c>
      <c r="O1" s="116"/>
      <c r="P1" s="117"/>
      <c r="Q1" s="39"/>
      <c r="R1" s="115" t="s">
        <v>61</v>
      </c>
      <c r="S1" s="116"/>
      <c r="T1" s="117"/>
      <c r="U1" s="39"/>
      <c r="V1" s="115" t="s">
        <v>62</v>
      </c>
      <c r="W1" s="116"/>
      <c r="X1" s="117"/>
      <c r="Y1" s="39"/>
      <c r="Z1" s="115" t="s">
        <v>63</v>
      </c>
      <c r="AA1" s="116"/>
      <c r="AB1" s="117"/>
      <c r="AC1" s="39"/>
      <c r="AD1" s="115" t="s">
        <v>64</v>
      </c>
      <c r="AE1" s="116"/>
      <c r="AF1" s="117"/>
      <c r="AG1" s="39"/>
      <c r="AH1" s="124" t="s">
        <v>65</v>
      </c>
      <c r="AI1" s="125"/>
      <c r="AJ1" s="126"/>
      <c r="AK1" s="39"/>
      <c r="AL1" s="124" t="s">
        <v>66</v>
      </c>
      <c r="AM1" s="125"/>
      <c r="AN1" s="126"/>
      <c r="AO1" s="39"/>
      <c r="AP1" s="124" t="s">
        <v>67</v>
      </c>
      <c r="AQ1" s="125"/>
      <c r="AR1" s="126"/>
      <c r="AS1" s="39"/>
      <c r="AT1" s="124" t="s">
        <v>68</v>
      </c>
      <c r="AU1" s="125"/>
      <c r="AV1" s="126"/>
      <c r="AW1" s="118" t="s">
        <v>53</v>
      </c>
      <c r="AX1" s="119"/>
      <c r="AY1" s="120"/>
      <c r="AZ1" s="121" t="s">
        <v>54</v>
      </c>
      <c r="BA1" s="122"/>
      <c r="BB1" s="123"/>
      <c r="BM1" s="76"/>
      <c r="BN1" s="76"/>
      <c r="BO1" s="72"/>
      <c r="BP1" s="72"/>
      <c r="BQ1" s="72"/>
      <c r="BR1" s="72"/>
      <c r="BS1" s="72"/>
    </row>
    <row r="2" spans="1:71" ht="28" customHeight="1">
      <c r="A2" s="40" t="s">
        <v>108</v>
      </c>
      <c r="B2" s="41" t="s">
        <v>107</v>
      </c>
      <c r="C2" s="41" t="s">
        <v>106</v>
      </c>
      <c r="D2" s="79" t="s">
        <v>115</v>
      </c>
      <c r="E2" s="91" t="s">
        <v>42</v>
      </c>
      <c r="F2" s="80" t="s">
        <v>39</v>
      </c>
      <c r="G2" s="80" t="s">
        <v>114</v>
      </c>
      <c r="H2" s="80" t="s">
        <v>113</v>
      </c>
      <c r="I2" s="80" t="s">
        <v>112</v>
      </c>
      <c r="J2" s="81" t="s">
        <v>69</v>
      </c>
      <c r="K2" s="81" t="s">
        <v>72</v>
      </c>
      <c r="L2" s="81" t="s">
        <v>71</v>
      </c>
      <c r="M2" s="81" t="s">
        <v>73</v>
      </c>
      <c r="N2" s="81" t="s">
        <v>74</v>
      </c>
      <c r="O2" s="81" t="s">
        <v>70</v>
      </c>
      <c r="P2" s="81" t="s">
        <v>75</v>
      </c>
      <c r="Q2" s="81" t="s">
        <v>76</v>
      </c>
      <c r="R2" s="81" t="s">
        <v>77</v>
      </c>
      <c r="S2" s="81" t="s">
        <v>57</v>
      </c>
      <c r="T2" s="81" t="s">
        <v>78</v>
      </c>
      <c r="U2" s="81" t="s">
        <v>79</v>
      </c>
      <c r="V2" s="81" t="s">
        <v>80</v>
      </c>
      <c r="W2" s="81" t="s">
        <v>81</v>
      </c>
      <c r="X2" s="81" t="s">
        <v>82</v>
      </c>
      <c r="Y2" s="81" t="s">
        <v>83</v>
      </c>
      <c r="Z2" s="81" t="s">
        <v>84</v>
      </c>
      <c r="AA2" s="81" t="s">
        <v>85</v>
      </c>
      <c r="AB2" s="81" t="s">
        <v>86</v>
      </c>
      <c r="AC2" s="81" t="s">
        <v>87</v>
      </c>
      <c r="AD2" s="81" t="s">
        <v>88</v>
      </c>
      <c r="AE2" s="81" t="s">
        <v>89</v>
      </c>
      <c r="AF2" s="81" t="s">
        <v>90</v>
      </c>
      <c r="AG2" s="81" t="s">
        <v>91</v>
      </c>
      <c r="AH2" s="81" t="s">
        <v>92</v>
      </c>
      <c r="AI2" s="81" t="s">
        <v>58</v>
      </c>
      <c r="AJ2" s="81" t="s">
        <v>93</v>
      </c>
      <c r="AK2" s="81" t="s">
        <v>94</v>
      </c>
      <c r="AL2" s="81" t="s">
        <v>95</v>
      </c>
      <c r="AM2" s="81" t="s">
        <v>96</v>
      </c>
      <c r="AN2" s="81" t="s">
        <v>97</v>
      </c>
      <c r="AO2" s="81" t="s">
        <v>98</v>
      </c>
      <c r="AP2" s="81" t="s">
        <v>99</v>
      </c>
      <c r="AQ2" s="81" t="s">
        <v>100</v>
      </c>
      <c r="AR2" s="81" t="s">
        <v>101</v>
      </c>
      <c r="AS2" s="81" t="s">
        <v>102</v>
      </c>
      <c r="AT2" s="81" t="s">
        <v>103</v>
      </c>
      <c r="AU2" s="81" t="s">
        <v>104</v>
      </c>
      <c r="AV2" s="81" t="s">
        <v>105</v>
      </c>
      <c r="AW2" s="82" t="s">
        <v>40</v>
      </c>
      <c r="AX2" s="81" t="s">
        <v>41</v>
      </c>
      <c r="AY2" s="82" t="s">
        <v>43</v>
      </c>
      <c r="AZ2" s="83" t="s">
        <v>110</v>
      </c>
      <c r="BA2" s="84" t="s">
        <v>109</v>
      </c>
      <c r="BB2" s="84" t="s">
        <v>111</v>
      </c>
      <c r="BC2" s="85" t="s">
        <v>51</v>
      </c>
      <c r="BD2" s="86" t="s">
        <v>49</v>
      </c>
      <c r="BE2" s="87" t="s">
        <v>38</v>
      </c>
      <c r="BF2" s="87" t="s">
        <v>37</v>
      </c>
      <c r="BG2" s="88" t="s">
        <v>44</v>
      </c>
      <c r="BH2" s="89" t="s">
        <v>45</v>
      </c>
      <c r="BI2" s="90" t="s">
        <v>52</v>
      </c>
      <c r="BK2" s="75" t="s">
        <v>56</v>
      </c>
      <c r="BL2" s="75" t="s">
        <v>55</v>
      </c>
      <c r="BM2" s="78" t="s">
        <v>50</v>
      </c>
      <c r="BN2" s="78" t="s">
        <v>46</v>
      </c>
      <c r="BO2" s="78" t="s">
        <v>47</v>
      </c>
      <c r="BP2" s="78" t="s">
        <v>48</v>
      </c>
    </row>
    <row r="3" spans="1:71" ht="14" customHeight="1">
      <c r="A3" s="57">
        <f>IF(D3="","",Table6[[#This Row],[28/08/18]])</f>
        <v>43339</v>
      </c>
      <c r="B3" s="58">
        <f>IF(D3="","",Table6[[#This Row],[28/08/18]])</f>
        <v>43339</v>
      </c>
      <c r="C3" s="59">
        <f t="shared" ref="C3:C23" si="0">IF(D3="","",WEEKNUM(D3,2))</f>
        <v>35</v>
      </c>
      <c r="D3" s="42">
        <v>43339</v>
      </c>
      <c r="E3" s="73"/>
      <c r="F3" s="43"/>
      <c r="G3" s="43"/>
      <c r="H3" s="43"/>
      <c r="I3" s="70">
        <f t="shared" ref="I3:I23" si="1">H3-G3</f>
        <v>0</v>
      </c>
      <c r="J3" s="44"/>
      <c r="K3" s="44"/>
      <c r="L3" s="60">
        <f>IF(K3="",0,K3-J3)</f>
        <v>0</v>
      </c>
      <c r="M3" s="60">
        <f>IF(N3="",0,N3-K3)</f>
        <v>0</v>
      </c>
      <c r="N3" s="44"/>
      <c r="O3" s="44"/>
      <c r="P3" s="60">
        <f>IF(O3="",0,O3-N3)</f>
        <v>0</v>
      </c>
      <c r="Q3" s="60">
        <f>IF(R3="",0,R3-O3)</f>
        <v>0</v>
      </c>
      <c r="R3" s="44"/>
      <c r="S3" s="44"/>
      <c r="T3" s="60">
        <f>IF(S3="",0,S3-R3)</f>
        <v>0</v>
      </c>
      <c r="U3" s="60">
        <f>IF(V3="",0,V3-S3)</f>
        <v>0</v>
      </c>
      <c r="V3" s="44"/>
      <c r="W3" s="44"/>
      <c r="X3" s="60">
        <f>IF(W3="",0,W3-V3)</f>
        <v>0</v>
      </c>
      <c r="Y3" s="60">
        <f>IF(Z3="",0,Z3-W3)</f>
        <v>0</v>
      </c>
      <c r="Z3" s="44"/>
      <c r="AA3" s="44"/>
      <c r="AB3" s="60">
        <f t="shared" ref="AB3:AB22" si="2">IF(AA3="",0,AA3-Z3)</f>
        <v>0</v>
      </c>
      <c r="AC3" s="60">
        <f t="shared" ref="AC3:AC22" si="3">IF(AD3="",0,AD3-AA3)</f>
        <v>0</v>
      </c>
      <c r="AD3" s="44"/>
      <c r="AE3" s="44"/>
      <c r="AF3" s="60">
        <f>IF(AE3="",0,AE3-AD3)</f>
        <v>0</v>
      </c>
      <c r="AG3" s="60">
        <f>IF(AH3="",0,AH3-AE3)</f>
        <v>0</v>
      </c>
      <c r="AH3" s="45"/>
      <c r="AI3" s="45"/>
      <c r="AJ3" s="60">
        <f>IF(AI3="",0,AI3-AH3)</f>
        <v>0</v>
      </c>
      <c r="AK3" s="60">
        <f>IF(AL3="",0,AL3-AI3)</f>
        <v>0</v>
      </c>
      <c r="AL3" s="45"/>
      <c r="AM3" s="45"/>
      <c r="AN3" s="60">
        <f>IF(AM3="",0,AM3-AL3)</f>
        <v>0</v>
      </c>
      <c r="AO3" s="60">
        <f t="shared" ref="AO3:AO22" si="4">IF(AP3="",0,AP3-AM3)</f>
        <v>0</v>
      </c>
      <c r="AP3" s="45"/>
      <c r="AQ3" s="45"/>
      <c r="AR3" s="60">
        <f>IF(AQ3="",0,AQ3-AP3)</f>
        <v>0</v>
      </c>
      <c r="AS3" s="60">
        <f>IF(AT3="",0,AT3-AQ3)</f>
        <v>0</v>
      </c>
      <c r="AT3" s="45"/>
      <c r="AU3" s="45"/>
      <c r="AV3" s="60">
        <f t="shared" ref="AV3:AV23" si="5">IF(AU3="",0,AU3-AT3)</f>
        <v>0</v>
      </c>
      <c r="AW3" s="45"/>
      <c r="AX3" s="45"/>
      <c r="AY3" s="61">
        <f>IF(AX3="",0,AX3-AW3)</f>
        <v>0</v>
      </c>
      <c r="AZ3" s="45"/>
      <c r="BA3" s="45"/>
      <c r="BB3" s="61">
        <f>IF(BA3="",0,BA3-AZ3)</f>
        <v>0</v>
      </c>
      <c r="BC3" s="61">
        <f t="shared" ref="BC3:BC22" si="6">AY3+BB3</f>
        <v>0</v>
      </c>
      <c r="BD3" s="60" t="str">
        <f t="shared" ref="BD3:BD23" si="7">IF(BH3&gt;$BM$3,"Infraction","")</f>
        <v/>
      </c>
      <c r="BE3" s="62" t="str">
        <f t="shared" ref="BE3:BE23" si="8">IF(BH3&gt;=$BN$3,IF(AW3="","Infraction",IF(AW3-J3&lt;$BN$3,IF(AY3&gt;=$BP$3,"",IF(AZ3="","Infraction",IF(AZ3-J3&lt;$BN$3,IF(BC3&gt;=$BP$3,"","Infraction"),"Infraction"))),"Infraction")),"")</f>
        <v/>
      </c>
      <c r="BF3" s="62" t="str">
        <f t="shared" ref="BF3:BF22" si="9">IF(BG3&gt;=$BO$3,IF(AW3="","Infraction",IF(AW3-K3-BK3&lt;=$BO$3,IF(AY3&lt;$BP$5,"Infraction",IF(AY3&gt;=$BP$4,"",IF(AZ3="","Infraction",IF(AZ3-K3-BL3&lt;=$BO$3,IF(BB3&lt;$BP$3,"Infraction",IF(BC3&gt;=$BP$4,"","Infraction")),"Infraction")))),"Infraction")),"")</f>
        <v/>
      </c>
      <c r="BG3" s="63">
        <f t="shared" ref="BG3:BG23" si="10">M3+Q3+U3+Y3+AC3+AG3+AK3+AO3</f>
        <v>0</v>
      </c>
      <c r="BH3" s="64">
        <f t="shared" ref="BH3:BH23" si="11">(AR3+AO3+AN3+AK3+AJ3+AG3+AF3+AC3+AB3+Y3+X3+U3+T3+Q3+P3+M3+L3)</f>
        <v>0</v>
      </c>
      <c r="BI3" s="65">
        <f t="shared" ref="BI3:BI23" si="12">P3+T3+X3+AB3+AF3+AJ3+AN3+AR3+L3</f>
        <v>0</v>
      </c>
      <c r="BK3" s="66" t="str">
        <f>IF(N3&lt;AW3,IF(R3&lt;AW3,IF(V3&lt;AW3,IF(Z3&lt;AW3,IF(AD3&lt;AW3,IF(AH3&lt;AW3,IF(AL3&lt;AW3,IF(AP3&lt;AW3,IF(AT3&lt;AW3,P3+T3+X3+AB3+AF3+AJ3+AN3+AR3,P3+T3+X3+AB3+AF3+AJ3+AN3+AR3),P3+T3+X3+AB3+AF3+AJ3+AN3),P3+T3+X3+AB3+AF3+AJ3),P3+T3+X3+AB3+AF3),P3+T3+X3+AB3),P3+T3+X3),P3+T3),P3),"0")</f>
        <v>0</v>
      </c>
      <c r="BL3" s="67" t="str">
        <f>IF(N3&lt;AZ3,IF(R3&lt;AZ3,IF(V3&lt;AZ3,IF(Z3&lt;AZ3,IF(AD3&lt;AZ3,IF(AH3&lt;AZ3,IF(AL3&lt;AZ3,IF(AP3&lt;AZ3,IF(AT3&lt;AZ3,P3+T3+X3+AB3+AF3+AJ3+AN3+AR3,P3+T3+X3+AB3+AF3+AJ3+AN3+AR3),P3+T3+X3+AB3+AF3+AJ3+AN3),P3+T3+X3+AB3+AF3+AJ3),P3+T3+X3+AB3+AF3),P3+T3+X3+AB3),P3+T3+X3),P3+T3),P3),"0")</f>
        <v>0</v>
      </c>
      <c r="BM3" s="66">
        <v>0.41666666666666669</v>
      </c>
      <c r="BN3" s="66">
        <v>0.25</v>
      </c>
      <c r="BO3" s="66">
        <v>0.1875</v>
      </c>
      <c r="BP3" s="66">
        <v>2.0833333333333332E-2</v>
      </c>
    </row>
    <row r="4" spans="1:71">
      <c r="A4" s="57">
        <f>IF(D4="","",Table6[[#This Row],[28/08/18]])</f>
        <v>43339</v>
      </c>
      <c r="B4" s="58">
        <f>IF(D4="","",Table6[[#This Row],[28/08/18]])</f>
        <v>43339</v>
      </c>
      <c r="C4" s="59">
        <f t="shared" si="0"/>
        <v>35</v>
      </c>
      <c r="D4" s="68">
        <f t="shared" ref="D4:D23" si="13">IF($D$3="","",$D$3)</f>
        <v>43339</v>
      </c>
      <c r="E4" s="73"/>
      <c r="F4" s="46"/>
      <c r="G4" s="43"/>
      <c r="H4" s="43"/>
      <c r="I4" s="70">
        <f t="shared" si="1"/>
        <v>0</v>
      </c>
      <c r="J4" s="44"/>
      <c r="K4" s="44"/>
      <c r="L4" s="60">
        <f t="shared" ref="L4:L22" si="14">IF(K4="",0,K4-J4)</f>
        <v>0</v>
      </c>
      <c r="M4" s="60">
        <f t="shared" ref="M4:M22" si="15">IF(N4="",0,N4-K4)</f>
        <v>0</v>
      </c>
      <c r="N4" s="44"/>
      <c r="O4" s="44"/>
      <c r="P4" s="60">
        <f t="shared" ref="P4:P22" si="16">IF(O4="",0,O4-N4)</f>
        <v>0</v>
      </c>
      <c r="Q4" s="60">
        <f t="shared" ref="Q4:Q22" si="17">IF(R4="",0,R4-O4)</f>
        <v>0</v>
      </c>
      <c r="R4" s="44"/>
      <c r="S4" s="44"/>
      <c r="T4" s="60">
        <f t="shared" ref="T4:T22" si="18">IF(S4="",0,S4-R4)</f>
        <v>0</v>
      </c>
      <c r="U4" s="60">
        <f t="shared" ref="U4:U22" si="19">IF(V4="",0,V4-S4)</f>
        <v>0</v>
      </c>
      <c r="V4" s="44"/>
      <c r="W4" s="44"/>
      <c r="X4" s="60">
        <f t="shared" ref="X4:X22" si="20">IF(W4="",0,W4-V4)</f>
        <v>0</v>
      </c>
      <c r="Y4" s="60">
        <f t="shared" ref="Y4:Y22" si="21">IF(Z4="",0,Z4-W4)</f>
        <v>0</v>
      </c>
      <c r="Z4" s="44"/>
      <c r="AA4" s="44"/>
      <c r="AB4" s="60">
        <f t="shared" si="2"/>
        <v>0</v>
      </c>
      <c r="AC4" s="60">
        <f t="shared" si="3"/>
        <v>0</v>
      </c>
      <c r="AD4" s="44"/>
      <c r="AE4" s="44"/>
      <c r="AF4" s="60">
        <f t="shared" ref="AF4:AF22" si="22">IF(AE4="",0,AE4-AD4)</f>
        <v>0</v>
      </c>
      <c r="AG4" s="60">
        <f t="shared" ref="AG4:AG22" si="23">IF(AH4="",0,AH4-AE4)</f>
        <v>0</v>
      </c>
      <c r="AH4" s="45"/>
      <c r="AI4" s="45"/>
      <c r="AJ4" s="60">
        <f t="shared" ref="AJ4:AJ22" si="24">IF(AI4="",0,AI4-AH4)</f>
        <v>0</v>
      </c>
      <c r="AK4" s="60">
        <f t="shared" ref="AK4:AK22" si="25">IF(AL4="",0,AL4-AI4)</f>
        <v>0</v>
      </c>
      <c r="AL4" s="45"/>
      <c r="AM4" s="45"/>
      <c r="AN4" s="60">
        <f t="shared" ref="AN4:AN22" si="26">IF(AM4="",0,AM4-AL4)</f>
        <v>0</v>
      </c>
      <c r="AO4" s="60">
        <f t="shared" si="4"/>
        <v>0</v>
      </c>
      <c r="AP4" s="45"/>
      <c r="AQ4" s="45"/>
      <c r="AR4" s="60">
        <f t="shared" ref="AR4:AR22" si="27">IF(AQ4="",0,AQ4-AP4)</f>
        <v>0</v>
      </c>
      <c r="AS4" s="60">
        <f t="shared" ref="AS4:AS22" si="28">IF(AT4="",0,AT4-AQ4)</f>
        <v>0</v>
      </c>
      <c r="AT4" s="45"/>
      <c r="AU4" s="45"/>
      <c r="AV4" s="60">
        <f t="shared" si="5"/>
        <v>0</v>
      </c>
      <c r="AW4" s="45"/>
      <c r="AX4" s="45"/>
      <c r="AY4" s="61">
        <f t="shared" ref="AY4:AY22" si="29">IF(AX4="",0,AX4-AW4)</f>
        <v>0</v>
      </c>
      <c r="AZ4" s="45"/>
      <c r="BA4" s="45"/>
      <c r="BB4" s="61">
        <f t="shared" ref="BB4:BB22" si="30">IF(BA4="",0,BA4-AZ4)</f>
        <v>0</v>
      </c>
      <c r="BC4" s="61">
        <f t="shared" si="6"/>
        <v>0</v>
      </c>
      <c r="BD4" s="60" t="str">
        <f t="shared" si="7"/>
        <v/>
      </c>
      <c r="BE4" s="62" t="str">
        <f t="shared" si="8"/>
        <v/>
      </c>
      <c r="BF4" s="62" t="str">
        <f t="shared" si="9"/>
        <v/>
      </c>
      <c r="BG4" s="63">
        <f t="shared" si="10"/>
        <v>0</v>
      </c>
      <c r="BH4" s="64">
        <f t="shared" si="11"/>
        <v>0</v>
      </c>
      <c r="BI4" s="65">
        <f t="shared" si="12"/>
        <v>0</v>
      </c>
      <c r="BK4" s="66" t="str">
        <f t="shared" ref="BK4:BK23" si="31">IF(N4&lt;AW4,IF(R4&lt;AW4,IF(V4&lt;AW4,IF(Z4&lt;AW4,IF(AD4&lt;AW4,IF(AH4&lt;AW4,IF(AL4&lt;AW4,IF(AP4&lt;AW4,IF(AT4&lt;AW4,P4+T4+X4+AB4+AF4+AJ4+AN4+AR4,P4+T4+X4+AB4+AF4+AJ4+AN4+AR4),P4+T4+X4+AB4+AF4+AJ4+AN4),P4+T4+X4+AB4+AF4+AJ4),P4+T4+X4+AB4+AF4),P4+T4+X4+AB4),P4+T4+X4),P4+T4),P4),"0")</f>
        <v>0</v>
      </c>
      <c r="BL4" s="67" t="str">
        <f t="shared" ref="BL4:BL23" si="32">IF(N4&lt;AZ4,IF(R4&lt;AZ4,IF(V4&lt;AZ4,IF(Z4&lt;AZ4,IF(AD4&lt;AZ4,IF(AH4&lt;AZ4,IF(AL4&lt;AZ4,IF(AP4&lt;AZ4,IF(AT4&lt;AZ4,P4+T4+X4+AB4+AF4+AJ4+AN4+AR4,P4+T4+X4+AB4+AF4+AJ4+AN4+AR4),P4+T4+X4+AB4+AF4+AJ4+AN4),P4+T4+X4+AB4+AF4+AJ4),P4+T4+X4+AB4+AF4),P4+T4+X4+AB4),P4+T4+X4),P4+T4),P4),"0")</f>
        <v>0</v>
      </c>
      <c r="BM4" s="77"/>
      <c r="BN4" s="77"/>
      <c r="BO4" s="77"/>
      <c r="BP4" s="66">
        <v>3.125E-2</v>
      </c>
    </row>
    <row r="5" spans="1:71" ht="14" customHeight="1">
      <c r="A5" s="57">
        <f>IF(D5="","",Table6[[#This Row],[28/08/18]])</f>
        <v>43339</v>
      </c>
      <c r="B5" s="58">
        <f>IF(D5="","",Table6[[#This Row],[28/08/18]])</f>
        <v>43339</v>
      </c>
      <c r="C5" s="59">
        <f t="shared" si="0"/>
        <v>35</v>
      </c>
      <c r="D5" s="68">
        <f t="shared" si="13"/>
        <v>43339</v>
      </c>
      <c r="E5" s="73"/>
      <c r="F5" s="46"/>
      <c r="G5" s="43"/>
      <c r="H5" s="43"/>
      <c r="I5" s="70">
        <f t="shared" si="1"/>
        <v>0</v>
      </c>
      <c r="J5" s="44"/>
      <c r="K5" s="44"/>
      <c r="L5" s="60">
        <f t="shared" si="14"/>
        <v>0</v>
      </c>
      <c r="M5" s="60">
        <f t="shared" si="15"/>
        <v>0</v>
      </c>
      <c r="N5" s="44"/>
      <c r="O5" s="44"/>
      <c r="P5" s="60">
        <f t="shared" si="16"/>
        <v>0</v>
      </c>
      <c r="Q5" s="60">
        <f t="shared" si="17"/>
        <v>0</v>
      </c>
      <c r="R5" s="44"/>
      <c r="S5" s="44"/>
      <c r="T5" s="60">
        <f t="shared" si="18"/>
        <v>0</v>
      </c>
      <c r="U5" s="60">
        <f t="shared" si="19"/>
        <v>0</v>
      </c>
      <c r="V5" s="44"/>
      <c r="W5" s="44"/>
      <c r="X5" s="60">
        <f t="shared" si="20"/>
        <v>0</v>
      </c>
      <c r="Y5" s="60">
        <f t="shared" si="21"/>
        <v>0</v>
      </c>
      <c r="Z5" s="44"/>
      <c r="AA5" s="44"/>
      <c r="AB5" s="60">
        <f t="shared" si="2"/>
        <v>0</v>
      </c>
      <c r="AC5" s="60">
        <f t="shared" si="3"/>
        <v>0</v>
      </c>
      <c r="AD5" s="44"/>
      <c r="AE5" s="44"/>
      <c r="AF5" s="60">
        <f t="shared" si="22"/>
        <v>0</v>
      </c>
      <c r="AG5" s="60">
        <f t="shared" si="23"/>
        <v>0</v>
      </c>
      <c r="AH5" s="45"/>
      <c r="AI5" s="45"/>
      <c r="AJ5" s="60">
        <f t="shared" si="24"/>
        <v>0</v>
      </c>
      <c r="AK5" s="60">
        <f t="shared" si="25"/>
        <v>0</v>
      </c>
      <c r="AL5" s="45"/>
      <c r="AM5" s="45"/>
      <c r="AN5" s="60">
        <f t="shared" si="26"/>
        <v>0</v>
      </c>
      <c r="AO5" s="60">
        <f t="shared" si="4"/>
        <v>0</v>
      </c>
      <c r="AP5" s="45"/>
      <c r="AQ5" s="45"/>
      <c r="AR5" s="60">
        <f t="shared" si="27"/>
        <v>0</v>
      </c>
      <c r="AS5" s="60">
        <f t="shared" si="28"/>
        <v>0</v>
      </c>
      <c r="AT5" s="45"/>
      <c r="AU5" s="45"/>
      <c r="AV5" s="60">
        <f t="shared" si="5"/>
        <v>0</v>
      </c>
      <c r="AW5" s="45"/>
      <c r="AX5" s="45"/>
      <c r="AY5" s="61">
        <f t="shared" si="29"/>
        <v>0</v>
      </c>
      <c r="AZ5" s="45"/>
      <c r="BA5" s="45"/>
      <c r="BB5" s="61">
        <f t="shared" si="30"/>
        <v>0</v>
      </c>
      <c r="BC5" s="61">
        <f t="shared" si="6"/>
        <v>0</v>
      </c>
      <c r="BD5" s="60" t="str">
        <f t="shared" si="7"/>
        <v/>
      </c>
      <c r="BE5" s="62" t="str">
        <f t="shared" si="8"/>
        <v/>
      </c>
      <c r="BF5" s="62" t="str">
        <f t="shared" si="9"/>
        <v/>
      </c>
      <c r="BG5" s="63">
        <f t="shared" si="10"/>
        <v>0</v>
      </c>
      <c r="BH5" s="64">
        <f t="shared" si="11"/>
        <v>0</v>
      </c>
      <c r="BI5" s="65">
        <f t="shared" si="12"/>
        <v>0</v>
      </c>
      <c r="BJ5" s="72"/>
      <c r="BK5" s="66" t="str">
        <f t="shared" si="31"/>
        <v>0</v>
      </c>
      <c r="BL5" s="67" t="str">
        <f t="shared" si="32"/>
        <v>0</v>
      </c>
      <c r="BM5" s="77"/>
      <c r="BN5" s="77"/>
      <c r="BO5" s="77"/>
      <c r="BP5" s="66">
        <v>1.0416666666666666E-2</v>
      </c>
    </row>
    <row r="6" spans="1:71" ht="14" customHeight="1">
      <c r="A6" s="57">
        <f>IF(D6="","",Table6[[#This Row],[28/08/18]])</f>
        <v>43339</v>
      </c>
      <c r="B6" s="58">
        <f>IF(D6="","",Table6[[#This Row],[28/08/18]])</f>
        <v>43339</v>
      </c>
      <c r="C6" s="59">
        <f t="shared" si="0"/>
        <v>35</v>
      </c>
      <c r="D6" s="68">
        <f t="shared" si="13"/>
        <v>43339</v>
      </c>
      <c r="E6" s="73"/>
      <c r="F6" s="47"/>
      <c r="G6" s="48"/>
      <c r="H6" s="48"/>
      <c r="I6" s="71">
        <f t="shared" si="1"/>
        <v>0</v>
      </c>
      <c r="J6" s="44"/>
      <c r="K6" s="44"/>
      <c r="L6" s="60">
        <f t="shared" si="14"/>
        <v>0</v>
      </c>
      <c r="M6" s="60">
        <f t="shared" si="15"/>
        <v>0</v>
      </c>
      <c r="N6" s="44"/>
      <c r="O6" s="44"/>
      <c r="P6" s="60">
        <f t="shared" si="16"/>
        <v>0</v>
      </c>
      <c r="Q6" s="60">
        <f t="shared" si="17"/>
        <v>0</v>
      </c>
      <c r="R6" s="44"/>
      <c r="S6" s="44"/>
      <c r="T6" s="60">
        <f t="shared" si="18"/>
        <v>0</v>
      </c>
      <c r="U6" s="60">
        <f t="shared" si="19"/>
        <v>0</v>
      </c>
      <c r="V6" s="44"/>
      <c r="W6" s="44"/>
      <c r="X6" s="60">
        <f t="shared" si="20"/>
        <v>0</v>
      </c>
      <c r="Y6" s="60">
        <f t="shared" si="21"/>
        <v>0</v>
      </c>
      <c r="Z6" s="44"/>
      <c r="AA6" s="44"/>
      <c r="AB6" s="60">
        <f t="shared" si="2"/>
        <v>0</v>
      </c>
      <c r="AC6" s="60">
        <f t="shared" si="3"/>
        <v>0</v>
      </c>
      <c r="AD6" s="44"/>
      <c r="AE6" s="44"/>
      <c r="AF6" s="60">
        <f t="shared" si="22"/>
        <v>0</v>
      </c>
      <c r="AG6" s="60">
        <f t="shared" si="23"/>
        <v>0</v>
      </c>
      <c r="AH6" s="45"/>
      <c r="AI6" s="45"/>
      <c r="AJ6" s="60">
        <f t="shared" si="24"/>
        <v>0</v>
      </c>
      <c r="AK6" s="60">
        <f t="shared" si="25"/>
        <v>0</v>
      </c>
      <c r="AL6" s="45"/>
      <c r="AM6" s="45"/>
      <c r="AN6" s="60">
        <f t="shared" si="26"/>
        <v>0</v>
      </c>
      <c r="AO6" s="60">
        <f t="shared" si="4"/>
        <v>0</v>
      </c>
      <c r="AP6" s="45"/>
      <c r="AQ6" s="45"/>
      <c r="AR6" s="60">
        <f t="shared" si="27"/>
        <v>0</v>
      </c>
      <c r="AS6" s="60">
        <f t="shared" si="28"/>
        <v>0</v>
      </c>
      <c r="AT6" s="45"/>
      <c r="AU6" s="45"/>
      <c r="AV6" s="60">
        <f t="shared" si="5"/>
        <v>0</v>
      </c>
      <c r="AW6" s="45"/>
      <c r="AX6" s="45"/>
      <c r="AY6" s="61">
        <f>IF(AX6="",0,AX6-AW6)</f>
        <v>0</v>
      </c>
      <c r="AZ6" s="45"/>
      <c r="BA6" s="45"/>
      <c r="BB6" s="61">
        <f t="shared" si="30"/>
        <v>0</v>
      </c>
      <c r="BC6" s="61">
        <f t="shared" si="6"/>
        <v>0</v>
      </c>
      <c r="BD6" s="60" t="str">
        <f t="shared" si="7"/>
        <v/>
      </c>
      <c r="BE6" s="62" t="str">
        <f t="shared" si="8"/>
        <v/>
      </c>
      <c r="BF6" s="62" t="str">
        <f t="shared" si="9"/>
        <v/>
      </c>
      <c r="BG6" s="63">
        <f t="shared" si="10"/>
        <v>0</v>
      </c>
      <c r="BH6" s="64">
        <f t="shared" si="11"/>
        <v>0</v>
      </c>
      <c r="BI6" s="65">
        <f t="shared" si="12"/>
        <v>0</v>
      </c>
      <c r="BJ6" s="72"/>
      <c r="BK6" s="66" t="str">
        <f t="shared" si="31"/>
        <v>0</v>
      </c>
      <c r="BL6" s="67" t="str">
        <f t="shared" si="32"/>
        <v>0</v>
      </c>
      <c r="BO6" s="72"/>
      <c r="BP6" s="72"/>
      <c r="BQ6" s="72"/>
      <c r="BR6" s="72"/>
      <c r="BS6" s="72"/>
    </row>
    <row r="7" spans="1:71" ht="14" customHeight="1">
      <c r="A7" s="57">
        <f>IF(D7="","",Table6[[#This Row],[28/08/18]])</f>
        <v>43339</v>
      </c>
      <c r="B7" s="58">
        <f>IF(D7="","",Table6[[#This Row],[28/08/18]])</f>
        <v>43339</v>
      </c>
      <c r="C7" s="59">
        <f t="shared" si="0"/>
        <v>35</v>
      </c>
      <c r="D7" s="68">
        <f t="shared" si="13"/>
        <v>43339</v>
      </c>
      <c r="E7" s="73"/>
      <c r="F7" s="47"/>
      <c r="G7" s="48"/>
      <c r="H7" s="48"/>
      <c r="I7" s="71">
        <f t="shared" si="1"/>
        <v>0</v>
      </c>
      <c r="J7" s="44"/>
      <c r="K7" s="44"/>
      <c r="L7" s="60">
        <f t="shared" si="14"/>
        <v>0</v>
      </c>
      <c r="M7" s="60">
        <f t="shared" si="15"/>
        <v>0</v>
      </c>
      <c r="N7" s="44"/>
      <c r="O7" s="44"/>
      <c r="P7" s="60">
        <f t="shared" si="16"/>
        <v>0</v>
      </c>
      <c r="Q7" s="60">
        <f t="shared" si="17"/>
        <v>0</v>
      </c>
      <c r="R7" s="44"/>
      <c r="S7" s="44"/>
      <c r="T7" s="60">
        <f t="shared" si="18"/>
        <v>0</v>
      </c>
      <c r="U7" s="60">
        <f t="shared" si="19"/>
        <v>0</v>
      </c>
      <c r="V7" s="44"/>
      <c r="W7" s="44"/>
      <c r="X7" s="60">
        <f t="shared" si="20"/>
        <v>0</v>
      </c>
      <c r="Y7" s="60">
        <f t="shared" si="21"/>
        <v>0</v>
      </c>
      <c r="Z7" s="44"/>
      <c r="AA7" s="44"/>
      <c r="AB7" s="60">
        <f t="shared" si="2"/>
        <v>0</v>
      </c>
      <c r="AC7" s="60">
        <f t="shared" si="3"/>
        <v>0</v>
      </c>
      <c r="AD7" s="44"/>
      <c r="AE7" s="44"/>
      <c r="AF7" s="60">
        <f t="shared" si="22"/>
        <v>0</v>
      </c>
      <c r="AG7" s="60">
        <f t="shared" si="23"/>
        <v>0</v>
      </c>
      <c r="AH7" s="45"/>
      <c r="AI7" s="45"/>
      <c r="AJ7" s="60">
        <f t="shared" si="24"/>
        <v>0</v>
      </c>
      <c r="AK7" s="60">
        <f t="shared" si="25"/>
        <v>0</v>
      </c>
      <c r="AL7" s="45"/>
      <c r="AM7" s="45"/>
      <c r="AN7" s="60">
        <f t="shared" si="26"/>
        <v>0</v>
      </c>
      <c r="AO7" s="60">
        <f t="shared" si="4"/>
        <v>0</v>
      </c>
      <c r="AP7" s="45"/>
      <c r="AQ7" s="45"/>
      <c r="AR7" s="60">
        <f t="shared" si="27"/>
        <v>0</v>
      </c>
      <c r="AS7" s="60">
        <f t="shared" si="28"/>
        <v>0</v>
      </c>
      <c r="AT7" s="45"/>
      <c r="AU7" s="45"/>
      <c r="AV7" s="60">
        <f t="shared" si="5"/>
        <v>0</v>
      </c>
      <c r="AW7" s="45"/>
      <c r="AX7" s="45"/>
      <c r="AY7" s="61">
        <f t="shared" si="29"/>
        <v>0</v>
      </c>
      <c r="AZ7" s="45"/>
      <c r="BA7" s="45"/>
      <c r="BB7" s="61">
        <f t="shared" si="30"/>
        <v>0</v>
      </c>
      <c r="BC7" s="61">
        <f t="shared" si="6"/>
        <v>0</v>
      </c>
      <c r="BD7" s="60" t="str">
        <f t="shared" si="7"/>
        <v/>
      </c>
      <c r="BE7" s="62" t="str">
        <f t="shared" si="8"/>
        <v/>
      </c>
      <c r="BF7" s="62" t="str">
        <f t="shared" si="9"/>
        <v/>
      </c>
      <c r="BG7" s="63">
        <f t="shared" si="10"/>
        <v>0</v>
      </c>
      <c r="BH7" s="64">
        <f t="shared" si="11"/>
        <v>0</v>
      </c>
      <c r="BI7" s="65">
        <f t="shared" si="12"/>
        <v>0</v>
      </c>
      <c r="BJ7" s="72"/>
      <c r="BK7" s="66" t="str">
        <f t="shared" si="31"/>
        <v>0</v>
      </c>
      <c r="BL7" s="67" t="str">
        <f t="shared" si="32"/>
        <v>0</v>
      </c>
      <c r="BO7" s="72"/>
      <c r="BP7" s="72"/>
      <c r="BQ7" s="72"/>
      <c r="BR7" s="72"/>
      <c r="BS7" s="72"/>
    </row>
    <row r="8" spans="1:71" ht="14" customHeight="1">
      <c r="A8" s="57">
        <f>IF(D8="","",Table6[[#This Row],[28/08/18]])</f>
        <v>43339</v>
      </c>
      <c r="B8" s="58">
        <f>IF(D8="","",Table6[[#This Row],[28/08/18]])</f>
        <v>43339</v>
      </c>
      <c r="C8" s="59">
        <f t="shared" si="0"/>
        <v>35</v>
      </c>
      <c r="D8" s="68">
        <f t="shared" si="13"/>
        <v>43339</v>
      </c>
      <c r="E8" s="73"/>
      <c r="F8" s="47"/>
      <c r="G8" s="48"/>
      <c r="H8" s="48"/>
      <c r="I8" s="71">
        <f t="shared" si="1"/>
        <v>0</v>
      </c>
      <c r="J8" s="44"/>
      <c r="K8" s="44"/>
      <c r="L8" s="60">
        <f t="shared" si="14"/>
        <v>0</v>
      </c>
      <c r="M8" s="60">
        <f t="shared" si="15"/>
        <v>0</v>
      </c>
      <c r="N8" s="44"/>
      <c r="O8" s="44"/>
      <c r="P8" s="60">
        <f t="shared" si="16"/>
        <v>0</v>
      </c>
      <c r="Q8" s="60">
        <f t="shared" si="17"/>
        <v>0</v>
      </c>
      <c r="R8" s="44"/>
      <c r="S8" s="44"/>
      <c r="T8" s="60">
        <f t="shared" si="18"/>
        <v>0</v>
      </c>
      <c r="U8" s="60">
        <f t="shared" si="19"/>
        <v>0</v>
      </c>
      <c r="V8" s="44"/>
      <c r="W8" s="44"/>
      <c r="X8" s="60">
        <f t="shared" si="20"/>
        <v>0</v>
      </c>
      <c r="Y8" s="60">
        <f t="shared" si="21"/>
        <v>0</v>
      </c>
      <c r="Z8" s="44"/>
      <c r="AA8" s="44"/>
      <c r="AB8" s="60">
        <f t="shared" si="2"/>
        <v>0</v>
      </c>
      <c r="AC8" s="60">
        <f t="shared" si="3"/>
        <v>0</v>
      </c>
      <c r="AD8" s="44"/>
      <c r="AE8" s="44"/>
      <c r="AF8" s="60">
        <f t="shared" si="22"/>
        <v>0</v>
      </c>
      <c r="AG8" s="60">
        <f t="shared" si="23"/>
        <v>0</v>
      </c>
      <c r="AH8" s="45"/>
      <c r="AI8" s="45"/>
      <c r="AJ8" s="60">
        <f t="shared" si="24"/>
        <v>0</v>
      </c>
      <c r="AK8" s="60">
        <f t="shared" si="25"/>
        <v>0</v>
      </c>
      <c r="AL8" s="45"/>
      <c r="AM8" s="45"/>
      <c r="AN8" s="60">
        <f t="shared" si="26"/>
        <v>0</v>
      </c>
      <c r="AO8" s="60">
        <f t="shared" si="4"/>
        <v>0</v>
      </c>
      <c r="AP8" s="45"/>
      <c r="AQ8" s="45"/>
      <c r="AR8" s="60">
        <f t="shared" si="27"/>
        <v>0</v>
      </c>
      <c r="AS8" s="60">
        <f t="shared" si="28"/>
        <v>0</v>
      </c>
      <c r="AT8" s="45"/>
      <c r="AU8" s="45"/>
      <c r="AV8" s="60">
        <f t="shared" si="5"/>
        <v>0</v>
      </c>
      <c r="AW8" s="45"/>
      <c r="AX8" s="45"/>
      <c r="AY8" s="61">
        <f t="shared" si="29"/>
        <v>0</v>
      </c>
      <c r="AZ8" s="45"/>
      <c r="BA8" s="45"/>
      <c r="BB8" s="61">
        <f t="shared" si="30"/>
        <v>0</v>
      </c>
      <c r="BC8" s="61">
        <f t="shared" si="6"/>
        <v>0</v>
      </c>
      <c r="BD8" s="60" t="str">
        <f t="shared" si="7"/>
        <v/>
      </c>
      <c r="BE8" s="62" t="str">
        <f t="shared" si="8"/>
        <v/>
      </c>
      <c r="BF8" s="62" t="str">
        <f t="shared" si="9"/>
        <v/>
      </c>
      <c r="BG8" s="63">
        <f t="shared" si="10"/>
        <v>0</v>
      </c>
      <c r="BH8" s="64">
        <f t="shared" si="11"/>
        <v>0</v>
      </c>
      <c r="BI8" s="65">
        <f t="shared" si="12"/>
        <v>0</v>
      </c>
      <c r="BJ8" s="72"/>
      <c r="BK8" s="66" t="str">
        <f t="shared" si="31"/>
        <v>0</v>
      </c>
      <c r="BL8" s="67" t="str">
        <f t="shared" si="32"/>
        <v>0</v>
      </c>
      <c r="BO8" s="72"/>
      <c r="BP8" s="72"/>
      <c r="BQ8" s="72"/>
      <c r="BR8" s="72"/>
      <c r="BS8" s="72"/>
    </row>
    <row r="9" spans="1:71" ht="14" customHeight="1">
      <c r="A9" s="57">
        <f>IF(D9="","",Table6[[#This Row],[28/08/18]])</f>
        <v>43339</v>
      </c>
      <c r="B9" s="58">
        <f>IF(D9="","",Table6[[#This Row],[28/08/18]])</f>
        <v>43339</v>
      </c>
      <c r="C9" s="59">
        <f t="shared" si="0"/>
        <v>35</v>
      </c>
      <c r="D9" s="68">
        <f t="shared" si="13"/>
        <v>43339</v>
      </c>
      <c r="E9" s="73"/>
      <c r="F9" s="47"/>
      <c r="G9" s="48"/>
      <c r="H9" s="48"/>
      <c r="I9" s="71">
        <f t="shared" si="1"/>
        <v>0</v>
      </c>
      <c r="J9" s="44"/>
      <c r="K9" s="44"/>
      <c r="L9" s="60">
        <f t="shared" si="14"/>
        <v>0</v>
      </c>
      <c r="M9" s="60">
        <f t="shared" si="15"/>
        <v>0</v>
      </c>
      <c r="N9" s="44"/>
      <c r="O9" s="44"/>
      <c r="P9" s="60">
        <f t="shared" si="16"/>
        <v>0</v>
      </c>
      <c r="Q9" s="60">
        <f t="shared" si="17"/>
        <v>0</v>
      </c>
      <c r="R9" s="44"/>
      <c r="S9" s="44"/>
      <c r="T9" s="60">
        <f t="shared" si="18"/>
        <v>0</v>
      </c>
      <c r="U9" s="60">
        <f t="shared" si="19"/>
        <v>0</v>
      </c>
      <c r="V9" s="44"/>
      <c r="W9" s="44"/>
      <c r="X9" s="60">
        <f t="shared" si="20"/>
        <v>0</v>
      </c>
      <c r="Y9" s="60">
        <f t="shared" si="21"/>
        <v>0</v>
      </c>
      <c r="Z9" s="44"/>
      <c r="AA9" s="44"/>
      <c r="AB9" s="60">
        <f t="shared" si="2"/>
        <v>0</v>
      </c>
      <c r="AC9" s="60">
        <f t="shared" si="3"/>
        <v>0</v>
      </c>
      <c r="AD9" s="44"/>
      <c r="AE9" s="44"/>
      <c r="AF9" s="60">
        <f t="shared" si="22"/>
        <v>0</v>
      </c>
      <c r="AG9" s="60">
        <f t="shared" si="23"/>
        <v>0</v>
      </c>
      <c r="AH9" s="45"/>
      <c r="AI9" s="45"/>
      <c r="AJ9" s="60">
        <f t="shared" si="24"/>
        <v>0</v>
      </c>
      <c r="AK9" s="60">
        <f t="shared" si="25"/>
        <v>0</v>
      </c>
      <c r="AL9" s="45"/>
      <c r="AM9" s="45"/>
      <c r="AN9" s="60">
        <f t="shared" si="26"/>
        <v>0</v>
      </c>
      <c r="AO9" s="60">
        <f t="shared" si="4"/>
        <v>0</v>
      </c>
      <c r="AP9" s="45"/>
      <c r="AQ9" s="45"/>
      <c r="AR9" s="60">
        <f t="shared" si="27"/>
        <v>0</v>
      </c>
      <c r="AS9" s="60">
        <f t="shared" si="28"/>
        <v>0</v>
      </c>
      <c r="AT9" s="45"/>
      <c r="AU9" s="45"/>
      <c r="AV9" s="60">
        <f t="shared" si="5"/>
        <v>0</v>
      </c>
      <c r="AW9" s="45"/>
      <c r="AX9" s="45"/>
      <c r="AY9" s="61">
        <f t="shared" si="29"/>
        <v>0</v>
      </c>
      <c r="AZ9" s="45"/>
      <c r="BA9" s="45"/>
      <c r="BB9" s="61">
        <f t="shared" si="30"/>
        <v>0</v>
      </c>
      <c r="BC9" s="61">
        <f t="shared" si="6"/>
        <v>0</v>
      </c>
      <c r="BD9" s="60" t="str">
        <f t="shared" si="7"/>
        <v/>
      </c>
      <c r="BE9" s="62" t="str">
        <f t="shared" si="8"/>
        <v/>
      </c>
      <c r="BF9" s="62" t="str">
        <f t="shared" si="9"/>
        <v/>
      </c>
      <c r="BG9" s="63">
        <f t="shared" si="10"/>
        <v>0</v>
      </c>
      <c r="BH9" s="64">
        <f t="shared" si="11"/>
        <v>0</v>
      </c>
      <c r="BI9" s="65">
        <f t="shared" si="12"/>
        <v>0</v>
      </c>
      <c r="BJ9" s="72"/>
      <c r="BK9" s="66" t="str">
        <f t="shared" si="31"/>
        <v>0</v>
      </c>
      <c r="BL9" s="67" t="str">
        <f t="shared" si="32"/>
        <v>0</v>
      </c>
      <c r="BO9" s="72"/>
      <c r="BP9" s="72"/>
      <c r="BQ9" s="72"/>
      <c r="BR9" s="72"/>
      <c r="BS9" s="72"/>
    </row>
    <row r="10" spans="1:71" ht="14" customHeight="1">
      <c r="A10" s="57">
        <f>IF(D10="","",Table6[[#This Row],[28/08/18]])</f>
        <v>43339</v>
      </c>
      <c r="B10" s="58">
        <f>IF(D10="","",Table6[[#This Row],[28/08/18]])</f>
        <v>43339</v>
      </c>
      <c r="C10" s="59">
        <f t="shared" si="0"/>
        <v>35</v>
      </c>
      <c r="D10" s="68">
        <f t="shared" si="13"/>
        <v>43339</v>
      </c>
      <c r="E10" s="73"/>
      <c r="F10" s="47"/>
      <c r="G10" s="48"/>
      <c r="H10" s="48"/>
      <c r="I10" s="71">
        <f t="shared" si="1"/>
        <v>0</v>
      </c>
      <c r="J10" s="44"/>
      <c r="K10" s="44"/>
      <c r="L10" s="60">
        <f t="shared" si="14"/>
        <v>0</v>
      </c>
      <c r="M10" s="60">
        <f t="shared" si="15"/>
        <v>0</v>
      </c>
      <c r="N10" s="44"/>
      <c r="O10" s="44"/>
      <c r="P10" s="60">
        <f t="shared" si="16"/>
        <v>0</v>
      </c>
      <c r="Q10" s="60">
        <f t="shared" si="17"/>
        <v>0</v>
      </c>
      <c r="R10" s="44"/>
      <c r="S10" s="44"/>
      <c r="T10" s="60">
        <f t="shared" si="18"/>
        <v>0</v>
      </c>
      <c r="U10" s="60">
        <f t="shared" si="19"/>
        <v>0</v>
      </c>
      <c r="V10" s="44"/>
      <c r="W10" s="44"/>
      <c r="X10" s="60">
        <f t="shared" si="20"/>
        <v>0</v>
      </c>
      <c r="Y10" s="60">
        <f t="shared" si="21"/>
        <v>0</v>
      </c>
      <c r="Z10" s="44"/>
      <c r="AA10" s="44"/>
      <c r="AB10" s="60">
        <f t="shared" si="2"/>
        <v>0</v>
      </c>
      <c r="AC10" s="60">
        <f t="shared" si="3"/>
        <v>0</v>
      </c>
      <c r="AD10" s="44"/>
      <c r="AE10" s="44"/>
      <c r="AF10" s="60">
        <f t="shared" si="22"/>
        <v>0</v>
      </c>
      <c r="AG10" s="60">
        <f t="shared" si="23"/>
        <v>0</v>
      </c>
      <c r="AH10" s="45"/>
      <c r="AI10" s="45"/>
      <c r="AJ10" s="60">
        <f t="shared" si="24"/>
        <v>0</v>
      </c>
      <c r="AK10" s="60">
        <f t="shared" si="25"/>
        <v>0</v>
      </c>
      <c r="AL10" s="45"/>
      <c r="AM10" s="45"/>
      <c r="AN10" s="60">
        <f t="shared" si="26"/>
        <v>0</v>
      </c>
      <c r="AO10" s="60">
        <f t="shared" si="4"/>
        <v>0</v>
      </c>
      <c r="AP10" s="45"/>
      <c r="AQ10" s="45"/>
      <c r="AR10" s="60">
        <f t="shared" si="27"/>
        <v>0</v>
      </c>
      <c r="AS10" s="60">
        <f t="shared" si="28"/>
        <v>0</v>
      </c>
      <c r="AT10" s="45"/>
      <c r="AU10" s="45"/>
      <c r="AV10" s="60">
        <f t="shared" si="5"/>
        <v>0</v>
      </c>
      <c r="AW10" s="45"/>
      <c r="AX10" s="45"/>
      <c r="AY10" s="61">
        <f t="shared" si="29"/>
        <v>0</v>
      </c>
      <c r="AZ10" s="45"/>
      <c r="BA10" s="45"/>
      <c r="BB10" s="61">
        <f t="shared" si="30"/>
        <v>0</v>
      </c>
      <c r="BC10" s="61">
        <f t="shared" si="6"/>
        <v>0</v>
      </c>
      <c r="BD10" s="60" t="str">
        <f t="shared" si="7"/>
        <v/>
      </c>
      <c r="BE10" s="62" t="str">
        <f t="shared" si="8"/>
        <v/>
      </c>
      <c r="BF10" s="62" t="str">
        <f t="shared" si="9"/>
        <v/>
      </c>
      <c r="BG10" s="63">
        <f t="shared" si="10"/>
        <v>0</v>
      </c>
      <c r="BH10" s="64">
        <f t="shared" si="11"/>
        <v>0</v>
      </c>
      <c r="BI10" s="65">
        <f t="shared" si="12"/>
        <v>0</v>
      </c>
      <c r="BJ10" s="72"/>
      <c r="BK10" s="66" t="str">
        <f t="shared" si="31"/>
        <v>0</v>
      </c>
      <c r="BL10" s="67" t="str">
        <f t="shared" si="32"/>
        <v>0</v>
      </c>
      <c r="BO10" s="72"/>
      <c r="BP10" s="72"/>
      <c r="BQ10" s="72"/>
      <c r="BR10" s="72"/>
      <c r="BS10" s="72"/>
    </row>
    <row r="11" spans="1:71" ht="14" customHeight="1">
      <c r="A11" s="57">
        <f>IF(D11="","",Table6[[#This Row],[28/08/18]])</f>
        <v>43339</v>
      </c>
      <c r="B11" s="58">
        <f>IF(D11="","",Table6[[#This Row],[28/08/18]])</f>
        <v>43339</v>
      </c>
      <c r="C11" s="59">
        <f t="shared" si="0"/>
        <v>35</v>
      </c>
      <c r="D11" s="68">
        <f t="shared" si="13"/>
        <v>43339</v>
      </c>
      <c r="E11" s="73"/>
      <c r="F11" s="47"/>
      <c r="G11" s="48"/>
      <c r="H11" s="48"/>
      <c r="I11" s="71">
        <f t="shared" si="1"/>
        <v>0</v>
      </c>
      <c r="J11" s="44"/>
      <c r="K11" s="44"/>
      <c r="L11" s="60">
        <f t="shared" si="14"/>
        <v>0</v>
      </c>
      <c r="M11" s="60">
        <f t="shared" si="15"/>
        <v>0</v>
      </c>
      <c r="N11" s="44"/>
      <c r="O11" s="44"/>
      <c r="P11" s="60">
        <f t="shared" si="16"/>
        <v>0</v>
      </c>
      <c r="Q11" s="60">
        <f t="shared" si="17"/>
        <v>0</v>
      </c>
      <c r="R11" s="44"/>
      <c r="S11" s="44"/>
      <c r="T11" s="60">
        <f t="shared" si="18"/>
        <v>0</v>
      </c>
      <c r="U11" s="60">
        <f t="shared" si="19"/>
        <v>0</v>
      </c>
      <c r="V11" s="44"/>
      <c r="W11" s="44"/>
      <c r="X11" s="60">
        <f t="shared" si="20"/>
        <v>0</v>
      </c>
      <c r="Y11" s="60">
        <f t="shared" si="21"/>
        <v>0</v>
      </c>
      <c r="Z11" s="44"/>
      <c r="AA11" s="44"/>
      <c r="AB11" s="60">
        <f t="shared" si="2"/>
        <v>0</v>
      </c>
      <c r="AC11" s="60">
        <f t="shared" si="3"/>
        <v>0</v>
      </c>
      <c r="AD11" s="44"/>
      <c r="AE11" s="44"/>
      <c r="AF11" s="60">
        <f t="shared" si="22"/>
        <v>0</v>
      </c>
      <c r="AG11" s="60">
        <f t="shared" si="23"/>
        <v>0</v>
      </c>
      <c r="AH11" s="45"/>
      <c r="AI11" s="45"/>
      <c r="AJ11" s="60">
        <f t="shared" si="24"/>
        <v>0</v>
      </c>
      <c r="AK11" s="60">
        <f t="shared" si="25"/>
        <v>0</v>
      </c>
      <c r="AL11" s="45"/>
      <c r="AM11" s="45"/>
      <c r="AN11" s="60">
        <f t="shared" si="26"/>
        <v>0</v>
      </c>
      <c r="AO11" s="60">
        <f t="shared" si="4"/>
        <v>0</v>
      </c>
      <c r="AP11" s="45"/>
      <c r="AQ11" s="45"/>
      <c r="AR11" s="60">
        <f t="shared" si="27"/>
        <v>0</v>
      </c>
      <c r="AS11" s="60">
        <f t="shared" si="28"/>
        <v>0</v>
      </c>
      <c r="AT11" s="45"/>
      <c r="AU11" s="45"/>
      <c r="AV11" s="60">
        <f t="shared" si="5"/>
        <v>0</v>
      </c>
      <c r="AW11" s="45"/>
      <c r="AX11" s="45"/>
      <c r="AY11" s="61">
        <f t="shared" si="29"/>
        <v>0</v>
      </c>
      <c r="AZ11" s="45"/>
      <c r="BA11" s="45"/>
      <c r="BB11" s="61">
        <f t="shared" si="30"/>
        <v>0</v>
      </c>
      <c r="BC11" s="61">
        <f t="shared" si="6"/>
        <v>0</v>
      </c>
      <c r="BD11" s="60" t="str">
        <f t="shared" si="7"/>
        <v/>
      </c>
      <c r="BE11" s="62" t="str">
        <f t="shared" si="8"/>
        <v/>
      </c>
      <c r="BF11" s="62" t="str">
        <f t="shared" si="9"/>
        <v/>
      </c>
      <c r="BG11" s="63">
        <f t="shared" si="10"/>
        <v>0</v>
      </c>
      <c r="BH11" s="64">
        <f t="shared" si="11"/>
        <v>0</v>
      </c>
      <c r="BI11" s="65">
        <f t="shared" si="12"/>
        <v>0</v>
      </c>
      <c r="BJ11" s="72"/>
      <c r="BK11" s="66" t="str">
        <f t="shared" si="31"/>
        <v>0</v>
      </c>
      <c r="BL11" s="67" t="str">
        <f t="shared" si="32"/>
        <v>0</v>
      </c>
      <c r="BO11" s="72"/>
      <c r="BP11" s="72"/>
      <c r="BQ11" s="72"/>
      <c r="BR11" s="72"/>
      <c r="BS11" s="72"/>
    </row>
    <row r="12" spans="1:71" ht="14" customHeight="1">
      <c r="A12" s="57">
        <f>IF(D12="","",Table6[[#This Row],[28/08/18]])</f>
        <v>43339</v>
      </c>
      <c r="B12" s="58">
        <f>IF(D12="","",Table6[[#This Row],[28/08/18]])</f>
        <v>43339</v>
      </c>
      <c r="C12" s="59">
        <f t="shared" si="0"/>
        <v>35</v>
      </c>
      <c r="D12" s="68">
        <f t="shared" si="13"/>
        <v>43339</v>
      </c>
      <c r="E12" s="73"/>
      <c r="F12" s="47"/>
      <c r="G12" s="48"/>
      <c r="H12" s="48"/>
      <c r="I12" s="71">
        <f t="shared" si="1"/>
        <v>0</v>
      </c>
      <c r="J12" s="44"/>
      <c r="K12" s="44"/>
      <c r="L12" s="60">
        <f t="shared" si="14"/>
        <v>0</v>
      </c>
      <c r="M12" s="60">
        <f t="shared" si="15"/>
        <v>0</v>
      </c>
      <c r="N12" s="44"/>
      <c r="O12" s="44"/>
      <c r="P12" s="60">
        <f t="shared" si="16"/>
        <v>0</v>
      </c>
      <c r="Q12" s="60">
        <f t="shared" si="17"/>
        <v>0</v>
      </c>
      <c r="R12" s="44"/>
      <c r="S12" s="44"/>
      <c r="T12" s="60">
        <f t="shared" si="18"/>
        <v>0</v>
      </c>
      <c r="U12" s="60">
        <f t="shared" si="19"/>
        <v>0</v>
      </c>
      <c r="V12" s="44"/>
      <c r="W12" s="44"/>
      <c r="X12" s="60">
        <f t="shared" si="20"/>
        <v>0</v>
      </c>
      <c r="Y12" s="60">
        <f t="shared" si="21"/>
        <v>0</v>
      </c>
      <c r="Z12" s="44"/>
      <c r="AA12" s="44"/>
      <c r="AB12" s="60">
        <f t="shared" si="2"/>
        <v>0</v>
      </c>
      <c r="AC12" s="60">
        <f t="shared" si="3"/>
        <v>0</v>
      </c>
      <c r="AD12" s="44"/>
      <c r="AE12" s="44"/>
      <c r="AF12" s="60">
        <f t="shared" si="22"/>
        <v>0</v>
      </c>
      <c r="AG12" s="60">
        <f t="shared" si="23"/>
        <v>0</v>
      </c>
      <c r="AH12" s="45"/>
      <c r="AI12" s="45"/>
      <c r="AJ12" s="60">
        <f t="shared" si="24"/>
        <v>0</v>
      </c>
      <c r="AK12" s="60">
        <f t="shared" si="25"/>
        <v>0</v>
      </c>
      <c r="AL12" s="45"/>
      <c r="AM12" s="45"/>
      <c r="AN12" s="60">
        <f t="shared" si="26"/>
        <v>0</v>
      </c>
      <c r="AO12" s="60">
        <f t="shared" si="4"/>
        <v>0</v>
      </c>
      <c r="AP12" s="45"/>
      <c r="AQ12" s="45"/>
      <c r="AR12" s="60">
        <f t="shared" si="27"/>
        <v>0</v>
      </c>
      <c r="AS12" s="60">
        <f t="shared" si="28"/>
        <v>0</v>
      </c>
      <c r="AT12" s="45"/>
      <c r="AU12" s="45"/>
      <c r="AV12" s="60">
        <f t="shared" si="5"/>
        <v>0</v>
      </c>
      <c r="AW12" s="45"/>
      <c r="AX12" s="45"/>
      <c r="AY12" s="61">
        <f t="shared" si="29"/>
        <v>0</v>
      </c>
      <c r="AZ12" s="45"/>
      <c r="BA12" s="45"/>
      <c r="BB12" s="61">
        <f t="shared" si="30"/>
        <v>0</v>
      </c>
      <c r="BC12" s="61">
        <f t="shared" si="6"/>
        <v>0</v>
      </c>
      <c r="BD12" s="60" t="str">
        <f t="shared" si="7"/>
        <v/>
      </c>
      <c r="BE12" s="62" t="str">
        <f t="shared" si="8"/>
        <v/>
      </c>
      <c r="BF12" s="62" t="str">
        <f t="shared" si="9"/>
        <v/>
      </c>
      <c r="BG12" s="63">
        <f t="shared" si="10"/>
        <v>0</v>
      </c>
      <c r="BH12" s="64">
        <f t="shared" si="11"/>
        <v>0</v>
      </c>
      <c r="BI12" s="65">
        <f t="shared" si="12"/>
        <v>0</v>
      </c>
      <c r="BJ12" s="72"/>
      <c r="BK12" s="66" t="str">
        <f t="shared" si="31"/>
        <v>0</v>
      </c>
      <c r="BL12" s="67" t="str">
        <f t="shared" si="32"/>
        <v>0</v>
      </c>
      <c r="BO12" s="72"/>
      <c r="BP12" s="72"/>
      <c r="BQ12" s="72"/>
      <c r="BR12" s="72"/>
      <c r="BS12" s="72"/>
    </row>
    <row r="13" spans="1:71" ht="15" customHeight="1">
      <c r="A13" s="57">
        <f>IF(D13="","",Table6[[#This Row],[28/08/18]])</f>
        <v>43339</v>
      </c>
      <c r="B13" s="58">
        <f>IF(D13="","",Table6[[#This Row],[28/08/18]])</f>
        <v>43339</v>
      </c>
      <c r="C13" s="59">
        <f t="shared" si="0"/>
        <v>35</v>
      </c>
      <c r="D13" s="68">
        <f t="shared" si="13"/>
        <v>43339</v>
      </c>
      <c r="E13" s="73"/>
      <c r="F13" s="47"/>
      <c r="G13" s="48"/>
      <c r="H13" s="48"/>
      <c r="I13" s="71">
        <f t="shared" si="1"/>
        <v>0</v>
      </c>
      <c r="J13" s="44"/>
      <c r="K13" s="44"/>
      <c r="L13" s="60">
        <f t="shared" si="14"/>
        <v>0</v>
      </c>
      <c r="M13" s="60">
        <f t="shared" si="15"/>
        <v>0</v>
      </c>
      <c r="N13" s="44"/>
      <c r="O13" s="44"/>
      <c r="P13" s="60">
        <f t="shared" si="16"/>
        <v>0</v>
      </c>
      <c r="Q13" s="60">
        <f t="shared" si="17"/>
        <v>0</v>
      </c>
      <c r="R13" s="44"/>
      <c r="S13" s="44"/>
      <c r="T13" s="60">
        <f t="shared" si="18"/>
        <v>0</v>
      </c>
      <c r="U13" s="60">
        <f t="shared" si="19"/>
        <v>0</v>
      </c>
      <c r="V13" s="44"/>
      <c r="W13" s="44"/>
      <c r="X13" s="60">
        <f t="shared" si="20"/>
        <v>0</v>
      </c>
      <c r="Y13" s="60">
        <f t="shared" si="21"/>
        <v>0</v>
      </c>
      <c r="Z13" s="44"/>
      <c r="AA13" s="44"/>
      <c r="AB13" s="60">
        <f t="shared" si="2"/>
        <v>0</v>
      </c>
      <c r="AC13" s="60">
        <f t="shared" si="3"/>
        <v>0</v>
      </c>
      <c r="AD13" s="44"/>
      <c r="AE13" s="44"/>
      <c r="AF13" s="60">
        <f t="shared" si="22"/>
        <v>0</v>
      </c>
      <c r="AG13" s="60">
        <f t="shared" si="23"/>
        <v>0</v>
      </c>
      <c r="AH13" s="45"/>
      <c r="AI13" s="45"/>
      <c r="AJ13" s="60">
        <f t="shared" si="24"/>
        <v>0</v>
      </c>
      <c r="AK13" s="60">
        <f t="shared" si="25"/>
        <v>0</v>
      </c>
      <c r="AL13" s="45"/>
      <c r="AM13" s="45"/>
      <c r="AN13" s="60">
        <f t="shared" si="26"/>
        <v>0</v>
      </c>
      <c r="AO13" s="60">
        <f t="shared" si="4"/>
        <v>0</v>
      </c>
      <c r="AP13" s="45"/>
      <c r="AQ13" s="45"/>
      <c r="AR13" s="60">
        <f t="shared" si="27"/>
        <v>0</v>
      </c>
      <c r="AS13" s="60">
        <f t="shared" si="28"/>
        <v>0</v>
      </c>
      <c r="AT13" s="45"/>
      <c r="AU13" s="45"/>
      <c r="AV13" s="60">
        <f t="shared" si="5"/>
        <v>0</v>
      </c>
      <c r="AW13" s="45"/>
      <c r="AX13" s="45"/>
      <c r="AY13" s="61">
        <f t="shared" si="29"/>
        <v>0</v>
      </c>
      <c r="AZ13" s="45"/>
      <c r="BA13" s="45"/>
      <c r="BB13" s="61">
        <f t="shared" si="30"/>
        <v>0</v>
      </c>
      <c r="BC13" s="61">
        <f t="shared" si="6"/>
        <v>0</v>
      </c>
      <c r="BD13" s="60" t="str">
        <f t="shared" si="7"/>
        <v/>
      </c>
      <c r="BE13" s="62" t="str">
        <f t="shared" si="8"/>
        <v/>
      </c>
      <c r="BF13" s="62" t="str">
        <f t="shared" si="9"/>
        <v/>
      </c>
      <c r="BG13" s="63">
        <f t="shared" si="10"/>
        <v>0</v>
      </c>
      <c r="BH13" s="64">
        <f t="shared" si="11"/>
        <v>0</v>
      </c>
      <c r="BI13" s="65">
        <f t="shared" si="12"/>
        <v>0</v>
      </c>
      <c r="BJ13" s="72"/>
      <c r="BK13" s="66" t="str">
        <f t="shared" si="31"/>
        <v>0</v>
      </c>
      <c r="BL13" s="67" t="str">
        <f t="shared" si="32"/>
        <v>0</v>
      </c>
      <c r="BO13" s="72"/>
      <c r="BP13" s="72"/>
      <c r="BQ13" s="72"/>
      <c r="BR13" s="72"/>
      <c r="BS13" s="72"/>
    </row>
    <row r="14" spans="1:71" ht="15" customHeight="1">
      <c r="A14" s="57">
        <f>IF(D14="","",Table6[[#This Row],[28/08/18]])</f>
        <v>43339</v>
      </c>
      <c r="B14" s="58">
        <f>IF(D14="","",Table6[[#This Row],[28/08/18]])</f>
        <v>43339</v>
      </c>
      <c r="C14" s="59">
        <f t="shared" si="0"/>
        <v>35</v>
      </c>
      <c r="D14" s="68">
        <f t="shared" si="13"/>
        <v>43339</v>
      </c>
      <c r="E14" s="73"/>
      <c r="F14" s="47"/>
      <c r="G14" s="48"/>
      <c r="H14" s="48"/>
      <c r="I14" s="71">
        <f t="shared" si="1"/>
        <v>0</v>
      </c>
      <c r="J14" s="44"/>
      <c r="K14" s="44"/>
      <c r="L14" s="60">
        <f t="shared" si="14"/>
        <v>0</v>
      </c>
      <c r="M14" s="60">
        <f t="shared" si="15"/>
        <v>0</v>
      </c>
      <c r="N14" s="44"/>
      <c r="O14" s="44"/>
      <c r="P14" s="60">
        <f t="shared" si="16"/>
        <v>0</v>
      </c>
      <c r="Q14" s="60">
        <f t="shared" si="17"/>
        <v>0</v>
      </c>
      <c r="R14" s="44"/>
      <c r="S14" s="44"/>
      <c r="T14" s="60">
        <f t="shared" si="18"/>
        <v>0</v>
      </c>
      <c r="U14" s="60">
        <f t="shared" si="19"/>
        <v>0</v>
      </c>
      <c r="V14" s="44"/>
      <c r="W14" s="44"/>
      <c r="X14" s="60">
        <f t="shared" si="20"/>
        <v>0</v>
      </c>
      <c r="Y14" s="60">
        <f t="shared" si="21"/>
        <v>0</v>
      </c>
      <c r="Z14" s="44"/>
      <c r="AA14" s="44"/>
      <c r="AB14" s="60">
        <f t="shared" si="2"/>
        <v>0</v>
      </c>
      <c r="AC14" s="60">
        <f t="shared" si="3"/>
        <v>0</v>
      </c>
      <c r="AD14" s="44"/>
      <c r="AE14" s="44"/>
      <c r="AF14" s="60">
        <f t="shared" si="22"/>
        <v>0</v>
      </c>
      <c r="AG14" s="60">
        <f t="shared" si="23"/>
        <v>0</v>
      </c>
      <c r="AH14" s="45"/>
      <c r="AI14" s="45"/>
      <c r="AJ14" s="60">
        <f t="shared" si="24"/>
        <v>0</v>
      </c>
      <c r="AK14" s="60">
        <f t="shared" si="25"/>
        <v>0</v>
      </c>
      <c r="AL14" s="45"/>
      <c r="AM14" s="45"/>
      <c r="AN14" s="60">
        <f t="shared" si="26"/>
        <v>0</v>
      </c>
      <c r="AO14" s="60">
        <f t="shared" si="4"/>
        <v>0</v>
      </c>
      <c r="AP14" s="45"/>
      <c r="AQ14" s="45"/>
      <c r="AR14" s="60">
        <f t="shared" si="27"/>
        <v>0</v>
      </c>
      <c r="AS14" s="60">
        <f t="shared" si="28"/>
        <v>0</v>
      </c>
      <c r="AT14" s="45"/>
      <c r="AU14" s="45"/>
      <c r="AV14" s="60">
        <f t="shared" si="5"/>
        <v>0</v>
      </c>
      <c r="AW14" s="45"/>
      <c r="AX14" s="45"/>
      <c r="AY14" s="61">
        <f t="shared" si="29"/>
        <v>0</v>
      </c>
      <c r="AZ14" s="45"/>
      <c r="BA14" s="45"/>
      <c r="BB14" s="61">
        <f t="shared" si="30"/>
        <v>0</v>
      </c>
      <c r="BC14" s="61">
        <f t="shared" si="6"/>
        <v>0</v>
      </c>
      <c r="BD14" s="60" t="str">
        <f t="shared" si="7"/>
        <v/>
      </c>
      <c r="BE14" s="62" t="str">
        <f t="shared" si="8"/>
        <v/>
      </c>
      <c r="BF14" s="62" t="str">
        <f t="shared" si="9"/>
        <v/>
      </c>
      <c r="BG14" s="63">
        <f t="shared" si="10"/>
        <v>0</v>
      </c>
      <c r="BH14" s="64">
        <f t="shared" si="11"/>
        <v>0</v>
      </c>
      <c r="BI14" s="65">
        <f t="shared" si="12"/>
        <v>0</v>
      </c>
      <c r="BJ14" s="72"/>
      <c r="BK14" s="66" t="str">
        <f t="shared" si="31"/>
        <v>0</v>
      </c>
      <c r="BL14" s="67" t="str">
        <f t="shared" si="32"/>
        <v>0</v>
      </c>
      <c r="BO14" s="72"/>
      <c r="BP14" s="72"/>
      <c r="BQ14" s="72"/>
      <c r="BR14" s="72"/>
      <c r="BS14" s="72"/>
    </row>
    <row r="15" spans="1:71" ht="15" customHeight="1">
      <c r="A15" s="57">
        <f>IF(D15="","",Table6[[#This Row],[28/08/18]])</f>
        <v>43339</v>
      </c>
      <c r="B15" s="58">
        <f>IF(D15="","",Table6[[#This Row],[28/08/18]])</f>
        <v>43339</v>
      </c>
      <c r="C15" s="59">
        <f t="shared" si="0"/>
        <v>35</v>
      </c>
      <c r="D15" s="68">
        <f t="shared" si="13"/>
        <v>43339</v>
      </c>
      <c r="E15" s="73"/>
      <c r="F15" s="47"/>
      <c r="G15" s="48"/>
      <c r="H15" s="48"/>
      <c r="I15" s="71">
        <f t="shared" si="1"/>
        <v>0</v>
      </c>
      <c r="J15" s="44"/>
      <c r="K15" s="44"/>
      <c r="L15" s="60">
        <f t="shared" si="14"/>
        <v>0</v>
      </c>
      <c r="M15" s="60">
        <f t="shared" si="15"/>
        <v>0</v>
      </c>
      <c r="N15" s="44"/>
      <c r="O15" s="44"/>
      <c r="P15" s="60">
        <f t="shared" si="16"/>
        <v>0</v>
      </c>
      <c r="Q15" s="60">
        <f t="shared" si="17"/>
        <v>0</v>
      </c>
      <c r="R15" s="44"/>
      <c r="S15" s="44"/>
      <c r="T15" s="60">
        <f t="shared" si="18"/>
        <v>0</v>
      </c>
      <c r="U15" s="60">
        <f t="shared" si="19"/>
        <v>0</v>
      </c>
      <c r="V15" s="44"/>
      <c r="W15" s="44"/>
      <c r="X15" s="60">
        <f t="shared" si="20"/>
        <v>0</v>
      </c>
      <c r="Y15" s="60">
        <f t="shared" si="21"/>
        <v>0</v>
      </c>
      <c r="Z15" s="44"/>
      <c r="AA15" s="44"/>
      <c r="AB15" s="60">
        <f t="shared" si="2"/>
        <v>0</v>
      </c>
      <c r="AC15" s="60">
        <f t="shared" si="3"/>
        <v>0</v>
      </c>
      <c r="AD15" s="44"/>
      <c r="AE15" s="44"/>
      <c r="AF15" s="60">
        <f t="shared" si="22"/>
        <v>0</v>
      </c>
      <c r="AG15" s="60">
        <f t="shared" si="23"/>
        <v>0</v>
      </c>
      <c r="AH15" s="45"/>
      <c r="AI15" s="45"/>
      <c r="AJ15" s="60">
        <f t="shared" si="24"/>
        <v>0</v>
      </c>
      <c r="AK15" s="60">
        <f t="shared" si="25"/>
        <v>0</v>
      </c>
      <c r="AL15" s="45"/>
      <c r="AM15" s="45"/>
      <c r="AN15" s="60">
        <f t="shared" si="26"/>
        <v>0</v>
      </c>
      <c r="AO15" s="60">
        <f t="shared" si="4"/>
        <v>0</v>
      </c>
      <c r="AP15" s="45"/>
      <c r="AQ15" s="45"/>
      <c r="AR15" s="60">
        <f t="shared" si="27"/>
        <v>0</v>
      </c>
      <c r="AS15" s="60">
        <f t="shared" si="28"/>
        <v>0</v>
      </c>
      <c r="AT15" s="45"/>
      <c r="AU15" s="45"/>
      <c r="AV15" s="60">
        <f t="shared" si="5"/>
        <v>0</v>
      </c>
      <c r="AW15" s="45"/>
      <c r="AX15" s="45"/>
      <c r="AY15" s="61">
        <f t="shared" si="29"/>
        <v>0</v>
      </c>
      <c r="AZ15" s="45"/>
      <c r="BA15" s="45"/>
      <c r="BB15" s="61">
        <f t="shared" si="30"/>
        <v>0</v>
      </c>
      <c r="BC15" s="61">
        <f t="shared" si="6"/>
        <v>0</v>
      </c>
      <c r="BD15" s="60" t="str">
        <f t="shared" si="7"/>
        <v/>
      </c>
      <c r="BE15" s="62" t="str">
        <f t="shared" si="8"/>
        <v/>
      </c>
      <c r="BF15" s="62" t="str">
        <f t="shared" si="9"/>
        <v/>
      </c>
      <c r="BG15" s="63">
        <f t="shared" si="10"/>
        <v>0</v>
      </c>
      <c r="BH15" s="64">
        <f t="shared" si="11"/>
        <v>0</v>
      </c>
      <c r="BI15" s="65">
        <f t="shared" si="12"/>
        <v>0</v>
      </c>
      <c r="BJ15" s="72"/>
      <c r="BK15" s="66" t="str">
        <f t="shared" si="31"/>
        <v>0</v>
      </c>
      <c r="BL15" s="67" t="str">
        <f t="shared" si="32"/>
        <v>0</v>
      </c>
      <c r="BO15" s="72"/>
      <c r="BP15" s="72"/>
      <c r="BQ15" s="72"/>
      <c r="BR15" s="72"/>
      <c r="BS15" s="72"/>
    </row>
    <row r="16" spans="1:71" ht="15" customHeight="1">
      <c r="A16" s="57">
        <f>IF(D16="","",Table6[[#This Row],[28/08/18]])</f>
        <v>43339</v>
      </c>
      <c r="B16" s="58">
        <f>IF(D16="","",Table6[[#This Row],[28/08/18]])</f>
        <v>43339</v>
      </c>
      <c r="C16" s="59">
        <f t="shared" si="0"/>
        <v>35</v>
      </c>
      <c r="D16" s="68">
        <f t="shared" si="13"/>
        <v>43339</v>
      </c>
      <c r="E16" s="73"/>
      <c r="F16" s="47"/>
      <c r="G16" s="48"/>
      <c r="H16" s="48"/>
      <c r="I16" s="71">
        <f t="shared" si="1"/>
        <v>0</v>
      </c>
      <c r="J16" s="44"/>
      <c r="K16" s="44"/>
      <c r="L16" s="60">
        <f t="shared" si="14"/>
        <v>0</v>
      </c>
      <c r="M16" s="60">
        <f t="shared" si="15"/>
        <v>0</v>
      </c>
      <c r="N16" s="44"/>
      <c r="O16" s="44"/>
      <c r="P16" s="60">
        <f t="shared" si="16"/>
        <v>0</v>
      </c>
      <c r="Q16" s="60">
        <f t="shared" si="17"/>
        <v>0</v>
      </c>
      <c r="R16" s="44"/>
      <c r="S16" s="44"/>
      <c r="T16" s="60">
        <f t="shared" si="18"/>
        <v>0</v>
      </c>
      <c r="U16" s="60">
        <f t="shared" si="19"/>
        <v>0</v>
      </c>
      <c r="V16" s="44"/>
      <c r="W16" s="44"/>
      <c r="X16" s="60">
        <f t="shared" si="20"/>
        <v>0</v>
      </c>
      <c r="Y16" s="60">
        <f t="shared" si="21"/>
        <v>0</v>
      </c>
      <c r="Z16" s="44"/>
      <c r="AA16" s="44"/>
      <c r="AB16" s="60">
        <f t="shared" si="2"/>
        <v>0</v>
      </c>
      <c r="AC16" s="60">
        <f t="shared" si="3"/>
        <v>0</v>
      </c>
      <c r="AD16" s="44"/>
      <c r="AE16" s="44"/>
      <c r="AF16" s="60">
        <f t="shared" si="22"/>
        <v>0</v>
      </c>
      <c r="AG16" s="60">
        <f t="shared" si="23"/>
        <v>0</v>
      </c>
      <c r="AH16" s="45"/>
      <c r="AI16" s="45"/>
      <c r="AJ16" s="60">
        <f t="shared" si="24"/>
        <v>0</v>
      </c>
      <c r="AK16" s="60">
        <f t="shared" si="25"/>
        <v>0</v>
      </c>
      <c r="AL16" s="45"/>
      <c r="AM16" s="45"/>
      <c r="AN16" s="60">
        <f t="shared" si="26"/>
        <v>0</v>
      </c>
      <c r="AO16" s="60">
        <f t="shared" si="4"/>
        <v>0</v>
      </c>
      <c r="AP16" s="45"/>
      <c r="AQ16" s="45"/>
      <c r="AR16" s="60">
        <f t="shared" si="27"/>
        <v>0</v>
      </c>
      <c r="AS16" s="60">
        <f t="shared" si="28"/>
        <v>0</v>
      </c>
      <c r="AT16" s="45"/>
      <c r="AU16" s="45"/>
      <c r="AV16" s="60">
        <f t="shared" si="5"/>
        <v>0</v>
      </c>
      <c r="AW16" s="45"/>
      <c r="AX16" s="45"/>
      <c r="AY16" s="61">
        <f t="shared" si="29"/>
        <v>0</v>
      </c>
      <c r="AZ16" s="45"/>
      <c r="BA16" s="45"/>
      <c r="BB16" s="61">
        <f t="shared" si="30"/>
        <v>0</v>
      </c>
      <c r="BC16" s="61">
        <f t="shared" si="6"/>
        <v>0</v>
      </c>
      <c r="BD16" s="60" t="str">
        <f t="shared" si="7"/>
        <v/>
      </c>
      <c r="BE16" s="62" t="str">
        <f t="shared" si="8"/>
        <v/>
      </c>
      <c r="BF16" s="62" t="str">
        <f t="shared" si="9"/>
        <v/>
      </c>
      <c r="BG16" s="63">
        <f t="shared" si="10"/>
        <v>0</v>
      </c>
      <c r="BH16" s="64">
        <f t="shared" si="11"/>
        <v>0</v>
      </c>
      <c r="BI16" s="65">
        <f t="shared" si="12"/>
        <v>0</v>
      </c>
      <c r="BJ16" s="72"/>
      <c r="BK16" s="66" t="str">
        <f t="shared" si="31"/>
        <v>0</v>
      </c>
      <c r="BL16" s="67" t="str">
        <f t="shared" si="32"/>
        <v>0</v>
      </c>
      <c r="BO16" s="72"/>
      <c r="BP16" s="72"/>
      <c r="BQ16" s="72"/>
      <c r="BR16" s="72"/>
      <c r="BS16" s="72"/>
    </row>
    <row r="17" spans="1:71" ht="15" customHeight="1">
      <c r="A17" s="57">
        <f>IF(D17="","",Table6[[#This Row],[28/08/18]])</f>
        <v>43339</v>
      </c>
      <c r="B17" s="58">
        <f>IF(D17="","",Table6[[#This Row],[28/08/18]])</f>
        <v>43339</v>
      </c>
      <c r="C17" s="59">
        <f t="shared" si="0"/>
        <v>35</v>
      </c>
      <c r="D17" s="68">
        <f t="shared" si="13"/>
        <v>43339</v>
      </c>
      <c r="E17" s="73"/>
      <c r="F17" s="47"/>
      <c r="G17" s="48"/>
      <c r="H17" s="48"/>
      <c r="I17" s="71">
        <f t="shared" si="1"/>
        <v>0</v>
      </c>
      <c r="J17" s="44"/>
      <c r="K17" s="44"/>
      <c r="L17" s="60">
        <f t="shared" si="14"/>
        <v>0</v>
      </c>
      <c r="M17" s="60">
        <f t="shared" si="15"/>
        <v>0</v>
      </c>
      <c r="N17" s="44"/>
      <c r="O17" s="44"/>
      <c r="P17" s="60">
        <f t="shared" si="16"/>
        <v>0</v>
      </c>
      <c r="Q17" s="60">
        <f t="shared" si="17"/>
        <v>0</v>
      </c>
      <c r="R17" s="44"/>
      <c r="S17" s="44"/>
      <c r="T17" s="60">
        <f t="shared" si="18"/>
        <v>0</v>
      </c>
      <c r="U17" s="60">
        <f t="shared" si="19"/>
        <v>0</v>
      </c>
      <c r="V17" s="44"/>
      <c r="W17" s="44"/>
      <c r="X17" s="60">
        <f t="shared" si="20"/>
        <v>0</v>
      </c>
      <c r="Y17" s="60">
        <f t="shared" si="21"/>
        <v>0</v>
      </c>
      <c r="Z17" s="44"/>
      <c r="AA17" s="44"/>
      <c r="AB17" s="60">
        <f t="shared" si="2"/>
        <v>0</v>
      </c>
      <c r="AC17" s="60">
        <f t="shared" si="3"/>
        <v>0</v>
      </c>
      <c r="AD17" s="44"/>
      <c r="AE17" s="44"/>
      <c r="AF17" s="60">
        <f t="shared" si="22"/>
        <v>0</v>
      </c>
      <c r="AG17" s="60">
        <f t="shared" si="23"/>
        <v>0</v>
      </c>
      <c r="AH17" s="45"/>
      <c r="AI17" s="45"/>
      <c r="AJ17" s="60">
        <f t="shared" si="24"/>
        <v>0</v>
      </c>
      <c r="AK17" s="60">
        <f t="shared" si="25"/>
        <v>0</v>
      </c>
      <c r="AL17" s="45"/>
      <c r="AM17" s="45"/>
      <c r="AN17" s="60">
        <f t="shared" si="26"/>
        <v>0</v>
      </c>
      <c r="AO17" s="60">
        <f t="shared" si="4"/>
        <v>0</v>
      </c>
      <c r="AP17" s="45"/>
      <c r="AQ17" s="45"/>
      <c r="AR17" s="60">
        <f t="shared" si="27"/>
        <v>0</v>
      </c>
      <c r="AS17" s="60">
        <f t="shared" si="28"/>
        <v>0</v>
      </c>
      <c r="AT17" s="45"/>
      <c r="AU17" s="45"/>
      <c r="AV17" s="60">
        <f t="shared" si="5"/>
        <v>0</v>
      </c>
      <c r="AW17" s="45"/>
      <c r="AX17" s="45"/>
      <c r="AY17" s="61">
        <f t="shared" si="29"/>
        <v>0</v>
      </c>
      <c r="AZ17" s="45"/>
      <c r="BA17" s="45"/>
      <c r="BB17" s="61">
        <f t="shared" si="30"/>
        <v>0</v>
      </c>
      <c r="BC17" s="61">
        <f t="shared" si="6"/>
        <v>0</v>
      </c>
      <c r="BD17" s="60" t="str">
        <f t="shared" si="7"/>
        <v/>
      </c>
      <c r="BE17" s="62" t="str">
        <f t="shared" si="8"/>
        <v/>
      </c>
      <c r="BF17" s="62" t="str">
        <f t="shared" si="9"/>
        <v/>
      </c>
      <c r="BG17" s="63">
        <f t="shared" si="10"/>
        <v>0</v>
      </c>
      <c r="BH17" s="64">
        <f t="shared" si="11"/>
        <v>0</v>
      </c>
      <c r="BI17" s="65">
        <f t="shared" si="12"/>
        <v>0</v>
      </c>
      <c r="BJ17" s="72"/>
      <c r="BK17" s="66" t="str">
        <f t="shared" si="31"/>
        <v>0</v>
      </c>
      <c r="BL17" s="67" t="str">
        <f t="shared" si="32"/>
        <v>0</v>
      </c>
      <c r="BO17" s="72"/>
      <c r="BP17" s="72"/>
      <c r="BQ17" s="72"/>
      <c r="BR17" s="72"/>
      <c r="BS17" s="72"/>
    </row>
    <row r="18" spans="1:71" ht="15" customHeight="1">
      <c r="A18" s="57">
        <f>IF(D18="","",Table6[[#This Row],[28/08/18]])</f>
        <v>43339</v>
      </c>
      <c r="B18" s="58">
        <f>IF(D18="","",Table6[[#This Row],[28/08/18]])</f>
        <v>43339</v>
      </c>
      <c r="C18" s="59">
        <f t="shared" si="0"/>
        <v>35</v>
      </c>
      <c r="D18" s="68">
        <f t="shared" si="13"/>
        <v>43339</v>
      </c>
      <c r="E18" s="73"/>
      <c r="F18" s="47"/>
      <c r="G18" s="48"/>
      <c r="H18" s="48"/>
      <c r="I18" s="71">
        <f t="shared" si="1"/>
        <v>0</v>
      </c>
      <c r="J18" s="44"/>
      <c r="K18" s="44"/>
      <c r="L18" s="60">
        <f t="shared" si="14"/>
        <v>0</v>
      </c>
      <c r="M18" s="60">
        <f t="shared" si="15"/>
        <v>0</v>
      </c>
      <c r="N18" s="44"/>
      <c r="O18" s="44"/>
      <c r="P18" s="60">
        <f t="shared" si="16"/>
        <v>0</v>
      </c>
      <c r="Q18" s="60">
        <f t="shared" si="17"/>
        <v>0</v>
      </c>
      <c r="R18" s="44"/>
      <c r="S18" s="44"/>
      <c r="T18" s="60">
        <f t="shared" si="18"/>
        <v>0</v>
      </c>
      <c r="U18" s="60">
        <f t="shared" si="19"/>
        <v>0</v>
      </c>
      <c r="V18" s="44"/>
      <c r="W18" s="44"/>
      <c r="X18" s="60">
        <f t="shared" si="20"/>
        <v>0</v>
      </c>
      <c r="Y18" s="60">
        <f t="shared" si="21"/>
        <v>0</v>
      </c>
      <c r="Z18" s="44"/>
      <c r="AA18" s="44"/>
      <c r="AB18" s="60">
        <f t="shared" si="2"/>
        <v>0</v>
      </c>
      <c r="AC18" s="60">
        <f t="shared" si="3"/>
        <v>0</v>
      </c>
      <c r="AD18" s="44"/>
      <c r="AE18" s="44"/>
      <c r="AF18" s="60">
        <f t="shared" si="22"/>
        <v>0</v>
      </c>
      <c r="AG18" s="60">
        <f t="shared" si="23"/>
        <v>0</v>
      </c>
      <c r="AH18" s="45"/>
      <c r="AI18" s="45"/>
      <c r="AJ18" s="60">
        <f t="shared" si="24"/>
        <v>0</v>
      </c>
      <c r="AK18" s="60">
        <f t="shared" si="25"/>
        <v>0</v>
      </c>
      <c r="AL18" s="45"/>
      <c r="AM18" s="45"/>
      <c r="AN18" s="60">
        <f t="shared" si="26"/>
        <v>0</v>
      </c>
      <c r="AO18" s="60">
        <f t="shared" si="4"/>
        <v>0</v>
      </c>
      <c r="AP18" s="45"/>
      <c r="AQ18" s="45"/>
      <c r="AR18" s="60">
        <f t="shared" si="27"/>
        <v>0</v>
      </c>
      <c r="AS18" s="60">
        <f t="shared" si="28"/>
        <v>0</v>
      </c>
      <c r="AT18" s="45"/>
      <c r="AU18" s="45"/>
      <c r="AV18" s="60">
        <f t="shared" si="5"/>
        <v>0</v>
      </c>
      <c r="AW18" s="45"/>
      <c r="AX18" s="45"/>
      <c r="AY18" s="61">
        <f t="shared" si="29"/>
        <v>0</v>
      </c>
      <c r="AZ18" s="45"/>
      <c r="BA18" s="45"/>
      <c r="BB18" s="61">
        <f t="shared" si="30"/>
        <v>0</v>
      </c>
      <c r="BC18" s="61">
        <f t="shared" si="6"/>
        <v>0</v>
      </c>
      <c r="BD18" s="60" t="str">
        <f t="shared" si="7"/>
        <v/>
      </c>
      <c r="BE18" s="62" t="str">
        <f t="shared" si="8"/>
        <v/>
      </c>
      <c r="BF18" s="62" t="str">
        <f t="shared" si="9"/>
        <v/>
      </c>
      <c r="BG18" s="63">
        <f t="shared" si="10"/>
        <v>0</v>
      </c>
      <c r="BH18" s="64">
        <f t="shared" si="11"/>
        <v>0</v>
      </c>
      <c r="BI18" s="65">
        <f t="shared" si="12"/>
        <v>0</v>
      </c>
      <c r="BJ18" s="72"/>
      <c r="BK18" s="66" t="str">
        <f t="shared" si="31"/>
        <v>0</v>
      </c>
      <c r="BL18" s="67" t="str">
        <f t="shared" si="32"/>
        <v>0</v>
      </c>
      <c r="BO18" s="72"/>
      <c r="BP18" s="72"/>
      <c r="BQ18" s="72"/>
      <c r="BR18" s="72"/>
      <c r="BS18" s="72"/>
    </row>
    <row r="19" spans="1:71" ht="15" customHeight="1">
      <c r="A19" s="57">
        <f>IF(D19="","",Table6[[#This Row],[28/08/18]])</f>
        <v>43339</v>
      </c>
      <c r="B19" s="58">
        <f>IF(D19="","",Table6[[#This Row],[28/08/18]])</f>
        <v>43339</v>
      </c>
      <c r="C19" s="59">
        <f t="shared" si="0"/>
        <v>35</v>
      </c>
      <c r="D19" s="68">
        <f t="shared" si="13"/>
        <v>43339</v>
      </c>
      <c r="E19" s="73"/>
      <c r="F19" s="47"/>
      <c r="G19" s="48"/>
      <c r="H19" s="48"/>
      <c r="I19" s="71">
        <f t="shared" si="1"/>
        <v>0</v>
      </c>
      <c r="J19" s="44"/>
      <c r="K19" s="44"/>
      <c r="L19" s="60">
        <f t="shared" si="14"/>
        <v>0</v>
      </c>
      <c r="M19" s="60">
        <f t="shared" si="15"/>
        <v>0</v>
      </c>
      <c r="N19" s="44"/>
      <c r="O19" s="44"/>
      <c r="P19" s="60">
        <f t="shared" si="16"/>
        <v>0</v>
      </c>
      <c r="Q19" s="60">
        <f t="shared" si="17"/>
        <v>0</v>
      </c>
      <c r="R19" s="44"/>
      <c r="S19" s="44"/>
      <c r="T19" s="60">
        <f t="shared" si="18"/>
        <v>0</v>
      </c>
      <c r="U19" s="60">
        <f t="shared" si="19"/>
        <v>0</v>
      </c>
      <c r="V19" s="44"/>
      <c r="W19" s="44"/>
      <c r="X19" s="60">
        <f t="shared" si="20"/>
        <v>0</v>
      </c>
      <c r="Y19" s="60">
        <f t="shared" si="21"/>
        <v>0</v>
      </c>
      <c r="Z19" s="44"/>
      <c r="AA19" s="44"/>
      <c r="AB19" s="60">
        <f t="shared" si="2"/>
        <v>0</v>
      </c>
      <c r="AC19" s="60">
        <f t="shared" si="3"/>
        <v>0</v>
      </c>
      <c r="AD19" s="44"/>
      <c r="AE19" s="44"/>
      <c r="AF19" s="60">
        <f t="shared" si="22"/>
        <v>0</v>
      </c>
      <c r="AG19" s="60">
        <f t="shared" si="23"/>
        <v>0</v>
      </c>
      <c r="AH19" s="45"/>
      <c r="AI19" s="45"/>
      <c r="AJ19" s="60">
        <f t="shared" si="24"/>
        <v>0</v>
      </c>
      <c r="AK19" s="60">
        <f t="shared" si="25"/>
        <v>0</v>
      </c>
      <c r="AL19" s="45"/>
      <c r="AM19" s="45"/>
      <c r="AN19" s="60">
        <f t="shared" si="26"/>
        <v>0</v>
      </c>
      <c r="AO19" s="60">
        <f t="shared" si="4"/>
        <v>0</v>
      </c>
      <c r="AP19" s="45"/>
      <c r="AQ19" s="45"/>
      <c r="AR19" s="60">
        <f t="shared" si="27"/>
        <v>0</v>
      </c>
      <c r="AS19" s="60">
        <f t="shared" si="28"/>
        <v>0</v>
      </c>
      <c r="AT19" s="45"/>
      <c r="AU19" s="45"/>
      <c r="AV19" s="60">
        <f t="shared" si="5"/>
        <v>0</v>
      </c>
      <c r="AW19" s="45"/>
      <c r="AX19" s="45"/>
      <c r="AY19" s="61">
        <f t="shared" si="29"/>
        <v>0</v>
      </c>
      <c r="AZ19" s="45"/>
      <c r="BA19" s="45"/>
      <c r="BB19" s="61">
        <f t="shared" si="30"/>
        <v>0</v>
      </c>
      <c r="BC19" s="61">
        <f t="shared" si="6"/>
        <v>0</v>
      </c>
      <c r="BD19" s="60" t="str">
        <f t="shared" si="7"/>
        <v/>
      </c>
      <c r="BE19" s="62" t="str">
        <f t="shared" si="8"/>
        <v/>
      </c>
      <c r="BF19" s="62" t="str">
        <f t="shared" si="9"/>
        <v/>
      </c>
      <c r="BG19" s="63">
        <f t="shared" si="10"/>
        <v>0</v>
      </c>
      <c r="BH19" s="64">
        <f t="shared" si="11"/>
        <v>0</v>
      </c>
      <c r="BI19" s="65">
        <f t="shared" si="12"/>
        <v>0</v>
      </c>
      <c r="BJ19" s="72"/>
      <c r="BK19" s="66" t="str">
        <f t="shared" si="31"/>
        <v>0</v>
      </c>
      <c r="BL19" s="67" t="str">
        <f t="shared" si="32"/>
        <v>0</v>
      </c>
      <c r="BO19" s="72"/>
      <c r="BP19" s="72"/>
      <c r="BQ19" s="72"/>
      <c r="BR19" s="72"/>
      <c r="BS19" s="72"/>
    </row>
    <row r="20" spans="1:71" ht="15" customHeight="1">
      <c r="A20" s="57">
        <f>IF(D20="","",Table6[[#This Row],[28/08/18]])</f>
        <v>43339</v>
      </c>
      <c r="B20" s="58">
        <f>IF(D20="","",Table6[[#This Row],[28/08/18]])</f>
        <v>43339</v>
      </c>
      <c r="C20" s="59">
        <f t="shared" si="0"/>
        <v>35</v>
      </c>
      <c r="D20" s="68">
        <f t="shared" si="13"/>
        <v>43339</v>
      </c>
      <c r="E20" s="73"/>
      <c r="F20" s="47"/>
      <c r="G20" s="48"/>
      <c r="H20" s="48"/>
      <c r="I20" s="71">
        <f t="shared" si="1"/>
        <v>0</v>
      </c>
      <c r="J20" s="44"/>
      <c r="K20" s="44"/>
      <c r="L20" s="60">
        <f t="shared" si="14"/>
        <v>0</v>
      </c>
      <c r="M20" s="60">
        <f t="shared" si="15"/>
        <v>0</v>
      </c>
      <c r="N20" s="44"/>
      <c r="O20" s="44"/>
      <c r="P20" s="60">
        <f t="shared" si="16"/>
        <v>0</v>
      </c>
      <c r="Q20" s="60">
        <f t="shared" si="17"/>
        <v>0</v>
      </c>
      <c r="R20" s="44"/>
      <c r="S20" s="44"/>
      <c r="T20" s="60">
        <f t="shared" si="18"/>
        <v>0</v>
      </c>
      <c r="U20" s="60">
        <f t="shared" si="19"/>
        <v>0</v>
      </c>
      <c r="V20" s="44"/>
      <c r="W20" s="44"/>
      <c r="X20" s="60">
        <f t="shared" si="20"/>
        <v>0</v>
      </c>
      <c r="Y20" s="60">
        <f t="shared" si="21"/>
        <v>0</v>
      </c>
      <c r="Z20" s="44"/>
      <c r="AA20" s="44"/>
      <c r="AB20" s="60">
        <f t="shared" si="2"/>
        <v>0</v>
      </c>
      <c r="AC20" s="60">
        <f t="shared" si="3"/>
        <v>0</v>
      </c>
      <c r="AD20" s="44"/>
      <c r="AE20" s="44"/>
      <c r="AF20" s="60">
        <f t="shared" si="22"/>
        <v>0</v>
      </c>
      <c r="AG20" s="60">
        <f t="shared" si="23"/>
        <v>0</v>
      </c>
      <c r="AH20" s="45"/>
      <c r="AI20" s="45"/>
      <c r="AJ20" s="60">
        <f t="shared" si="24"/>
        <v>0</v>
      </c>
      <c r="AK20" s="60">
        <f t="shared" si="25"/>
        <v>0</v>
      </c>
      <c r="AL20" s="45"/>
      <c r="AM20" s="45"/>
      <c r="AN20" s="60">
        <f t="shared" si="26"/>
        <v>0</v>
      </c>
      <c r="AO20" s="60">
        <f t="shared" si="4"/>
        <v>0</v>
      </c>
      <c r="AP20" s="45"/>
      <c r="AQ20" s="45"/>
      <c r="AR20" s="60">
        <f t="shared" si="27"/>
        <v>0</v>
      </c>
      <c r="AS20" s="60">
        <f t="shared" si="28"/>
        <v>0</v>
      </c>
      <c r="AT20" s="45"/>
      <c r="AU20" s="45"/>
      <c r="AV20" s="60">
        <f t="shared" si="5"/>
        <v>0</v>
      </c>
      <c r="AW20" s="45"/>
      <c r="AX20" s="45"/>
      <c r="AY20" s="61">
        <f t="shared" si="29"/>
        <v>0</v>
      </c>
      <c r="AZ20" s="45"/>
      <c r="BA20" s="45"/>
      <c r="BB20" s="61">
        <f t="shared" si="30"/>
        <v>0</v>
      </c>
      <c r="BC20" s="61">
        <f t="shared" si="6"/>
        <v>0</v>
      </c>
      <c r="BD20" s="60" t="str">
        <f t="shared" si="7"/>
        <v/>
      </c>
      <c r="BE20" s="62" t="str">
        <f t="shared" si="8"/>
        <v/>
      </c>
      <c r="BF20" s="62" t="str">
        <f t="shared" si="9"/>
        <v/>
      </c>
      <c r="BG20" s="63">
        <f t="shared" si="10"/>
        <v>0</v>
      </c>
      <c r="BH20" s="64">
        <f t="shared" si="11"/>
        <v>0</v>
      </c>
      <c r="BI20" s="65">
        <f t="shared" si="12"/>
        <v>0</v>
      </c>
      <c r="BJ20" s="72"/>
      <c r="BK20" s="66" t="str">
        <f t="shared" si="31"/>
        <v>0</v>
      </c>
      <c r="BL20" s="67" t="str">
        <f t="shared" si="32"/>
        <v>0</v>
      </c>
      <c r="BO20" s="72"/>
      <c r="BP20" s="72"/>
      <c r="BQ20" s="72"/>
      <c r="BR20" s="72"/>
      <c r="BS20" s="72"/>
    </row>
    <row r="21" spans="1:71" ht="15" customHeight="1">
      <c r="A21" s="57">
        <f>IF(D21="","",Table6[[#This Row],[28/08/18]])</f>
        <v>43339</v>
      </c>
      <c r="B21" s="58">
        <f>IF(D21="","",Table6[[#This Row],[28/08/18]])</f>
        <v>43339</v>
      </c>
      <c r="C21" s="59">
        <f t="shared" si="0"/>
        <v>35</v>
      </c>
      <c r="D21" s="68">
        <f t="shared" si="13"/>
        <v>43339</v>
      </c>
      <c r="E21" s="73"/>
      <c r="F21" s="47"/>
      <c r="G21" s="48"/>
      <c r="H21" s="48"/>
      <c r="I21" s="71">
        <f t="shared" si="1"/>
        <v>0</v>
      </c>
      <c r="J21" s="44"/>
      <c r="K21" s="44"/>
      <c r="L21" s="60">
        <f t="shared" si="14"/>
        <v>0</v>
      </c>
      <c r="M21" s="60">
        <f t="shared" si="15"/>
        <v>0</v>
      </c>
      <c r="N21" s="44"/>
      <c r="O21" s="44"/>
      <c r="P21" s="60">
        <f t="shared" si="16"/>
        <v>0</v>
      </c>
      <c r="Q21" s="60">
        <f t="shared" si="17"/>
        <v>0</v>
      </c>
      <c r="R21" s="44"/>
      <c r="S21" s="44"/>
      <c r="T21" s="60">
        <f t="shared" si="18"/>
        <v>0</v>
      </c>
      <c r="U21" s="60">
        <f t="shared" si="19"/>
        <v>0</v>
      </c>
      <c r="V21" s="44"/>
      <c r="W21" s="44"/>
      <c r="X21" s="60">
        <f t="shared" si="20"/>
        <v>0</v>
      </c>
      <c r="Y21" s="60">
        <f t="shared" si="21"/>
        <v>0</v>
      </c>
      <c r="Z21" s="44"/>
      <c r="AA21" s="44"/>
      <c r="AB21" s="60">
        <f t="shared" si="2"/>
        <v>0</v>
      </c>
      <c r="AC21" s="60">
        <f t="shared" si="3"/>
        <v>0</v>
      </c>
      <c r="AD21" s="44"/>
      <c r="AE21" s="44"/>
      <c r="AF21" s="60">
        <f t="shared" si="22"/>
        <v>0</v>
      </c>
      <c r="AG21" s="60">
        <f t="shared" si="23"/>
        <v>0</v>
      </c>
      <c r="AH21" s="45"/>
      <c r="AI21" s="45"/>
      <c r="AJ21" s="60">
        <f t="shared" si="24"/>
        <v>0</v>
      </c>
      <c r="AK21" s="60">
        <f t="shared" si="25"/>
        <v>0</v>
      </c>
      <c r="AL21" s="45"/>
      <c r="AM21" s="45"/>
      <c r="AN21" s="60">
        <f t="shared" si="26"/>
        <v>0</v>
      </c>
      <c r="AO21" s="60">
        <f t="shared" si="4"/>
        <v>0</v>
      </c>
      <c r="AP21" s="45"/>
      <c r="AQ21" s="45"/>
      <c r="AR21" s="60">
        <f t="shared" si="27"/>
        <v>0</v>
      </c>
      <c r="AS21" s="60">
        <f t="shared" si="28"/>
        <v>0</v>
      </c>
      <c r="AT21" s="45"/>
      <c r="AU21" s="45"/>
      <c r="AV21" s="60">
        <f t="shared" si="5"/>
        <v>0</v>
      </c>
      <c r="AW21" s="45"/>
      <c r="AX21" s="45"/>
      <c r="AY21" s="61">
        <f t="shared" si="29"/>
        <v>0</v>
      </c>
      <c r="AZ21" s="45"/>
      <c r="BA21" s="45"/>
      <c r="BB21" s="61">
        <f t="shared" si="30"/>
        <v>0</v>
      </c>
      <c r="BC21" s="61">
        <f t="shared" si="6"/>
        <v>0</v>
      </c>
      <c r="BD21" s="60" t="str">
        <f t="shared" si="7"/>
        <v/>
      </c>
      <c r="BE21" s="62" t="str">
        <f t="shared" si="8"/>
        <v/>
      </c>
      <c r="BF21" s="62" t="str">
        <f t="shared" si="9"/>
        <v/>
      </c>
      <c r="BG21" s="63">
        <f t="shared" si="10"/>
        <v>0</v>
      </c>
      <c r="BH21" s="64">
        <f t="shared" si="11"/>
        <v>0</v>
      </c>
      <c r="BI21" s="65">
        <f t="shared" si="12"/>
        <v>0</v>
      </c>
      <c r="BJ21" s="72"/>
      <c r="BK21" s="66" t="str">
        <f t="shared" si="31"/>
        <v>0</v>
      </c>
      <c r="BL21" s="67" t="str">
        <f t="shared" si="32"/>
        <v>0</v>
      </c>
      <c r="BO21" s="72"/>
      <c r="BP21" s="72"/>
      <c r="BQ21" s="72"/>
      <c r="BR21" s="72"/>
      <c r="BS21" s="72"/>
    </row>
    <row r="22" spans="1:71" ht="15" customHeight="1">
      <c r="A22" s="57">
        <f>IF(D22="","",Table6[[#This Row],[28/08/18]])</f>
        <v>43339</v>
      </c>
      <c r="B22" s="69">
        <f>IF(D22="","",Table6[[#This Row],[28/08/18]])</f>
        <v>43339</v>
      </c>
      <c r="C22" s="59">
        <f t="shared" si="0"/>
        <v>35</v>
      </c>
      <c r="D22" s="68">
        <f t="shared" si="13"/>
        <v>43339</v>
      </c>
      <c r="E22" s="73"/>
      <c r="F22" s="48"/>
      <c r="G22" s="48"/>
      <c r="H22" s="48"/>
      <c r="I22" s="71">
        <f t="shared" si="1"/>
        <v>0</v>
      </c>
      <c r="J22" s="44"/>
      <c r="K22" s="44"/>
      <c r="L22" s="60">
        <f t="shared" si="14"/>
        <v>0</v>
      </c>
      <c r="M22" s="60">
        <f t="shared" si="15"/>
        <v>0</v>
      </c>
      <c r="N22" s="44"/>
      <c r="O22" s="44"/>
      <c r="P22" s="60">
        <f t="shared" si="16"/>
        <v>0</v>
      </c>
      <c r="Q22" s="60">
        <f t="shared" si="17"/>
        <v>0</v>
      </c>
      <c r="R22" s="44"/>
      <c r="S22" s="44"/>
      <c r="T22" s="60">
        <f t="shared" si="18"/>
        <v>0</v>
      </c>
      <c r="U22" s="60">
        <f t="shared" si="19"/>
        <v>0</v>
      </c>
      <c r="V22" s="44"/>
      <c r="W22" s="44"/>
      <c r="X22" s="60">
        <f t="shared" si="20"/>
        <v>0</v>
      </c>
      <c r="Y22" s="60">
        <f t="shared" si="21"/>
        <v>0</v>
      </c>
      <c r="Z22" s="44"/>
      <c r="AA22" s="44"/>
      <c r="AB22" s="60">
        <f t="shared" si="2"/>
        <v>0</v>
      </c>
      <c r="AC22" s="60">
        <f t="shared" si="3"/>
        <v>0</v>
      </c>
      <c r="AD22" s="44"/>
      <c r="AE22" s="44"/>
      <c r="AF22" s="60">
        <f t="shared" si="22"/>
        <v>0</v>
      </c>
      <c r="AG22" s="60">
        <f t="shared" si="23"/>
        <v>0</v>
      </c>
      <c r="AH22" s="45"/>
      <c r="AI22" s="45"/>
      <c r="AJ22" s="60">
        <f t="shared" si="24"/>
        <v>0</v>
      </c>
      <c r="AK22" s="60">
        <f t="shared" si="25"/>
        <v>0</v>
      </c>
      <c r="AL22" s="45"/>
      <c r="AM22" s="45"/>
      <c r="AN22" s="60">
        <f t="shared" si="26"/>
        <v>0</v>
      </c>
      <c r="AO22" s="60">
        <f t="shared" si="4"/>
        <v>0</v>
      </c>
      <c r="AP22" s="45"/>
      <c r="AQ22" s="45"/>
      <c r="AR22" s="60">
        <f t="shared" si="27"/>
        <v>0</v>
      </c>
      <c r="AS22" s="60">
        <f t="shared" si="28"/>
        <v>0</v>
      </c>
      <c r="AT22" s="45"/>
      <c r="AU22" s="45"/>
      <c r="AV22" s="60">
        <f t="shared" si="5"/>
        <v>0</v>
      </c>
      <c r="AW22" s="45"/>
      <c r="AX22" s="45"/>
      <c r="AY22" s="61">
        <f t="shared" si="29"/>
        <v>0</v>
      </c>
      <c r="AZ22" s="45"/>
      <c r="BA22" s="45"/>
      <c r="BB22" s="61">
        <f t="shared" si="30"/>
        <v>0</v>
      </c>
      <c r="BC22" s="61">
        <f t="shared" si="6"/>
        <v>0</v>
      </c>
      <c r="BD22" s="60" t="str">
        <f t="shared" si="7"/>
        <v/>
      </c>
      <c r="BE22" s="62" t="str">
        <f t="shared" si="8"/>
        <v/>
      </c>
      <c r="BF22" s="62" t="str">
        <f t="shared" si="9"/>
        <v/>
      </c>
      <c r="BG22" s="63">
        <f t="shared" si="10"/>
        <v>0</v>
      </c>
      <c r="BH22" s="64">
        <f t="shared" si="11"/>
        <v>0</v>
      </c>
      <c r="BI22" s="65">
        <f t="shared" si="12"/>
        <v>0</v>
      </c>
      <c r="BJ22" s="72"/>
      <c r="BK22" s="66" t="str">
        <f t="shared" si="31"/>
        <v>0</v>
      </c>
      <c r="BL22" s="67" t="str">
        <f t="shared" si="32"/>
        <v>0</v>
      </c>
      <c r="BO22" s="72"/>
      <c r="BP22" s="72"/>
      <c r="BQ22" s="72"/>
      <c r="BR22" s="72"/>
      <c r="BS22" s="72"/>
    </row>
    <row r="23" spans="1:71" ht="15" customHeight="1">
      <c r="A23" s="57">
        <f>IF(D23="","",Table6[[#This Row],[28/08/18]])</f>
        <v>43339</v>
      </c>
      <c r="B23" s="58">
        <f>IF(D23="","",Table6[[#This Row],[28/08/18]])</f>
        <v>43339</v>
      </c>
      <c r="C23" s="59">
        <f t="shared" si="0"/>
        <v>35</v>
      </c>
      <c r="D23" s="68">
        <f t="shared" si="13"/>
        <v>43339</v>
      </c>
      <c r="E23" s="74"/>
      <c r="F23" s="47"/>
      <c r="G23" s="48"/>
      <c r="H23" s="48"/>
      <c r="I23" s="71">
        <f t="shared" si="1"/>
        <v>0</v>
      </c>
      <c r="J23" s="44"/>
      <c r="K23" s="44"/>
      <c r="L23" s="60">
        <f>IF(K23="",0,K23-J23)</f>
        <v>0</v>
      </c>
      <c r="M23" s="60">
        <f>IF(N23="",0,N23-K23)</f>
        <v>0</v>
      </c>
      <c r="N23" s="44"/>
      <c r="O23" s="44"/>
      <c r="P23" s="60">
        <f>IF(O23="",0,O23-N23)</f>
        <v>0</v>
      </c>
      <c r="Q23" s="60">
        <f>IF(R23="",0,R23-O23)</f>
        <v>0</v>
      </c>
      <c r="R23" s="44"/>
      <c r="S23" s="44"/>
      <c r="T23" s="60">
        <f>IF(S23="",0,S23-R23)</f>
        <v>0</v>
      </c>
      <c r="U23" s="60">
        <f>IF(V23="",0,V23-S23)</f>
        <v>0</v>
      </c>
      <c r="V23" s="44"/>
      <c r="W23" s="44"/>
      <c r="X23" s="60">
        <f>IF(W23="",0,W23-V23)</f>
        <v>0</v>
      </c>
      <c r="Y23" s="60">
        <f>IF(Z23="",0,Z23-W23)</f>
        <v>0</v>
      </c>
      <c r="Z23" s="44"/>
      <c r="AA23" s="44"/>
      <c r="AB23" s="60">
        <f>IF(AA23="",0,AA23-Z23)</f>
        <v>0</v>
      </c>
      <c r="AC23" s="60">
        <f>IF(AD23="",0,AD23-AA23)</f>
        <v>0</v>
      </c>
      <c r="AD23" s="44"/>
      <c r="AE23" s="44"/>
      <c r="AF23" s="60">
        <f>IF(AE23="",0,AE23-AD23)</f>
        <v>0</v>
      </c>
      <c r="AG23" s="60">
        <f>IF(AH23="",0,AH23-AE23)</f>
        <v>0</v>
      </c>
      <c r="AH23" s="45"/>
      <c r="AI23" s="45"/>
      <c r="AJ23" s="60">
        <f>IF(AI23="",0,AI23-AH23)</f>
        <v>0</v>
      </c>
      <c r="AK23" s="60">
        <f>IF(AL23="",0,AL23-AI23)</f>
        <v>0</v>
      </c>
      <c r="AL23" s="45"/>
      <c r="AM23" s="45"/>
      <c r="AN23" s="60">
        <f>IF(AM23="",0,AM23-AL23)</f>
        <v>0</v>
      </c>
      <c r="AO23" s="60">
        <f>IF(AP23="",0,AP23-AM23)</f>
        <v>0</v>
      </c>
      <c r="AP23" s="45"/>
      <c r="AQ23" s="45"/>
      <c r="AR23" s="60">
        <f>IF(AQ23="",0,AQ23-AP23)</f>
        <v>0</v>
      </c>
      <c r="AS23" s="60">
        <f>IF(AT23="",0,AT23-AQ23)</f>
        <v>0</v>
      </c>
      <c r="AT23" s="45"/>
      <c r="AU23" s="45"/>
      <c r="AV23" s="60">
        <f t="shared" si="5"/>
        <v>0</v>
      </c>
      <c r="AW23" s="45"/>
      <c r="AX23" s="45"/>
      <c r="AY23" s="61">
        <f>IF(AX23="",0,AX23-AW23)</f>
        <v>0</v>
      </c>
      <c r="AZ23" s="45"/>
      <c r="BA23" s="45"/>
      <c r="BB23" s="61">
        <f>IF(BA23="",0,BA23-AZ23)</f>
        <v>0</v>
      </c>
      <c r="BC23" s="61">
        <f>AY23+BB23</f>
        <v>0</v>
      </c>
      <c r="BD23" s="60" t="str">
        <f t="shared" si="7"/>
        <v/>
      </c>
      <c r="BE23" s="62" t="str">
        <f t="shared" si="8"/>
        <v/>
      </c>
      <c r="BF23" s="62" t="str">
        <f>IF(BG23&gt;=$BO$3,IF(AW23="","Infraction",IF(AW23-K23-BM23&lt;=$BO$3,IF(AY23&lt;$BP$5,"Infraction",IF(AY23&gt;=$BP$4,"",IF(AZ23="","Infraction",IF(AZ23-K23-BN23&lt;=$BO$3,IF(BB23&lt;$BP$3,"Infraction",IF(BC23&gt;=$BP$4,"","Infraction")),"Infraction")))),"Infraction")),"")</f>
        <v/>
      </c>
      <c r="BG23" s="63">
        <f t="shared" si="10"/>
        <v>0</v>
      </c>
      <c r="BH23" s="64">
        <f t="shared" si="11"/>
        <v>0</v>
      </c>
      <c r="BI23" s="65">
        <f t="shared" si="12"/>
        <v>0</v>
      </c>
      <c r="BJ23" s="72"/>
      <c r="BK23" s="66" t="str">
        <f t="shared" si="31"/>
        <v>0</v>
      </c>
      <c r="BL23" s="67" t="str">
        <f t="shared" si="32"/>
        <v>0</v>
      </c>
      <c r="BM23" s="72"/>
      <c r="BN23" s="72"/>
    </row>
    <row r="24" spans="1:71" ht="15" customHeight="1">
      <c r="A24" s="49"/>
      <c r="B24" s="49"/>
      <c r="C24" s="49"/>
      <c r="D24" s="49"/>
      <c r="F24" s="32"/>
      <c r="G24" s="50"/>
      <c r="H24" s="50"/>
      <c r="I24" s="32"/>
    </row>
    <row r="25" spans="1:71" ht="15" customHeight="1">
      <c r="E25" s="36"/>
      <c r="F25" s="32"/>
      <c r="G25" s="32"/>
      <c r="H25" s="32"/>
      <c r="I25" s="32"/>
      <c r="BI25" s="32"/>
      <c r="BJ25" s="32"/>
      <c r="BK25" s="32"/>
    </row>
    <row r="26" spans="1:71" ht="14" customHeight="1">
      <c r="E26" s="36"/>
      <c r="F26" s="32"/>
      <c r="G26" s="32"/>
      <c r="H26" s="32"/>
      <c r="I26" s="32"/>
      <c r="BI26" s="32"/>
      <c r="BJ26" s="32"/>
      <c r="BK26" s="32"/>
    </row>
    <row r="27" spans="1:71" ht="14" customHeight="1">
      <c r="E27" s="36"/>
      <c r="F27" s="32"/>
      <c r="G27" s="56"/>
      <c r="H27" s="32"/>
      <c r="I27" s="32"/>
      <c r="BI27" s="32"/>
      <c r="BJ27" s="32"/>
      <c r="BK27" s="32"/>
    </row>
    <row r="28" spans="1:71" ht="14" customHeight="1">
      <c r="A28" s="37"/>
      <c r="B28" s="37"/>
      <c r="C28" s="37"/>
      <c r="D28" s="37"/>
      <c r="E28" s="38"/>
      <c r="F28" s="32"/>
      <c r="G28" s="32"/>
      <c r="H28" s="32"/>
      <c r="I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</row>
    <row r="29" spans="1:71" ht="14" customHeight="1">
      <c r="A29" s="37"/>
      <c r="B29" s="37"/>
      <c r="C29" s="37"/>
      <c r="D29" s="37"/>
      <c r="E29" s="38"/>
      <c r="F29" s="32"/>
      <c r="G29" s="32"/>
      <c r="H29" s="32"/>
      <c r="I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</row>
    <row r="30" spans="1:71" ht="14" customHeight="1">
      <c r="A30" s="37"/>
      <c r="B30" s="37"/>
      <c r="C30" s="37"/>
      <c r="D30" s="37"/>
      <c r="E30" s="38"/>
      <c r="F30" s="32"/>
      <c r="G30" s="32"/>
      <c r="H30" s="32"/>
      <c r="I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</row>
    <row r="31" spans="1:71" ht="14" customHeight="1">
      <c r="A31" s="37"/>
      <c r="B31" s="37"/>
      <c r="C31" s="37"/>
      <c r="D31" s="37"/>
      <c r="E31" s="38"/>
      <c r="F31" s="32"/>
      <c r="G31" s="32"/>
      <c r="H31" s="32"/>
      <c r="I31" s="51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</row>
    <row r="32" spans="1:71" ht="14" customHeight="1">
      <c r="E32" s="36"/>
      <c r="F32" s="32"/>
      <c r="G32" s="32"/>
      <c r="H32" s="32"/>
      <c r="I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</row>
    <row r="33" spans="5:69" ht="14" customHeight="1">
      <c r="E33" s="36"/>
      <c r="F33" s="32"/>
      <c r="G33" s="32"/>
      <c r="H33" s="32"/>
      <c r="I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</row>
    <row r="34" spans="5:69" ht="14" customHeight="1">
      <c r="E34" s="36"/>
      <c r="F34" s="32"/>
      <c r="G34" s="32"/>
      <c r="H34" s="32"/>
      <c r="I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</row>
    <row r="35" spans="5:69" ht="14" customHeight="1">
      <c r="E35" s="36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</row>
    <row r="36" spans="5:69" ht="14" customHeight="1">
      <c r="E36" s="36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</row>
    <row r="37" spans="5:69" ht="14" customHeight="1">
      <c r="E37" s="36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</row>
    <row r="38" spans="5:69" ht="14" customHeight="1">
      <c r="E38" s="36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</row>
    <row r="39" spans="5:69" ht="14" customHeight="1">
      <c r="E39" s="36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</row>
    <row r="40" spans="5:69" ht="14" customHeight="1">
      <c r="E40" s="36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</row>
    <row r="41" spans="5:69" ht="14" customHeight="1">
      <c r="E41" s="36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</row>
    <row r="42" spans="5:69" ht="14" customHeight="1">
      <c r="E42" s="36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</row>
    <row r="43" spans="5:69" ht="14" customHeight="1">
      <c r="E43" s="36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</row>
    <row r="44" spans="5:69" ht="14" customHeight="1">
      <c r="E44" s="36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</row>
    <row r="45" spans="5:69" ht="14" customHeight="1">
      <c r="E45" s="36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</row>
    <row r="46" spans="5:69" ht="14" customHeight="1">
      <c r="E46" s="36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</row>
    <row r="47" spans="5:69" ht="14" customHeight="1">
      <c r="E47" s="36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</row>
    <row r="48" spans="5:69" ht="14" customHeight="1">
      <c r="E48" s="36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</row>
    <row r="49" spans="5:69" ht="14" customHeight="1">
      <c r="E49" s="36"/>
      <c r="F49" s="33"/>
      <c r="G49" s="33"/>
      <c r="H49" s="33"/>
      <c r="I49" s="33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4"/>
      <c r="AX49" s="34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</row>
    <row r="50" spans="5:69" ht="14" customHeight="1">
      <c r="E50" s="36"/>
      <c r="F50" s="33"/>
      <c r="G50" s="33"/>
      <c r="H50" s="33"/>
      <c r="I50" s="33"/>
      <c r="J50" s="127"/>
      <c r="K50" s="127"/>
      <c r="L50" s="127"/>
      <c r="M50" s="52"/>
      <c r="N50" s="52"/>
      <c r="O50" s="52"/>
      <c r="P50" s="52"/>
      <c r="Q50" s="52"/>
      <c r="R50" s="52"/>
      <c r="S50" s="52"/>
      <c r="T50" s="52"/>
      <c r="U50" s="52"/>
      <c r="V50" s="127"/>
      <c r="W50" s="127"/>
      <c r="X50" s="127"/>
      <c r="Y50" s="52"/>
      <c r="Z50" s="127"/>
      <c r="AA50" s="127"/>
      <c r="AB50" s="52"/>
      <c r="AC50" s="52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52"/>
      <c r="AX50" s="52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</row>
    <row r="51" spans="5:69" ht="14" customHeight="1">
      <c r="E51" s="34"/>
      <c r="F51" s="34"/>
      <c r="G51" s="34"/>
      <c r="H51" s="34"/>
      <c r="I51" s="34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52"/>
      <c r="AX51" s="52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</row>
    <row r="52" spans="5:69" ht="14" customHeight="1">
      <c r="E52" s="113"/>
      <c r="F52" s="114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53"/>
      <c r="AX52" s="5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</row>
    <row r="53" spans="5:69" ht="14" customHeight="1">
      <c r="E53" s="113"/>
      <c r="F53" s="114"/>
      <c r="G53" s="53"/>
      <c r="H53" s="53"/>
      <c r="I53" s="53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3"/>
      <c r="W53" s="53"/>
      <c r="X53" s="53"/>
      <c r="Y53" s="53"/>
      <c r="Z53" s="53"/>
      <c r="AA53" s="53"/>
      <c r="AB53" s="53"/>
      <c r="AC53" s="5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53"/>
      <c r="AX53" s="5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</row>
    <row r="54" spans="5:69" ht="14" customHeight="1">
      <c r="E54" s="128"/>
      <c r="F54" s="129"/>
      <c r="G54" s="35"/>
      <c r="H54" s="35"/>
      <c r="I54" s="35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3"/>
      <c r="W54" s="53"/>
      <c r="X54" s="53"/>
      <c r="Y54" s="53"/>
      <c r="Z54" s="53"/>
      <c r="AA54" s="53"/>
      <c r="AB54" s="53"/>
      <c r="AC54" s="5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53"/>
      <c r="AX54" s="5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</row>
    <row r="55" spans="5:69" ht="14" customHeight="1">
      <c r="E55" s="128"/>
      <c r="F55" s="129"/>
      <c r="G55" s="35"/>
      <c r="H55" s="35"/>
      <c r="I55" s="35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3"/>
      <c r="W55" s="53"/>
      <c r="X55" s="53"/>
      <c r="Y55" s="53"/>
      <c r="Z55" s="53"/>
      <c r="AA55" s="53"/>
      <c r="AB55" s="53"/>
      <c r="AC55" s="5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53"/>
      <c r="AX55" s="5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</row>
    <row r="56" spans="5:69" ht="14" customHeight="1">
      <c r="E56" s="128"/>
      <c r="F56" s="129"/>
      <c r="G56" s="35"/>
      <c r="H56" s="35"/>
      <c r="I56" s="35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3"/>
      <c r="W56" s="53"/>
      <c r="X56" s="53"/>
      <c r="Y56" s="53"/>
      <c r="Z56" s="53"/>
      <c r="AA56" s="53"/>
      <c r="AB56" s="53"/>
      <c r="AC56" s="5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53"/>
      <c r="AX56" s="5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</row>
    <row r="57" spans="5:69" ht="14" customHeight="1">
      <c r="E57" s="128"/>
      <c r="F57" s="129"/>
      <c r="G57" s="35"/>
      <c r="H57" s="35"/>
      <c r="I57" s="35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3"/>
      <c r="X57" s="53"/>
      <c r="Y57" s="53"/>
      <c r="Z57" s="53"/>
      <c r="AA57" s="53"/>
      <c r="AB57" s="53"/>
      <c r="AC57" s="5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53"/>
      <c r="AX57" s="5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</row>
    <row r="58" spans="5:69" ht="14" customHeight="1">
      <c r="E58" s="128"/>
      <c r="F58" s="129"/>
      <c r="G58" s="35"/>
      <c r="H58" s="35"/>
      <c r="I58" s="35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53"/>
      <c r="AX58" s="5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</row>
    <row r="59" spans="5:69" ht="14" customHeight="1">
      <c r="E59" s="128"/>
      <c r="F59" s="129"/>
      <c r="G59" s="35"/>
      <c r="H59" s="35"/>
      <c r="I59" s="35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5"/>
      <c r="W59" s="55"/>
      <c r="X59" s="55"/>
      <c r="Y59" s="55"/>
      <c r="Z59" s="55"/>
      <c r="AA59" s="55"/>
      <c r="AB59" s="55"/>
      <c r="AC59" s="55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55"/>
      <c r="AX59" s="55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</row>
    <row r="60" spans="5:69" ht="14" customHeight="1">
      <c r="E60" s="128"/>
      <c r="F60" s="129"/>
      <c r="G60" s="35"/>
      <c r="H60" s="35"/>
      <c r="I60" s="35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5"/>
      <c r="W60" s="55"/>
      <c r="X60" s="55"/>
      <c r="Y60" s="55"/>
      <c r="Z60" s="55"/>
      <c r="AA60" s="55"/>
      <c r="AB60" s="55"/>
      <c r="AC60" s="55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55"/>
      <c r="AX60" s="55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</row>
    <row r="61" spans="5:69" ht="14" customHeight="1">
      <c r="E61" s="128"/>
      <c r="F61" s="129"/>
      <c r="G61" s="35"/>
      <c r="H61" s="35"/>
      <c r="I61" s="35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3"/>
      <c r="W61" s="53"/>
      <c r="X61" s="53"/>
      <c r="Y61" s="53"/>
      <c r="Z61" s="53"/>
      <c r="AA61" s="53"/>
      <c r="AB61" s="53"/>
      <c r="AC61" s="5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53"/>
      <c r="AX61" s="5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</row>
    <row r="62" spans="5:69" ht="14" customHeight="1">
      <c r="E62" s="128"/>
      <c r="F62" s="129"/>
      <c r="G62" s="35"/>
      <c r="H62" s="35"/>
      <c r="I62" s="35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3"/>
      <c r="W62" s="53"/>
      <c r="X62" s="53"/>
      <c r="Y62" s="53"/>
      <c r="Z62" s="53"/>
      <c r="AA62" s="53"/>
      <c r="AB62" s="53"/>
      <c r="AC62" s="5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53"/>
      <c r="AX62" s="5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</row>
    <row r="63" spans="5:69" ht="14" customHeight="1">
      <c r="E63" s="128"/>
      <c r="F63" s="129"/>
      <c r="G63" s="35"/>
      <c r="H63" s="35"/>
      <c r="I63" s="35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3"/>
      <c r="W63" s="53"/>
      <c r="X63" s="53"/>
      <c r="Y63" s="53"/>
      <c r="Z63" s="53"/>
      <c r="AA63" s="53"/>
      <c r="AB63" s="53"/>
      <c r="AC63" s="5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53"/>
      <c r="AX63" s="5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</row>
    <row r="64" spans="5:69" ht="28" customHeight="1">
      <c r="E64" s="128"/>
      <c r="F64" s="129"/>
      <c r="G64" s="35"/>
      <c r="H64" s="35"/>
      <c r="I64" s="35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3"/>
      <c r="W64" s="53"/>
      <c r="X64" s="53"/>
      <c r="Y64" s="53"/>
      <c r="Z64" s="53"/>
      <c r="AA64" s="53"/>
      <c r="AB64" s="53"/>
      <c r="AC64" s="5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53"/>
      <c r="AX64" s="5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</row>
    <row r="65" spans="5:69">
      <c r="E65" s="128"/>
      <c r="F65" s="129"/>
      <c r="G65" s="35"/>
      <c r="H65" s="35"/>
      <c r="I65" s="35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3"/>
      <c r="X65" s="53"/>
      <c r="Y65" s="53"/>
      <c r="Z65" s="53"/>
      <c r="AA65" s="53"/>
      <c r="AB65" s="53"/>
      <c r="AC65" s="5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53"/>
      <c r="AX65" s="5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</row>
    <row r="66" spans="5:69" ht="14" customHeight="1">
      <c r="E66" s="128"/>
      <c r="F66" s="129"/>
      <c r="G66" s="35"/>
      <c r="H66" s="35"/>
      <c r="I66" s="35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53"/>
      <c r="AX66" s="5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</row>
    <row r="67" spans="5:69" ht="14" customHeight="1">
      <c r="E67" s="128"/>
      <c r="F67" s="129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5"/>
      <c r="AX67" s="35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</row>
    <row r="68" spans="5:69" ht="14" customHeight="1">
      <c r="E68" s="128"/>
      <c r="F68" s="129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5"/>
      <c r="AX68" s="35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</row>
    <row r="69" spans="5:69" ht="14" customHeight="1">
      <c r="E69" s="113"/>
      <c r="F69" s="35"/>
      <c r="G69" s="35"/>
      <c r="H69" s="35"/>
      <c r="I69" s="35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4"/>
      <c r="AX69" s="34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</row>
    <row r="70" spans="5:69" ht="14" customHeight="1">
      <c r="E70" s="113"/>
      <c r="F70" s="35"/>
      <c r="G70" s="35"/>
      <c r="H70" s="35"/>
      <c r="I70" s="35"/>
      <c r="J70" s="127"/>
      <c r="K70" s="127"/>
      <c r="L70" s="127"/>
      <c r="M70" s="52"/>
      <c r="N70" s="52"/>
      <c r="O70" s="52"/>
      <c r="P70" s="52"/>
      <c r="Q70" s="52"/>
      <c r="R70" s="52"/>
      <c r="S70" s="52"/>
      <c r="T70" s="52"/>
      <c r="U70" s="52"/>
      <c r="V70" s="127"/>
      <c r="W70" s="127"/>
      <c r="X70" s="127"/>
      <c r="Y70" s="52"/>
      <c r="Z70" s="127"/>
      <c r="AA70" s="127"/>
      <c r="AB70" s="52"/>
      <c r="AC70" s="52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52"/>
      <c r="AX70" s="52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</row>
    <row r="71" spans="5:69" ht="14" customHeight="1">
      <c r="E71" s="34"/>
      <c r="F71" s="34"/>
      <c r="G71" s="34"/>
      <c r="H71" s="34"/>
      <c r="I71" s="34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52"/>
      <c r="AX71" s="52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</row>
    <row r="72" spans="5:69" ht="14" customHeight="1">
      <c r="E72" s="113"/>
      <c r="F72" s="114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53"/>
      <c r="AX72" s="5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</row>
    <row r="73" spans="5:69" ht="14" customHeight="1">
      <c r="E73" s="113"/>
      <c r="F73" s="114"/>
      <c r="G73" s="53"/>
      <c r="H73" s="53"/>
      <c r="I73" s="53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3"/>
      <c r="W73" s="53"/>
      <c r="X73" s="53"/>
      <c r="Y73" s="53"/>
      <c r="Z73" s="53"/>
      <c r="AA73" s="53"/>
      <c r="AB73" s="53"/>
      <c r="AC73" s="5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53"/>
      <c r="AX73" s="5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</row>
    <row r="74" spans="5:69" ht="14" customHeight="1">
      <c r="E74" s="128"/>
      <c r="F74" s="129"/>
      <c r="G74" s="35"/>
      <c r="H74" s="35"/>
      <c r="I74" s="35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3"/>
      <c r="W74" s="53"/>
      <c r="X74" s="53"/>
      <c r="Y74" s="53"/>
      <c r="Z74" s="53"/>
      <c r="AA74" s="53"/>
      <c r="AB74" s="53"/>
      <c r="AC74" s="5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53"/>
      <c r="AX74" s="5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</row>
    <row r="75" spans="5:69" ht="14" customHeight="1">
      <c r="E75" s="128"/>
      <c r="F75" s="129"/>
      <c r="G75" s="35"/>
      <c r="H75" s="35"/>
      <c r="I75" s="35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3"/>
      <c r="W75" s="53"/>
      <c r="X75" s="53"/>
      <c r="Y75" s="53"/>
      <c r="Z75" s="53"/>
      <c r="AA75" s="53"/>
      <c r="AB75" s="53"/>
      <c r="AC75" s="5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53"/>
      <c r="AX75" s="5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</row>
    <row r="76" spans="5:69" ht="14" customHeight="1">
      <c r="E76" s="128"/>
      <c r="F76" s="129"/>
      <c r="G76" s="35"/>
      <c r="H76" s="35"/>
      <c r="I76" s="35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3"/>
      <c r="W76" s="53"/>
      <c r="X76" s="53"/>
      <c r="Y76" s="53"/>
      <c r="Z76" s="53"/>
      <c r="AA76" s="53"/>
      <c r="AB76" s="53"/>
      <c r="AC76" s="5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53"/>
      <c r="AX76" s="5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</row>
    <row r="77" spans="5:69" ht="14" customHeight="1">
      <c r="E77" s="128"/>
      <c r="F77" s="129"/>
      <c r="G77" s="35"/>
      <c r="H77" s="35"/>
      <c r="I77" s="35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3"/>
      <c r="X77" s="53"/>
      <c r="Y77" s="53"/>
      <c r="Z77" s="53"/>
      <c r="AA77" s="53"/>
      <c r="AB77" s="53"/>
      <c r="AC77" s="5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53"/>
      <c r="AX77" s="5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</row>
    <row r="78" spans="5:69" ht="14" customHeight="1">
      <c r="E78" s="128"/>
      <c r="F78" s="129"/>
      <c r="G78" s="35"/>
      <c r="H78" s="35"/>
      <c r="I78" s="35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53"/>
      <c r="AX78" s="5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</row>
    <row r="79" spans="5:69" ht="14" customHeight="1">
      <c r="E79" s="128"/>
      <c r="F79" s="129"/>
      <c r="G79" s="35"/>
      <c r="H79" s="35"/>
      <c r="I79" s="35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5"/>
      <c r="W79" s="55"/>
      <c r="X79" s="55"/>
      <c r="Y79" s="55"/>
      <c r="Z79" s="55"/>
      <c r="AA79" s="55"/>
      <c r="AB79" s="55"/>
      <c r="AC79" s="55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55"/>
      <c r="AX79" s="55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</row>
    <row r="80" spans="5:69" ht="14" customHeight="1">
      <c r="E80" s="128"/>
      <c r="F80" s="129"/>
      <c r="G80" s="35"/>
      <c r="H80" s="35"/>
      <c r="I80" s="35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5"/>
      <c r="W80" s="55"/>
      <c r="X80" s="55"/>
      <c r="Y80" s="55"/>
      <c r="Z80" s="55"/>
      <c r="AA80" s="55"/>
      <c r="AB80" s="55"/>
      <c r="AC80" s="55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55"/>
      <c r="AX80" s="55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</row>
    <row r="81" spans="5:69" ht="14" customHeight="1">
      <c r="E81" s="128"/>
      <c r="F81" s="129"/>
      <c r="G81" s="35"/>
      <c r="H81" s="35"/>
      <c r="I81" s="35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3"/>
      <c r="W81" s="53"/>
      <c r="X81" s="53"/>
      <c r="Y81" s="53"/>
      <c r="Z81" s="53"/>
      <c r="AA81" s="53"/>
      <c r="AB81" s="53"/>
      <c r="AC81" s="5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53"/>
      <c r="AX81" s="53"/>
      <c r="AY81" s="33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3"/>
      <c r="BQ81" s="33"/>
    </row>
    <row r="82" spans="5:69" ht="14" customHeight="1">
      <c r="E82" s="128"/>
      <c r="F82" s="129"/>
      <c r="G82" s="35"/>
      <c r="H82" s="35"/>
      <c r="I82" s="35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3"/>
      <c r="W82" s="53"/>
      <c r="X82" s="53"/>
      <c r="Y82" s="53"/>
      <c r="Z82" s="53"/>
      <c r="AA82" s="53"/>
      <c r="AB82" s="53"/>
      <c r="AC82" s="5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53"/>
      <c r="AX82" s="5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3"/>
      <c r="BQ82" s="33"/>
    </row>
    <row r="83" spans="5:69" ht="14" customHeight="1">
      <c r="E83" s="128"/>
      <c r="F83" s="129"/>
      <c r="G83" s="35"/>
      <c r="H83" s="35"/>
      <c r="I83" s="35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3"/>
      <c r="W83" s="53"/>
      <c r="X83" s="53"/>
      <c r="Y83" s="53"/>
      <c r="Z83" s="53"/>
      <c r="AA83" s="53"/>
      <c r="AB83" s="53"/>
      <c r="AC83" s="5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53"/>
      <c r="AX83" s="5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3"/>
    </row>
    <row r="84" spans="5:69" ht="28" customHeight="1">
      <c r="E84" s="128"/>
      <c r="F84" s="129"/>
      <c r="G84" s="35"/>
      <c r="H84" s="35"/>
      <c r="I84" s="35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3"/>
      <c r="W84" s="53"/>
      <c r="X84" s="53"/>
      <c r="Y84" s="53"/>
      <c r="Z84" s="53"/>
      <c r="AA84" s="53"/>
      <c r="AB84" s="53"/>
      <c r="AC84" s="5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53"/>
      <c r="AX84" s="5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</row>
    <row r="85" spans="5:69">
      <c r="E85" s="128"/>
      <c r="F85" s="129"/>
      <c r="G85" s="35"/>
      <c r="H85" s="35"/>
      <c r="I85" s="35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3"/>
      <c r="X85" s="53"/>
      <c r="Y85" s="53"/>
      <c r="Z85" s="53"/>
      <c r="AA85" s="53"/>
      <c r="AB85" s="53"/>
      <c r="AC85" s="5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53"/>
      <c r="AX85" s="5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3"/>
    </row>
    <row r="86" spans="5:69" ht="14" customHeight="1">
      <c r="E86" s="128"/>
      <c r="F86" s="129"/>
      <c r="G86" s="35"/>
      <c r="H86" s="35"/>
      <c r="I86" s="35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53"/>
      <c r="AX86" s="5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</row>
    <row r="87" spans="5:69" ht="14" customHeight="1">
      <c r="E87" s="128"/>
      <c r="F87" s="129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5"/>
      <c r="AX87" s="35"/>
      <c r="AY87" s="33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M87" s="33"/>
      <c r="BN87" s="33"/>
      <c r="BO87" s="33"/>
      <c r="BP87" s="33"/>
      <c r="BQ87" s="33"/>
    </row>
    <row r="88" spans="5:69" ht="14" customHeight="1">
      <c r="E88" s="128"/>
      <c r="F88" s="129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5"/>
      <c r="AX88" s="35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</row>
    <row r="89" spans="5:69" ht="14" customHeight="1">
      <c r="E89" s="113"/>
      <c r="F89" s="35"/>
      <c r="G89" s="35"/>
      <c r="H89" s="35"/>
      <c r="I89" s="35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4"/>
      <c r="AX89" s="34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</row>
    <row r="90" spans="5:69" ht="14" customHeight="1">
      <c r="E90" s="113"/>
      <c r="F90" s="35"/>
      <c r="G90" s="35"/>
      <c r="H90" s="35"/>
      <c r="I90" s="35"/>
      <c r="J90" s="127"/>
      <c r="K90" s="127"/>
      <c r="L90" s="127"/>
      <c r="M90" s="52"/>
      <c r="N90" s="52"/>
      <c r="O90" s="52"/>
      <c r="P90" s="52"/>
      <c r="Q90" s="52"/>
      <c r="R90" s="52"/>
      <c r="S90" s="52"/>
      <c r="T90" s="52"/>
      <c r="U90" s="52"/>
      <c r="V90" s="127"/>
      <c r="W90" s="127"/>
      <c r="X90" s="127"/>
      <c r="Y90" s="52"/>
      <c r="Z90" s="127"/>
      <c r="AA90" s="127"/>
      <c r="AB90" s="52"/>
      <c r="AC90" s="52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52"/>
      <c r="AX90" s="52"/>
      <c r="AY90" s="33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3"/>
    </row>
    <row r="91" spans="5:69" ht="14" customHeight="1">
      <c r="E91" s="34"/>
      <c r="F91" s="34"/>
      <c r="G91" s="34"/>
      <c r="H91" s="34"/>
      <c r="I91" s="34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52"/>
      <c r="AX91" s="52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</row>
    <row r="92" spans="5:69" ht="14" customHeight="1">
      <c r="E92" s="113"/>
      <c r="F92" s="114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53"/>
      <c r="AX92" s="5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</row>
    <row r="93" spans="5:69" ht="14" customHeight="1">
      <c r="E93" s="113"/>
      <c r="F93" s="114"/>
      <c r="G93" s="53"/>
      <c r="H93" s="53"/>
      <c r="I93" s="53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3"/>
      <c r="W93" s="53"/>
      <c r="X93" s="53"/>
      <c r="Y93" s="53"/>
      <c r="Z93" s="53"/>
      <c r="AA93" s="53"/>
      <c r="AB93" s="53"/>
      <c r="AC93" s="5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53"/>
      <c r="AX93" s="5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</row>
    <row r="94" spans="5:69" ht="14" customHeight="1">
      <c r="E94" s="128"/>
      <c r="F94" s="129"/>
      <c r="G94" s="35"/>
      <c r="H94" s="35"/>
      <c r="I94" s="35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3"/>
      <c r="W94" s="53"/>
      <c r="X94" s="53"/>
      <c r="Y94" s="53"/>
      <c r="Z94" s="53"/>
      <c r="AA94" s="53"/>
      <c r="AB94" s="53"/>
      <c r="AC94" s="5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53"/>
      <c r="AX94" s="5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</row>
    <row r="95" spans="5:69" ht="14" customHeight="1">
      <c r="E95" s="128"/>
      <c r="F95" s="129"/>
      <c r="G95" s="35"/>
      <c r="H95" s="35"/>
      <c r="I95" s="35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3"/>
      <c r="W95" s="53"/>
      <c r="X95" s="53"/>
      <c r="Y95" s="53"/>
      <c r="Z95" s="53"/>
      <c r="AA95" s="53"/>
      <c r="AB95" s="53"/>
      <c r="AC95" s="5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53"/>
      <c r="AX95" s="53"/>
      <c r="AY95" s="33"/>
      <c r="AZ95" s="33"/>
      <c r="BA95" s="33"/>
      <c r="BB95" s="33"/>
      <c r="BC95" s="33"/>
      <c r="BD95" s="33"/>
      <c r="BE95" s="33"/>
      <c r="BF95" s="33"/>
      <c r="BG95" s="33"/>
      <c r="BH95" s="33"/>
      <c r="BI95" s="33"/>
      <c r="BJ95" s="33"/>
      <c r="BK95" s="33"/>
      <c r="BL95" s="33"/>
      <c r="BM95" s="33"/>
      <c r="BN95" s="33"/>
      <c r="BO95" s="33"/>
      <c r="BP95" s="33"/>
      <c r="BQ95" s="33"/>
    </row>
    <row r="96" spans="5:69" ht="14" customHeight="1">
      <c r="E96" s="128"/>
      <c r="F96" s="129"/>
      <c r="G96" s="35"/>
      <c r="H96" s="35"/>
      <c r="I96" s="35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3"/>
      <c r="W96" s="53"/>
      <c r="X96" s="53"/>
      <c r="Y96" s="53"/>
      <c r="Z96" s="53"/>
      <c r="AA96" s="53"/>
      <c r="AB96" s="53"/>
      <c r="AC96" s="5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53"/>
      <c r="AX96" s="53"/>
      <c r="AY96" s="33"/>
      <c r="AZ96" s="33"/>
      <c r="BA96" s="33"/>
      <c r="BB96" s="33"/>
      <c r="BC96" s="33"/>
      <c r="BD96" s="33"/>
      <c r="BE96" s="33"/>
      <c r="BF96" s="33"/>
      <c r="BG96" s="33"/>
      <c r="BH96" s="33"/>
      <c r="BI96" s="33"/>
      <c r="BJ96" s="33"/>
      <c r="BK96" s="33"/>
      <c r="BL96" s="33"/>
      <c r="BM96" s="33"/>
      <c r="BN96" s="33"/>
      <c r="BO96" s="33"/>
      <c r="BP96" s="33"/>
      <c r="BQ96" s="33"/>
    </row>
    <row r="97" spans="5:69" ht="14" customHeight="1">
      <c r="E97" s="128"/>
      <c r="F97" s="129"/>
      <c r="G97" s="35"/>
      <c r="H97" s="35"/>
      <c r="I97" s="35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3"/>
      <c r="X97" s="53"/>
      <c r="Y97" s="53"/>
      <c r="Z97" s="53"/>
      <c r="AA97" s="53"/>
      <c r="AB97" s="53"/>
      <c r="AC97" s="5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53"/>
      <c r="AX97" s="53"/>
      <c r="AY97" s="33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3"/>
    </row>
    <row r="98" spans="5:69" ht="14" customHeight="1">
      <c r="E98" s="128"/>
      <c r="F98" s="129"/>
      <c r="G98" s="35"/>
      <c r="H98" s="35"/>
      <c r="I98" s="35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53"/>
      <c r="AX98" s="53"/>
      <c r="AY98" s="33"/>
      <c r="AZ98" s="33"/>
      <c r="BA98" s="33"/>
      <c r="BB98" s="33"/>
      <c r="BC98" s="33"/>
      <c r="BD98" s="33"/>
      <c r="BE98" s="33"/>
      <c r="BF98" s="33"/>
      <c r="BG98" s="33"/>
      <c r="BH98" s="33"/>
      <c r="BI98" s="33"/>
      <c r="BJ98" s="33"/>
      <c r="BK98" s="33"/>
      <c r="BL98" s="33"/>
      <c r="BM98" s="33"/>
      <c r="BN98" s="33"/>
      <c r="BO98" s="33"/>
      <c r="BP98" s="33"/>
      <c r="BQ98" s="33"/>
    </row>
    <row r="99" spans="5:69" ht="14" customHeight="1">
      <c r="E99" s="128"/>
      <c r="F99" s="129"/>
      <c r="G99" s="35"/>
      <c r="H99" s="35"/>
      <c r="I99" s="35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5"/>
      <c r="W99" s="55"/>
      <c r="X99" s="55"/>
      <c r="Y99" s="55"/>
      <c r="Z99" s="55"/>
      <c r="AA99" s="55"/>
      <c r="AB99" s="55"/>
      <c r="AC99" s="55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55"/>
      <c r="AX99" s="55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</row>
    <row r="100" spans="5:69" ht="14" customHeight="1">
      <c r="E100" s="128"/>
      <c r="F100" s="129"/>
      <c r="G100" s="35"/>
      <c r="H100" s="35"/>
      <c r="I100" s="35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5"/>
      <c r="W100" s="55"/>
      <c r="X100" s="55"/>
      <c r="Y100" s="55"/>
      <c r="Z100" s="55"/>
      <c r="AA100" s="55"/>
      <c r="AB100" s="55"/>
      <c r="AC100" s="55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55"/>
      <c r="AX100" s="55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</row>
    <row r="101" spans="5:69" ht="14" customHeight="1">
      <c r="E101" s="128"/>
      <c r="F101" s="129"/>
      <c r="G101" s="35"/>
      <c r="H101" s="35"/>
      <c r="I101" s="35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3"/>
      <c r="W101" s="53"/>
      <c r="X101" s="53"/>
      <c r="Y101" s="53"/>
      <c r="Z101" s="53"/>
      <c r="AA101" s="53"/>
      <c r="AB101" s="53"/>
      <c r="AC101" s="5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53"/>
      <c r="AX101" s="53"/>
      <c r="AY101" s="33"/>
      <c r="AZ101" s="33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3"/>
      <c r="BQ101" s="33"/>
    </row>
    <row r="102" spans="5:69" ht="14" customHeight="1">
      <c r="E102" s="128"/>
      <c r="F102" s="129"/>
      <c r="G102" s="35"/>
      <c r="H102" s="35"/>
      <c r="I102" s="35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3"/>
      <c r="W102" s="53"/>
      <c r="X102" s="53"/>
      <c r="Y102" s="53"/>
      <c r="Z102" s="53"/>
      <c r="AA102" s="53"/>
      <c r="AB102" s="53"/>
      <c r="AC102" s="5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53"/>
      <c r="AX102" s="53"/>
      <c r="AY102" s="33"/>
      <c r="AZ102" s="33"/>
      <c r="BA102" s="33"/>
      <c r="BB102" s="33"/>
      <c r="BC102" s="33"/>
      <c r="BD102" s="33"/>
      <c r="BE102" s="33"/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</row>
    <row r="103" spans="5:69" ht="14" customHeight="1">
      <c r="E103" s="128"/>
      <c r="F103" s="129"/>
      <c r="G103" s="35"/>
      <c r="H103" s="35"/>
      <c r="I103" s="35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3"/>
      <c r="W103" s="53"/>
      <c r="X103" s="53"/>
      <c r="Y103" s="53"/>
      <c r="Z103" s="53"/>
      <c r="AA103" s="53"/>
      <c r="AB103" s="53"/>
      <c r="AC103" s="5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53"/>
      <c r="AX103" s="5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</row>
    <row r="104" spans="5:69" ht="28" customHeight="1">
      <c r="E104" s="128"/>
      <c r="F104" s="129"/>
      <c r="G104" s="35"/>
      <c r="H104" s="35"/>
      <c r="I104" s="35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3"/>
      <c r="W104" s="53"/>
      <c r="X104" s="53"/>
      <c r="Y104" s="53"/>
      <c r="Z104" s="53"/>
      <c r="AA104" s="53"/>
      <c r="AB104" s="53"/>
      <c r="AC104" s="5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53"/>
      <c r="AX104" s="5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</row>
    <row r="105" spans="5:69">
      <c r="E105" s="128"/>
      <c r="F105" s="129"/>
      <c r="G105" s="35"/>
      <c r="H105" s="35"/>
      <c r="I105" s="35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3"/>
      <c r="X105" s="53"/>
      <c r="Y105" s="53"/>
      <c r="Z105" s="53"/>
      <c r="AA105" s="53"/>
      <c r="AB105" s="53"/>
      <c r="AC105" s="5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53"/>
      <c r="AX105" s="53"/>
      <c r="AY105" s="33"/>
      <c r="AZ105" s="33"/>
      <c r="BA105" s="33"/>
      <c r="BB105" s="33"/>
      <c r="BC105" s="33"/>
      <c r="BD105" s="33"/>
      <c r="BE105" s="33"/>
      <c r="BF105" s="33"/>
      <c r="BG105" s="33"/>
      <c r="BH105" s="33"/>
      <c r="BI105" s="33"/>
      <c r="BJ105" s="33"/>
      <c r="BK105" s="33"/>
      <c r="BL105" s="33"/>
      <c r="BM105" s="33"/>
      <c r="BN105" s="33"/>
      <c r="BO105" s="33"/>
      <c r="BP105" s="33"/>
      <c r="BQ105" s="33"/>
    </row>
    <row r="106" spans="5:69" ht="14" customHeight="1">
      <c r="E106" s="128"/>
      <c r="F106" s="129"/>
      <c r="G106" s="35"/>
      <c r="H106" s="35"/>
      <c r="I106" s="35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53"/>
      <c r="AX106" s="5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</row>
    <row r="107" spans="5:69" ht="14" customHeight="1">
      <c r="E107" s="128"/>
      <c r="F107" s="129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5"/>
      <c r="AX107" s="35"/>
      <c r="AY107" s="33"/>
      <c r="AZ107" s="33"/>
      <c r="BA107" s="33"/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/>
      <c r="BN107" s="33"/>
      <c r="BO107" s="33"/>
      <c r="BP107" s="33"/>
      <c r="BQ107" s="33"/>
    </row>
    <row r="108" spans="5:69" ht="14" customHeight="1">
      <c r="E108" s="128"/>
      <c r="F108" s="129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5"/>
      <c r="AX108" s="35"/>
      <c r="AY108" s="33"/>
      <c r="AZ108" s="33"/>
      <c r="BA108" s="33"/>
      <c r="BB108" s="33"/>
      <c r="BC108" s="33"/>
      <c r="BD108" s="33"/>
      <c r="BE108" s="33"/>
      <c r="BF108" s="33"/>
      <c r="BG108" s="33"/>
      <c r="BH108" s="33"/>
      <c r="BI108" s="33"/>
      <c r="BJ108" s="33"/>
      <c r="BK108" s="33"/>
      <c r="BL108" s="33"/>
      <c r="BM108" s="33"/>
      <c r="BN108" s="33"/>
      <c r="BO108" s="33"/>
      <c r="BP108" s="33"/>
      <c r="BQ108" s="33"/>
    </row>
    <row r="109" spans="5:69" ht="14" customHeight="1">
      <c r="E109" s="113"/>
      <c r="F109" s="35"/>
      <c r="G109" s="35"/>
      <c r="H109" s="35"/>
      <c r="I109" s="35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4"/>
      <c r="AX109" s="34"/>
      <c r="AY109" s="33"/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3"/>
    </row>
    <row r="110" spans="5:69" ht="14" customHeight="1">
      <c r="E110" s="113"/>
      <c r="F110" s="35"/>
      <c r="G110" s="35"/>
      <c r="H110" s="35"/>
      <c r="I110" s="35"/>
      <c r="J110" s="127"/>
      <c r="K110" s="127"/>
      <c r="L110" s="127"/>
      <c r="M110" s="52"/>
      <c r="N110" s="52"/>
      <c r="O110" s="52"/>
      <c r="P110" s="52"/>
      <c r="Q110" s="52"/>
      <c r="R110" s="52"/>
      <c r="S110" s="52"/>
      <c r="T110" s="52"/>
      <c r="U110" s="52"/>
      <c r="V110" s="127"/>
      <c r="W110" s="127"/>
      <c r="X110" s="127"/>
      <c r="Y110" s="52"/>
      <c r="Z110" s="127"/>
      <c r="AA110" s="127"/>
      <c r="AB110" s="52"/>
      <c r="AC110" s="52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52"/>
      <c r="AX110" s="52"/>
      <c r="AY110" s="33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</row>
    <row r="111" spans="5:69" ht="14" customHeight="1">
      <c r="E111" s="34"/>
      <c r="F111" s="34"/>
      <c r="G111" s="34"/>
      <c r="H111" s="34"/>
      <c r="I111" s="34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52"/>
      <c r="AX111" s="52"/>
      <c r="AY111" s="33"/>
      <c r="AZ111" s="33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3"/>
      <c r="BQ111" s="33"/>
    </row>
    <row r="112" spans="5:69" ht="14" customHeight="1">
      <c r="E112" s="113"/>
      <c r="F112" s="114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53"/>
      <c r="AX112" s="53"/>
      <c r="AY112" s="33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3"/>
    </row>
    <row r="113" spans="5:69" ht="14" customHeight="1">
      <c r="E113" s="113"/>
      <c r="F113" s="114"/>
      <c r="G113" s="53"/>
      <c r="H113" s="53"/>
      <c r="I113" s="53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3"/>
      <c r="W113" s="53"/>
      <c r="X113" s="53"/>
      <c r="Y113" s="53"/>
      <c r="Z113" s="53"/>
      <c r="AA113" s="53"/>
      <c r="AB113" s="53"/>
      <c r="AC113" s="5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53"/>
      <c r="AX113" s="53"/>
      <c r="AY113" s="33"/>
      <c r="AZ113" s="33"/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3"/>
      <c r="BQ113" s="33"/>
    </row>
    <row r="114" spans="5:69" ht="14" customHeight="1">
      <c r="E114" s="128"/>
      <c r="F114" s="129"/>
      <c r="G114" s="35"/>
      <c r="H114" s="35"/>
      <c r="I114" s="35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3"/>
      <c r="W114" s="53"/>
      <c r="X114" s="53"/>
      <c r="Y114" s="53"/>
      <c r="Z114" s="53"/>
      <c r="AA114" s="53"/>
      <c r="AB114" s="53"/>
      <c r="AC114" s="5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53"/>
      <c r="AX114" s="53"/>
      <c r="AY114" s="33"/>
      <c r="AZ114" s="33"/>
      <c r="BA114" s="33"/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3"/>
      <c r="BQ114" s="33"/>
    </row>
    <row r="115" spans="5:69" ht="14" customHeight="1">
      <c r="E115" s="128"/>
      <c r="F115" s="129"/>
      <c r="G115" s="35"/>
      <c r="H115" s="35"/>
      <c r="I115" s="35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3"/>
      <c r="W115" s="53"/>
      <c r="X115" s="53"/>
      <c r="Y115" s="53"/>
      <c r="Z115" s="53"/>
      <c r="AA115" s="53"/>
      <c r="AB115" s="53"/>
      <c r="AC115" s="5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53"/>
      <c r="AX115" s="53"/>
      <c r="AY115" s="33"/>
      <c r="AZ115" s="33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</row>
    <row r="116" spans="5:69" ht="14" customHeight="1">
      <c r="E116" s="128"/>
      <c r="F116" s="129"/>
      <c r="G116" s="35"/>
      <c r="H116" s="35"/>
      <c r="I116" s="35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3"/>
      <c r="W116" s="53"/>
      <c r="X116" s="53"/>
      <c r="Y116" s="53"/>
      <c r="Z116" s="53"/>
      <c r="AA116" s="53"/>
      <c r="AB116" s="53"/>
      <c r="AC116" s="5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53"/>
      <c r="AX116" s="53"/>
      <c r="AY116" s="33"/>
      <c r="AZ116" s="33"/>
      <c r="BA116" s="33"/>
      <c r="BB116" s="33"/>
      <c r="BC116" s="33"/>
      <c r="BD116" s="33"/>
      <c r="BE116" s="33"/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3"/>
    </row>
    <row r="117" spans="5:69" ht="14" customHeight="1">
      <c r="E117" s="128"/>
      <c r="F117" s="129"/>
      <c r="G117" s="35"/>
      <c r="H117" s="35"/>
      <c r="I117" s="35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3"/>
      <c r="X117" s="53"/>
      <c r="Y117" s="53"/>
      <c r="Z117" s="53"/>
      <c r="AA117" s="53"/>
      <c r="AB117" s="53"/>
      <c r="AC117" s="5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53"/>
      <c r="AX117" s="5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</row>
    <row r="118" spans="5:69" ht="14" customHeight="1">
      <c r="E118" s="128"/>
      <c r="F118" s="129"/>
      <c r="G118" s="35"/>
      <c r="H118" s="35"/>
      <c r="I118" s="35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53"/>
      <c r="AX118" s="5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3"/>
    </row>
    <row r="119" spans="5:69" ht="14" customHeight="1">
      <c r="E119" s="128"/>
      <c r="F119" s="129"/>
      <c r="G119" s="35"/>
      <c r="H119" s="35"/>
      <c r="I119" s="35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5"/>
      <c r="W119" s="55"/>
      <c r="X119" s="55"/>
      <c r="Y119" s="55"/>
      <c r="Z119" s="55"/>
      <c r="AA119" s="55"/>
      <c r="AB119" s="55"/>
      <c r="AC119" s="55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55"/>
      <c r="AX119" s="55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</row>
    <row r="120" spans="5:69" ht="14" customHeight="1">
      <c r="E120" s="128"/>
      <c r="F120" s="129"/>
      <c r="G120" s="35"/>
      <c r="H120" s="35"/>
      <c r="I120" s="35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5"/>
      <c r="W120" s="55"/>
      <c r="X120" s="55"/>
      <c r="Y120" s="55"/>
      <c r="Z120" s="55"/>
      <c r="AA120" s="55"/>
      <c r="AB120" s="55"/>
      <c r="AC120" s="55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55"/>
      <c r="AX120" s="55"/>
      <c r="AY120" s="33"/>
      <c r="AZ120" s="33"/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3"/>
      <c r="BQ120" s="33"/>
    </row>
    <row r="121" spans="5:69" ht="14" customHeight="1">
      <c r="E121" s="128"/>
      <c r="F121" s="129"/>
      <c r="G121" s="35"/>
      <c r="H121" s="35"/>
      <c r="I121" s="35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3"/>
      <c r="W121" s="53"/>
      <c r="X121" s="53"/>
      <c r="Y121" s="53"/>
      <c r="Z121" s="53"/>
      <c r="AA121" s="53"/>
      <c r="AB121" s="53"/>
      <c r="AC121" s="5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53"/>
      <c r="AX121" s="5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</row>
    <row r="122" spans="5:69" ht="14" customHeight="1">
      <c r="E122" s="128"/>
      <c r="F122" s="129"/>
      <c r="G122" s="35"/>
      <c r="H122" s="35"/>
      <c r="I122" s="35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3"/>
      <c r="W122" s="53"/>
      <c r="X122" s="53"/>
      <c r="Y122" s="53"/>
      <c r="Z122" s="53"/>
      <c r="AA122" s="53"/>
      <c r="AB122" s="53"/>
      <c r="AC122" s="5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53"/>
      <c r="AX122" s="5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</row>
    <row r="123" spans="5:69" ht="14" customHeight="1">
      <c r="E123" s="128"/>
      <c r="F123" s="129"/>
      <c r="G123" s="35"/>
      <c r="H123" s="35"/>
      <c r="I123" s="35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3"/>
      <c r="W123" s="53"/>
      <c r="X123" s="53"/>
      <c r="Y123" s="53"/>
      <c r="Z123" s="53"/>
      <c r="AA123" s="53"/>
      <c r="AB123" s="53"/>
      <c r="AC123" s="5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53"/>
      <c r="AX123" s="5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</row>
    <row r="124" spans="5:69" ht="28" customHeight="1">
      <c r="E124" s="128"/>
      <c r="F124" s="129"/>
      <c r="G124" s="35"/>
      <c r="H124" s="35"/>
      <c r="I124" s="35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3"/>
      <c r="W124" s="53"/>
      <c r="X124" s="53"/>
      <c r="Y124" s="53"/>
      <c r="Z124" s="53"/>
      <c r="AA124" s="53"/>
      <c r="AB124" s="53"/>
      <c r="AC124" s="5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53"/>
      <c r="AX124" s="5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</row>
    <row r="125" spans="5:69">
      <c r="E125" s="128"/>
      <c r="F125" s="129"/>
      <c r="G125" s="35"/>
      <c r="H125" s="35"/>
      <c r="I125" s="35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3"/>
      <c r="X125" s="53"/>
      <c r="Y125" s="53"/>
      <c r="Z125" s="53"/>
      <c r="AA125" s="53"/>
      <c r="AB125" s="53"/>
      <c r="AC125" s="5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53"/>
      <c r="AX125" s="5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</row>
    <row r="126" spans="5:69" ht="14" customHeight="1">
      <c r="E126" s="128"/>
      <c r="F126" s="129"/>
      <c r="G126" s="35"/>
      <c r="H126" s="35"/>
      <c r="I126" s="35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53"/>
      <c r="AX126" s="5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</row>
    <row r="127" spans="5:69" ht="14" customHeight="1">
      <c r="E127" s="128"/>
      <c r="F127" s="129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5"/>
      <c r="AX127" s="35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</row>
    <row r="128" spans="5:69" ht="14" customHeight="1">
      <c r="E128" s="128"/>
      <c r="F128" s="129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5"/>
      <c r="AX128" s="35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</row>
    <row r="129" spans="5:69" ht="14" customHeight="1">
      <c r="E129" s="113"/>
      <c r="F129" s="35"/>
      <c r="G129" s="35"/>
      <c r="H129" s="35"/>
      <c r="I129" s="35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4"/>
      <c r="AX129" s="34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</row>
    <row r="130" spans="5:69" ht="14" customHeight="1">
      <c r="E130" s="113"/>
      <c r="F130" s="35"/>
      <c r="G130" s="35"/>
      <c r="H130" s="35"/>
      <c r="I130" s="35"/>
      <c r="J130" s="127"/>
      <c r="K130" s="127"/>
      <c r="L130" s="127"/>
      <c r="M130" s="52"/>
      <c r="N130" s="52"/>
      <c r="O130" s="52"/>
      <c r="P130" s="52"/>
      <c r="Q130" s="52"/>
      <c r="R130" s="52"/>
      <c r="S130" s="52"/>
      <c r="T130" s="52"/>
      <c r="U130" s="52"/>
      <c r="V130" s="127"/>
      <c r="W130" s="127"/>
      <c r="X130" s="127"/>
      <c r="Y130" s="52"/>
      <c r="Z130" s="127"/>
      <c r="AA130" s="127"/>
      <c r="AB130" s="52"/>
      <c r="AC130" s="52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52"/>
      <c r="AX130" s="52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</row>
    <row r="131" spans="5:69" ht="14" customHeight="1">
      <c r="E131" s="34"/>
      <c r="F131" s="34"/>
      <c r="G131" s="34"/>
      <c r="H131" s="34"/>
      <c r="I131" s="34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52"/>
      <c r="AX131" s="52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</row>
    <row r="132" spans="5:69" ht="14" customHeight="1">
      <c r="E132" s="113"/>
      <c r="F132" s="114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53"/>
      <c r="AX132" s="5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</row>
    <row r="133" spans="5:69" ht="14" customHeight="1">
      <c r="E133" s="113"/>
      <c r="F133" s="114"/>
      <c r="G133" s="53"/>
      <c r="H133" s="53"/>
      <c r="I133" s="53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3"/>
      <c r="W133" s="53"/>
      <c r="X133" s="53"/>
      <c r="Y133" s="53"/>
      <c r="Z133" s="53"/>
      <c r="AA133" s="53"/>
      <c r="AB133" s="53"/>
      <c r="AC133" s="5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53"/>
      <c r="AX133" s="5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</row>
    <row r="134" spans="5:69" ht="14" customHeight="1">
      <c r="E134" s="128"/>
      <c r="F134" s="129"/>
      <c r="G134" s="35"/>
      <c r="H134" s="35"/>
      <c r="I134" s="35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3"/>
      <c r="W134" s="53"/>
      <c r="X134" s="53"/>
      <c r="Y134" s="53"/>
      <c r="Z134" s="53"/>
      <c r="AA134" s="53"/>
      <c r="AB134" s="53"/>
      <c r="AC134" s="5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53"/>
      <c r="AX134" s="5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</row>
    <row r="135" spans="5:69" ht="14" customHeight="1">
      <c r="E135" s="128"/>
      <c r="F135" s="129"/>
      <c r="G135" s="35"/>
      <c r="H135" s="35"/>
      <c r="I135" s="35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3"/>
      <c r="W135" s="53"/>
      <c r="X135" s="53"/>
      <c r="Y135" s="53"/>
      <c r="Z135" s="53"/>
      <c r="AA135" s="53"/>
      <c r="AB135" s="53"/>
      <c r="AC135" s="5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53"/>
      <c r="AX135" s="5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</row>
    <row r="136" spans="5:69" ht="14" customHeight="1">
      <c r="E136" s="128"/>
      <c r="F136" s="129"/>
      <c r="G136" s="35"/>
      <c r="H136" s="35"/>
      <c r="I136" s="35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  <c r="V136" s="53"/>
      <c r="W136" s="53"/>
      <c r="X136" s="53"/>
      <c r="Y136" s="53"/>
      <c r="Z136" s="53"/>
      <c r="AA136" s="53"/>
      <c r="AB136" s="53"/>
      <c r="AC136" s="5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53"/>
      <c r="AX136" s="5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</row>
    <row r="137" spans="5:69" ht="14" customHeight="1">
      <c r="E137" s="128"/>
      <c r="F137" s="129"/>
      <c r="G137" s="35"/>
      <c r="H137" s="35"/>
      <c r="I137" s="35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3"/>
      <c r="X137" s="53"/>
      <c r="Y137" s="53"/>
      <c r="Z137" s="53"/>
      <c r="AA137" s="53"/>
      <c r="AB137" s="53"/>
      <c r="AC137" s="5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53"/>
      <c r="AX137" s="5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</row>
    <row r="138" spans="5:69" ht="14" customHeight="1">
      <c r="E138" s="128"/>
      <c r="F138" s="129"/>
      <c r="G138" s="35"/>
      <c r="H138" s="35"/>
      <c r="I138" s="35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53"/>
      <c r="AX138" s="5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</row>
    <row r="139" spans="5:69" ht="14" customHeight="1">
      <c r="E139" s="128"/>
      <c r="F139" s="129"/>
      <c r="G139" s="35"/>
      <c r="H139" s="35"/>
      <c r="I139" s="35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5"/>
      <c r="W139" s="55"/>
      <c r="X139" s="55"/>
      <c r="Y139" s="55"/>
      <c r="Z139" s="55"/>
      <c r="AA139" s="55"/>
      <c r="AB139" s="55"/>
      <c r="AC139" s="55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55"/>
      <c r="AX139" s="55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</row>
    <row r="140" spans="5:69" ht="14" customHeight="1">
      <c r="E140" s="128"/>
      <c r="F140" s="129"/>
      <c r="G140" s="35"/>
      <c r="H140" s="35"/>
      <c r="I140" s="35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5"/>
      <c r="W140" s="55"/>
      <c r="X140" s="55"/>
      <c r="Y140" s="55"/>
      <c r="Z140" s="55"/>
      <c r="AA140" s="55"/>
      <c r="AB140" s="55"/>
      <c r="AC140" s="55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55"/>
      <c r="AX140" s="55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</row>
    <row r="141" spans="5:69" ht="14" customHeight="1">
      <c r="E141" s="128"/>
      <c r="F141" s="129"/>
      <c r="G141" s="35"/>
      <c r="H141" s="35"/>
      <c r="I141" s="35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3"/>
      <c r="W141" s="53"/>
      <c r="X141" s="53"/>
      <c r="Y141" s="53"/>
      <c r="Z141" s="53"/>
      <c r="AA141" s="53"/>
      <c r="AB141" s="53"/>
      <c r="AC141" s="5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53"/>
      <c r="AX141" s="53"/>
      <c r="AY141" s="33"/>
      <c r="AZ141" s="33"/>
      <c r="BA141" s="33"/>
      <c r="BB141" s="33"/>
      <c r="BC141" s="33"/>
      <c r="BD141" s="33"/>
      <c r="BE141" s="33"/>
      <c r="BF141" s="33"/>
      <c r="BG141" s="33"/>
      <c r="BH141" s="33"/>
      <c r="BI141" s="33"/>
      <c r="BJ141" s="33"/>
      <c r="BK141" s="33"/>
      <c r="BL141" s="33"/>
      <c r="BM141" s="33"/>
      <c r="BN141" s="33"/>
      <c r="BO141" s="33"/>
      <c r="BP141" s="33"/>
      <c r="BQ141" s="33"/>
    </row>
    <row r="142" spans="5:69" ht="14" customHeight="1">
      <c r="E142" s="128"/>
      <c r="F142" s="129"/>
      <c r="G142" s="35"/>
      <c r="H142" s="35"/>
      <c r="I142" s="35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3"/>
      <c r="W142" s="53"/>
      <c r="X142" s="53"/>
      <c r="Y142" s="53"/>
      <c r="Z142" s="53"/>
      <c r="AA142" s="53"/>
      <c r="AB142" s="53"/>
      <c r="AC142" s="5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53"/>
      <c r="AX142" s="53"/>
      <c r="AY142" s="33"/>
      <c r="AZ142" s="33"/>
      <c r="BA142" s="33"/>
      <c r="BB142" s="33"/>
      <c r="BC142" s="33"/>
      <c r="BD142" s="33"/>
      <c r="BE142" s="33"/>
      <c r="BF142" s="33"/>
      <c r="BG142" s="33"/>
      <c r="BH142" s="33"/>
      <c r="BI142" s="33"/>
      <c r="BJ142" s="33"/>
      <c r="BK142" s="33"/>
      <c r="BL142" s="33"/>
      <c r="BM142" s="33"/>
      <c r="BN142" s="33"/>
      <c r="BO142" s="33"/>
      <c r="BP142" s="33"/>
      <c r="BQ142" s="33"/>
    </row>
    <row r="143" spans="5:69" ht="14" customHeight="1">
      <c r="E143" s="128"/>
      <c r="F143" s="129"/>
      <c r="G143" s="35"/>
      <c r="H143" s="35"/>
      <c r="I143" s="35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3"/>
      <c r="W143" s="53"/>
      <c r="X143" s="53"/>
      <c r="Y143" s="53"/>
      <c r="Z143" s="53"/>
      <c r="AA143" s="53"/>
      <c r="AB143" s="53"/>
      <c r="AC143" s="5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53"/>
      <c r="AX143" s="5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</row>
    <row r="144" spans="5:69" ht="28" customHeight="1">
      <c r="E144" s="128"/>
      <c r="F144" s="129"/>
      <c r="G144" s="35"/>
      <c r="H144" s="35"/>
      <c r="I144" s="35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3"/>
      <c r="W144" s="53"/>
      <c r="X144" s="53"/>
      <c r="Y144" s="53"/>
      <c r="Z144" s="53"/>
      <c r="AA144" s="53"/>
      <c r="AB144" s="53"/>
      <c r="AC144" s="5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53"/>
      <c r="AX144" s="5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</row>
    <row r="145" spans="5:69">
      <c r="E145" s="128"/>
      <c r="F145" s="129"/>
      <c r="G145" s="35"/>
      <c r="H145" s="35"/>
      <c r="I145" s="35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3"/>
      <c r="X145" s="53"/>
      <c r="Y145" s="53"/>
      <c r="Z145" s="53"/>
      <c r="AA145" s="53"/>
      <c r="AB145" s="53"/>
      <c r="AC145" s="5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53"/>
      <c r="AX145" s="53"/>
      <c r="AY145" s="33"/>
      <c r="AZ145" s="33"/>
      <c r="BA145" s="33"/>
      <c r="BB145" s="33"/>
      <c r="BC145" s="33"/>
      <c r="BD145" s="33"/>
      <c r="BE145" s="33"/>
      <c r="BF145" s="33"/>
      <c r="BG145" s="33"/>
      <c r="BH145" s="33"/>
      <c r="BI145" s="33"/>
      <c r="BJ145" s="33"/>
      <c r="BK145" s="33"/>
      <c r="BL145" s="33"/>
      <c r="BM145" s="33"/>
      <c r="BN145" s="33"/>
      <c r="BO145" s="33"/>
      <c r="BP145" s="33"/>
      <c r="BQ145" s="33"/>
    </row>
    <row r="146" spans="5:69" ht="14" customHeight="1">
      <c r="E146" s="128"/>
      <c r="F146" s="129"/>
      <c r="G146" s="35"/>
      <c r="H146" s="35"/>
      <c r="I146" s="35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53"/>
      <c r="AX146" s="53"/>
      <c r="AY146" s="33"/>
      <c r="AZ146" s="33"/>
      <c r="BA146" s="33"/>
      <c r="BB146" s="33"/>
      <c r="BC146" s="33"/>
      <c r="BD146" s="33"/>
      <c r="BE146" s="33"/>
      <c r="BF146" s="33"/>
      <c r="BG146" s="33"/>
      <c r="BH146" s="33"/>
      <c r="BI146" s="33"/>
      <c r="BJ146" s="33"/>
      <c r="BK146" s="33"/>
      <c r="BL146" s="33"/>
      <c r="BM146" s="33"/>
      <c r="BN146" s="33"/>
      <c r="BO146" s="33"/>
      <c r="BP146" s="33"/>
      <c r="BQ146" s="33"/>
    </row>
    <row r="147" spans="5:69" ht="14" customHeight="1">
      <c r="E147" s="128"/>
      <c r="F147" s="129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5"/>
      <c r="AX147" s="35"/>
      <c r="AY147" s="33"/>
      <c r="AZ147" s="33"/>
      <c r="BA147" s="33"/>
      <c r="BB147" s="33"/>
      <c r="BC147" s="33"/>
      <c r="BD147" s="33"/>
      <c r="BE147" s="33"/>
      <c r="BF147" s="33"/>
      <c r="BG147" s="33"/>
      <c r="BH147" s="33"/>
      <c r="BI147" s="33"/>
      <c r="BJ147" s="33"/>
      <c r="BK147" s="33"/>
      <c r="BL147" s="33"/>
      <c r="BM147" s="33"/>
      <c r="BN147" s="33"/>
      <c r="BO147" s="33"/>
      <c r="BP147" s="33"/>
      <c r="BQ147" s="33"/>
    </row>
    <row r="148" spans="5:69" ht="14" customHeight="1">
      <c r="E148" s="128"/>
      <c r="F148" s="129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5"/>
      <c r="AX148" s="35"/>
      <c r="AY148" s="33"/>
      <c r="AZ148" s="33"/>
      <c r="BA148" s="33"/>
      <c r="BB148" s="33"/>
      <c r="BC148" s="33"/>
      <c r="BD148" s="33"/>
      <c r="BE148" s="33"/>
      <c r="BF148" s="33"/>
      <c r="BG148" s="33"/>
      <c r="BH148" s="33"/>
      <c r="BI148" s="33"/>
      <c r="BJ148" s="33"/>
      <c r="BK148" s="33"/>
      <c r="BL148" s="33"/>
      <c r="BM148" s="33"/>
      <c r="BN148" s="33"/>
      <c r="BO148" s="33"/>
      <c r="BP148" s="33"/>
      <c r="BQ148" s="33"/>
    </row>
    <row r="149" spans="5:69" ht="14" customHeight="1">
      <c r="E149" s="113"/>
      <c r="F149" s="35"/>
      <c r="G149" s="35"/>
      <c r="H149" s="35"/>
      <c r="I149" s="35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4"/>
      <c r="AX149" s="34"/>
      <c r="AY149" s="33"/>
      <c r="AZ149" s="33"/>
      <c r="BA149" s="33"/>
      <c r="BB149" s="33"/>
      <c r="BC149" s="33"/>
      <c r="BD149" s="33"/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3"/>
      <c r="BQ149" s="33"/>
    </row>
    <row r="150" spans="5:69" ht="14" customHeight="1">
      <c r="E150" s="113"/>
      <c r="F150" s="35"/>
      <c r="G150" s="35"/>
      <c r="H150" s="35"/>
      <c r="I150" s="35"/>
      <c r="J150" s="127"/>
      <c r="K150" s="127"/>
      <c r="L150" s="127"/>
      <c r="M150" s="52"/>
      <c r="N150" s="52"/>
      <c r="O150" s="52"/>
      <c r="P150" s="52"/>
      <c r="Q150" s="52"/>
      <c r="R150" s="52"/>
      <c r="S150" s="52"/>
      <c r="T150" s="52"/>
      <c r="U150" s="52"/>
      <c r="V150" s="127"/>
      <c r="W150" s="127"/>
      <c r="X150" s="127"/>
      <c r="Y150" s="52"/>
      <c r="Z150" s="127"/>
      <c r="AA150" s="127"/>
      <c r="AB150" s="52"/>
      <c r="AC150" s="52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52"/>
      <c r="AX150" s="52"/>
      <c r="AY150" s="33"/>
      <c r="AZ150" s="33"/>
      <c r="BA150" s="33"/>
      <c r="BB150" s="33"/>
      <c r="BC150" s="33"/>
      <c r="BD150" s="33"/>
      <c r="BE150" s="33"/>
      <c r="BF150" s="33"/>
      <c r="BG150" s="33"/>
      <c r="BH150" s="33"/>
      <c r="BI150" s="33"/>
      <c r="BJ150" s="33"/>
      <c r="BK150" s="33"/>
      <c r="BL150" s="33"/>
      <c r="BM150" s="33"/>
      <c r="BN150" s="33"/>
      <c r="BO150" s="33"/>
      <c r="BP150" s="33"/>
      <c r="BQ150" s="33"/>
    </row>
    <row r="151" spans="5:69" ht="14" customHeight="1">
      <c r="E151" s="34"/>
      <c r="F151" s="34"/>
      <c r="G151" s="34"/>
      <c r="H151" s="34"/>
      <c r="I151" s="34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52"/>
      <c r="AX151" s="52"/>
      <c r="AY151" s="33"/>
      <c r="AZ151" s="33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3"/>
      <c r="BQ151" s="33"/>
    </row>
    <row r="152" spans="5:69" ht="14" customHeight="1">
      <c r="E152" s="113"/>
      <c r="F152" s="114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53"/>
      <c r="AX152" s="5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</row>
    <row r="153" spans="5:69" ht="14" customHeight="1">
      <c r="E153" s="113"/>
      <c r="F153" s="114"/>
      <c r="G153" s="53"/>
      <c r="H153" s="53"/>
      <c r="I153" s="53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3"/>
      <c r="W153" s="53"/>
      <c r="X153" s="53"/>
      <c r="Y153" s="53"/>
      <c r="Z153" s="53"/>
      <c r="AA153" s="53"/>
      <c r="AB153" s="53"/>
      <c r="AC153" s="5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53"/>
      <c r="AX153" s="53"/>
      <c r="AY153" s="33"/>
      <c r="AZ153" s="33"/>
      <c r="BA153" s="33"/>
      <c r="BB153" s="33"/>
      <c r="BC153" s="33"/>
      <c r="BD153" s="33"/>
      <c r="BE153" s="33"/>
      <c r="BF153" s="33"/>
      <c r="BG153" s="33"/>
      <c r="BH153" s="33"/>
      <c r="BI153" s="33"/>
      <c r="BJ153" s="33"/>
      <c r="BK153" s="33"/>
      <c r="BL153" s="33"/>
      <c r="BM153" s="33"/>
      <c r="BN153" s="33"/>
      <c r="BO153" s="33"/>
      <c r="BP153" s="33"/>
      <c r="BQ153" s="33"/>
    </row>
    <row r="154" spans="5:69" ht="14" customHeight="1">
      <c r="E154" s="128"/>
      <c r="F154" s="129"/>
      <c r="G154" s="35"/>
      <c r="H154" s="35"/>
      <c r="I154" s="35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3"/>
      <c r="W154" s="53"/>
      <c r="X154" s="53"/>
      <c r="Y154" s="53"/>
      <c r="Z154" s="53"/>
      <c r="AA154" s="53"/>
      <c r="AB154" s="53"/>
      <c r="AC154" s="5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53"/>
      <c r="AX154" s="5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</row>
    <row r="155" spans="5:69" ht="14" customHeight="1">
      <c r="E155" s="128"/>
      <c r="F155" s="129"/>
      <c r="G155" s="35"/>
      <c r="H155" s="35"/>
      <c r="I155" s="35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  <c r="V155" s="53"/>
      <c r="W155" s="53"/>
      <c r="X155" s="53"/>
      <c r="Y155" s="53"/>
      <c r="Z155" s="53"/>
      <c r="AA155" s="53"/>
      <c r="AB155" s="53"/>
      <c r="AC155" s="5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53"/>
      <c r="AX155" s="5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</row>
    <row r="156" spans="5:69" ht="14" customHeight="1">
      <c r="E156" s="128"/>
      <c r="F156" s="129"/>
      <c r="G156" s="35"/>
      <c r="H156" s="35"/>
      <c r="I156" s="35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  <c r="V156" s="53"/>
      <c r="W156" s="53"/>
      <c r="X156" s="53"/>
      <c r="Y156" s="53"/>
      <c r="Z156" s="53"/>
      <c r="AA156" s="53"/>
      <c r="AB156" s="53"/>
      <c r="AC156" s="5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53"/>
      <c r="AX156" s="53"/>
      <c r="AY156" s="33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3"/>
    </row>
    <row r="157" spans="5:69" ht="14" customHeight="1">
      <c r="E157" s="128"/>
      <c r="F157" s="129"/>
      <c r="G157" s="35"/>
      <c r="H157" s="35"/>
      <c r="I157" s="35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3"/>
      <c r="X157" s="53"/>
      <c r="Y157" s="53"/>
      <c r="Z157" s="53"/>
      <c r="AA157" s="53"/>
      <c r="AB157" s="53"/>
      <c r="AC157" s="5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53"/>
      <c r="AX157" s="5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</row>
    <row r="158" spans="5:69" ht="14" customHeight="1">
      <c r="E158" s="128"/>
      <c r="F158" s="129"/>
      <c r="G158" s="35"/>
      <c r="H158" s="35"/>
      <c r="I158" s="35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53"/>
      <c r="AX158" s="5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</row>
    <row r="159" spans="5:69" ht="14" customHeight="1">
      <c r="E159" s="128"/>
      <c r="F159" s="129"/>
      <c r="G159" s="35"/>
      <c r="H159" s="35"/>
      <c r="I159" s="35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5"/>
      <c r="W159" s="55"/>
      <c r="X159" s="55"/>
      <c r="Y159" s="55"/>
      <c r="Z159" s="55"/>
      <c r="AA159" s="55"/>
      <c r="AB159" s="55"/>
      <c r="AC159" s="55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55"/>
      <c r="AX159" s="55"/>
      <c r="AY159" s="33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</row>
    <row r="160" spans="5:69" ht="14" customHeight="1">
      <c r="E160" s="128"/>
      <c r="F160" s="129"/>
      <c r="G160" s="35"/>
      <c r="H160" s="35"/>
      <c r="I160" s="35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5"/>
      <c r="W160" s="55"/>
      <c r="X160" s="55"/>
      <c r="Y160" s="55"/>
      <c r="Z160" s="55"/>
      <c r="AA160" s="55"/>
      <c r="AB160" s="55"/>
      <c r="AC160" s="55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55"/>
      <c r="AX160" s="55"/>
      <c r="AY160" s="33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</row>
    <row r="161" spans="5:69" ht="14" customHeight="1">
      <c r="E161" s="128"/>
      <c r="F161" s="129"/>
      <c r="G161" s="35"/>
      <c r="H161" s="35"/>
      <c r="I161" s="35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4"/>
      <c r="V161" s="53"/>
      <c r="W161" s="53"/>
      <c r="X161" s="53"/>
      <c r="Y161" s="53"/>
      <c r="Z161" s="53"/>
      <c r="AA161" s="53"/>
      <c r="AB161" s="53"/>
      <c r="AC161" s="5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53"/>
      <c r="AX161" s="53"/>
      <c r="AY161" s="33"/>
      <c r="AZ161" s="33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3"/>
      <c r="BQ161" s="33"/>
    </row>
    <row r="162" spans="5:69" ht="14" customHeight="1">
      <c r="E162" s="128"/>
      <c r="F162" s="129"/>
      <c r="G162" s="35"/>
      <c r="H162" s="35"/>
      <c r="I162" s="35"/>
      <c r="J162" s="54"/>
      <c r="K162" s="54"/>
      <c r="L162" s="54"/>
      <c r="M162" s="54"/>
      <c r="N162" s="54"/>
      <c r="O162" s="54"/>
      <c r="P162" s="54"/>
      <c r="Q162" s="54"/>
      <c r="R162" s="54"/>
      <c r="S162" s="54"/>
      <c r="T162" s="54"/>
      <c r="U162" s="54"/>
      <c r="V162" s="53"/>
      <c r="W162" s="53"/>
      <c r="X162" s="53"/>
      <c r="Y162" s="53"/>
      <c r="Z162" s="53"/>
      <c r="AA162" s="53"/>
      <c r="AB162" s="53"/>
      <c r="AC162" s="5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53"/>
      <c r="AX162" s="53"/>
      <c r="AY162" s="33"/>
      <c r="AZ162" s="33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3"/>
      <c r="BQ162" s="33"/>
    </row>
    <row r="163" spans="5:69" ht="14" customHeight="1">
      <c r="E163" s="128"/>
      <c r="F163" s="129"/>
      <c r="G163" s="35"/>
      <c r="H163" s="35"/>
      <c r="I163" s="35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3"/>
      <c r="W163" s="53"/>
      <c r="X163" s="53"/>
      <c r="Y163" s="53"/>
      <c r="Z163" s="53"/>
      <c r="AA163" s="53"/>
      <c r="AB163" s="53"/>
      <c r="AC163" s="5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53"/>
      <c r="AX163" s="5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</row>
    <row r="164" spans="5:69" ht="28" customHeight="1">
      <c r="E164" s="128"/>
      <c r="F164" s="129"/>
      <c r="G164" s="35"/>
      <c r="H164" s="35"/>
      <c r="I164" s="35"/>
      <c r="J164" s="54"/>
      <c r="K164" s="54"/>
      <c r="L164" s="54"/>
      <c r="M164" s="54"/>
      <c r="N164" s="54"/>
      <c r="O164" s="54"/>
      <c r="P164" s="54"/>
      <c r="Q164" s="54"/>
      <c r="R164" s="54"/>
      <c r="S164" s="54"/>
      <c r="T164" s="54"/>
      <c r="U164" s="54"/>
      <c r="V164" s="53"/>
      <c r="W164" s="53"/>
      <c r="X164" s="53"/>
      <c r="Y164" s="53"/>
      <c r="Z164" s="53"/>
      <c r="AA164" s="53"/>
      <c r="AB164" s="53"/>
      <c r="AC164" s="5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53"/>
      <c r="AX164" s="5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</row>
    <row r="165" spans="5:69">
      <c r="E165" s="128"/>
      <c r="F165" s="129"/>
      <c r="G165" s="35"/>
      <c r="H165" s="35"/>
      <c r="I165" s="35"/>
      <c r="J165" s="54"/>
      <c r="K165" s="54"/>
      <c r="L165" s="54"/>
      <c r="M165" s="54"/>
      <c r="N165" s="54"/>
      <c r="O165" s="54"/>
      <c r="P165" s="54"/>
      <c r="Q165" s="54"/>
      <c r="R165" s="54"/>
      <c r="S165" s="54"/>
      <c r="T165" s="54"/>
      <c r="U165" s="54"/>
      <c r="V165" s="54"/>
      <c r="W165" s="53"/>
      <c r="X165" s="53"/>
      <c r="Y165" s="53"/>
      <c r="Z165" s="53"/>
      <c r="AA165" s="53"/>
      <c r="AB165" s="53"/>
      <c r="AC165" s="5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53"/>
      <c r="AX165" s="53"/>
      <c r="AY165" s="33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</row>
    <row r="166" spans="5:69" ht="14" customHeight="1">
      <c r="E166" s="128"/>
      <c r="F166" s="129"/>
      <c r="G166" s="35"/>
      <c r="H166" s="35"/>
      <c r="I166" s="35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53"/>
      <c r="AX166" s="53"/>
      <c r="AY166" s="33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</row>
    <row r="167" spans="5:69" ht="14" customHeight="1">
      <c r="E167" s="128"/>
      <c r="F167" s="129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5"/>
      <c r="AX167" s="35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</row>
    <row r="168" spans="5:69" ht="14" customHeight="1">
      <c r="E168" s="128"/>
      <c r="F168" s="129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5"/>
      <c r="AX168" s="35"/>
      <c r="AY168" s="33"/>
      <c r="AZ168" s="33"/>
      <c r="BA168" s="33"/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/>
      <c r="BO168" s="33"/>
      <c r="BP168" s="33"/>
      <c r="BQ168" s="33"/>
    </row>
    <row r="169" spans="5:69" ht="14" customHeight="1">
      <c r="E169" s="113"/>
      <c r="F169" s="35"/>
      <c r="G169" s="35"/>
      <c r="H169" s="35"/>
      <c r="I169" s="35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4"/>
      <c r="AX169" s="34"/>
      <c r="AY169" s="33"/>
      <c r="AZ169" s="33"/>
      <c r="BA169" s="33"/>
      <c r="BB169" s="33"/>
      <c r="BC169" s="33"/>
      <c r="BD169" s="33"/>
      <c r="BE169" s="33"/>
      <c r="BF169" s="33"/>
      <c r="BG169" s="33"/>
      <c r="BH169" s="33"/>
      <c r="BI169" s="33"/>
      <c r="BJ169" s="33"/>
      <c r="BK169" s="33"/>
      <c r="BL169" s="33"/>
      <c r="BM169" s="33"/>
      <c r="BN169" s="33"/>
      <c r="BO169" s="33"/>
      <c r="BP169" s="33"/>
      <c r="BQ169" s="33"/>
    </row>
    <row r="170" spans="5:69" ht="14" customHeight="1">
      <c r="E170" s="113"/>
      <c r="F170" s="35"/>
      <c r="G170" s="35"/>
      <c r="H170" s="35"/>
      <c r="I170" s="35"/>
      <c r="J170" s="127"/>
      <c r="K170" s="127"/>
      <c r="L170" s="127"/>
      <c r="M170" s="52"/>
      <c r="N170" s="52"/>
      <c r="O170" s="52"/>
      <c r="P170" s="52"/>
      <c r="Q170" s="52"/>
      <c r="R170" s="52"/>
      <c r="S170" s="52"/>
      <c r="T170" s="52"/>
      <c r="U170" s="52"/>
      <c r="V170" s="127"/>
      <c r="W170" s="127"/>
      <c r="X170" s="127"/>
      <c r="Y170" s="52"/>
      <c r="Z170" s="127"/>
      <c r="AA170" s="127"/>
      <c r="AB170" s="52"/>
      <c r="AC170" s="52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52"/>
      <c r="AX170" s="52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</row>
    <row r="171" spans="5:69" ht="14" customHeight="1">
      <c r="E171" s="34"/>
      <c r="F171" s="34"/>
      <c r="G171" s="34"/>
      <c r="H171" s="34"/>
      <c r="I171" s="34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52"/>
      <c r="AX171" s="52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3"/>
    </row>
    <row r="172" spans="5:69" ht="14" customHeight="1">
      <c r="E172" s="113"/>
      <c r="F172" s="114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53"/>
      <c r="AX172" s="53"/>
      <c r="AY172" s="33"/>
      <c r="AZ172" s="33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3"/>
      <c r="BQ172" s="33"/>
    </row>
    <row r="173" spans="5:69" ht="14" customHeight="1">
      <c r="E173" s="113"/>
      <c r="F173" s="114"/>
      <c r="G173" s="53"/>
      <c r="H173" s="53"/>
      <c r="I173" s="53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3"/>
      <c r="W173" s="53"/>
      <c r="X173" s="53"/>
      <c r="Y173" s="53"/>
      <c r="Z173" s="53"/>
      <c r="AA173" s="53"/>
      <c r="AB173" s="53"/>
      <c r="AC173" s="5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53"/>
      <c r="AX173" s="53"/>
      <c r="AY173" s="33"/>
      <c r="AZ173" s="33"/>
      <c r="BA173" s="33"/>
      <c r="BB173" s="33"/>
      <c r="BC173" s="33"/>
      <c r="BD173" s="33"/>
      <c r="BE173" s="33"/>
      <c r="BF173" s="33"/>
      <c r="BG173" s="33"/>
      <c r="BH173" s="33"/>
      <c r="BI173" s="33"/>
      <c r="BJ173" s="33"/>
      <c r="BK173" s="33"/>
      <c r="BL173" s="33"/>
      <c r="BM173" s="33"/>
      <c r="BN173" s="33"/>
      <c r="BO173" s="33"/>
      <c r="BP173" s="33"/>
      <c r="BQ173" s="33"/>
    </row>
    <row r="174" spans="5:69" ht="14" customHeight="1">
      <c r="E174" s="128"/>
      <c r="F174" s="129"/>
      <c r="G174" s="35"/>
      <c r="H174" s="35"/>
      <c r="I174" s="35"/>
      <c r="J174" s="54"/>
      <c r="K174" s="54"/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3"/>
      <c r="W174" s="53"/>
      <c r="X174" s="53"/>
      <c r="Y174" s="53"/>
      <c r="Z174" s="53"/>
      <c r="AA174" s="53"/>
      <c r="AB174" s="53"/>
      <c r="AC174" s="5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53"/>
      <c r="AX174" s="53"/>
      <c r="AY174" s="33"/>
      <c r="AZ174" s="33"/>
      <c r="BA174" s="33"/>
      <c r="BB174" s="33"/>
      <c r="BC174" s="33"/>
      <c r="BD174" s="33"/>
      <c r="BE174" s="33"/>
      <c r="BF174" s="33"/>
      <c r="BG174" s="33"/>
      <c r="BH174" s="33"/>
      <c r="BI174" s="33"/>
      <c r="BJ174" s="33"/>
      <c r="BK174" s="33"/>
      <c r="BL174" s="33"/>
      <c r="BM174" s="33"/>
      <c r="BN174" s="33"/>
      <c r="BO174" s="33"/>
      <c r="BP174" s="33"/>
      <c r="BQ174" s="33"/>
    </row>
    <row r="175" spans="5:69" ht="14" customHeight="1">
      <c r="E175" s="128"/>
      <c r="F175" s="129"/>
      <c r="G175" s="35"/>
      <c r="H175" s="35"/>
      <c r="I175" s="35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3"/>
      <c r="W175" s="53"/>
      <c r="X175" s="53"/>
      <c r="Y175" s="53"/>
      <c r="Z175" s="53"/>
      <c r="AA175" s="53"/>
      <c r="AB175" s="53"/>
      <c r="AC175" s="5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53"/>
      <c r="AX175" s="53"/>
      <c r="AY175" s="33"/>
      <c r="AZ175" s="33"/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3"/>
      <c r="BQ175" s="33"/>
    </row>
    <row r="176" spans="5:69" ht="14" customHeight="1">
      <c r="E176" s="128"/>
      <c r="F176" s="129"/>
      <c r="G176" s="35"/>
      <c r="H176" s="35"/>
      <c r="I176" s="35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3"/>
      <c r="W176" s="53"/>
      <c r="X176" s="53"/>
      <c r="Y176" s="53"/>
      <c r="Z176" s="53"/>
      <c r="AA176" s="53"/>
      <c r="AB176" s="53"/>
      <c r="AC176" s="5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53"/>
      <c r="AX176" s="5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3"/>
    </row>
    <row r="177" spans="5:69" ht="14" customHeight="1">
      <c r="E177" s="128"/>
      <c r="F177" s="129"/>
      <c r="G177" s="35"/>
      <c r="H177" s="35"/>
      <c r="I177" s="35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3"/>
      <c r="X177" s="53"/>
      <c r="Y177" s="53"/>
      <c r="Z177" s="53"/>
      <c r="AA177" s="53"/>
      <c r="AB177" s="53"/>
      <c r="AC177" s="5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53"/>
      <c r="AX177" s="53"/>
      <c r="AY177" s="33"/>
      <c r="AZ177" s="33"/>
      <c r="BA177" s="33"/>
      <c r="BB177" s="33"/>
      <c r="BC177" s="33"/>
      <c r="BD177" s="33"/>
      <c r="BE177" s="33"/>
      <c r="BF177" s="33"/>
      <c r="BG177" s="33"/>
      <c r="BH177" s="33"/>
      <c r="BI177" s="33"/>
      <c r="BJ177" s="33"/>
      <c r="BK177" s="33"/>
      <c r="BL177" s="33"/>
      <c r="BM177" s="33"/>
      <c r="BN177" s="33"/>
      <c r="BO177" s="33"/>
      <c r="BP177" s="33"/>
      <c r="BQ177" s="33"/>
    </row>
    <row r="178" spans="5:69" ht="14" customHeight="1">
      <c r="E178" s="128"/>
      <c r="F178" s="129"/>
      <c r="G178" s="35"/>
      <c r="H178" s="35"/>
      <c r="I178" s="35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53"/>
      <c r="AX178" s="53"/>
      <c r="AY178" s="33"/>
      <c r="AZ178" s="33"/>
      <c r="BA178" s="33"/>
      <c r="BB178" s="33"/>
      <c r="BC178" s="33"/>
      <c r="BD178" s="33"/>
      <c r="BE178" s="33"/>
      <c r="BF178" s="33"/>
      <c r="BG178" s="33"/>
      <c r="BH178" s="33"/>
      <c r="BI178" s="33"/>
      <c r="BJ178" s="33"/>
      <c r="BK178" s="33"/>
      <c r="BL178" s="33"/>
      <c r="BM178" s="33"/>
      <c r="BN178" s="33"/>
      <c r="BO178" s="33"/>
      <c r="BP178" s="33"/>
      <c r="BQ178" s="33"/>
    </row>
    <row r="179" spans="5:69" ht="14" customHeight="1">
      <c r="E179" s="128"/>
      <c r="F179" s="129"/>
      <c r="G179" s="35"/>
      <c r="H179" s="35"/>
      <c r="I179" s="35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5"/>
      <c r="W179" s="55"/>
      <c r="X179" s="55"/>
      <c r="Y179" s="55"/>
      <c r="Z179" s="55"/>
      <c r="AA179" s="55"/>
      <c r="AB179" s="55"/>
      <c r="AC179" s="55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55"/>
      <c r="AX179" s="55"/>
      <c r="AY179" s="33"/>
      <c r="AZ179" s="33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3"/>
      <c r="BP179" s="33"/>
      <c r="BQ179" s="33"/>
    </row>
    <row r="180" spans="5:69" ht="14" customHeight="1">
      <c r="E180" s="128"/>
      <c r="F180" s="129"/>
      <c r="G180" s="35"/>
      <c r="H180" s="35"/>
      <c r="I180" s="35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5"/>
      <c r="W180" s="55"/>
      <c r="X180" s="55"/>
      <c r="Y180" s="55"/>
      <c r="Z180" s="55"/>
      <c r="AA180" s="55"/>
      <c r="AB180" s="55"/>
      <c r="AC180" s="55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55"/>
      <c r="AX180" s="55"/>
      <c r="AY180" s="33"/>
      <c r="AZ180" s="33"/>
      <c r="BA180" s="33"/>
      <c r="BB180" s="33"/>
      <c r="BC180" s="33"/>
      <c r="BD180" s="33"/>
      <c r="BE180" s="33"/>
      <c r="BF180" s="33"/>
      <c r="BG180" s="33"/>
      <c r="BH180" s="33"/>
      <c r="BI180" s="33"/>
      <c r="BJ180" s="33"/>
      <c r="BK180" s="33"/>
      <c r="BL180" s="33"/>
      <c r="BM180" s="33"/>
      <c r="BN180" s="33"/>
      <c r="BO180" s="33"/>
      <c r="BP180" s="33"/>
      <c r="BQ180" s="33"/>
    </row>
    <row r="181" spans="5:69" ht="14" customHeight="1">
      <c r="E181" s="128"/>
      <c r="F181" s="129"/>
      <c r="G181" s="35"/>
      <c r="H181" s="35"/>
      <c r="I181" s="35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3"/>
      <c r="W181" s="53"/>
      <c r="X181" s="53"/>
      <c r="Y181" s="53"/>
      <c r="Z181" s="53"/>
      <c r="AA181" s="53"/>
      <c r="AB181" s="53"/>
      <c r="AC181" s="5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53"/>
      <c r="AX181" s="53"/>
      <c r="AY181" s="33"/>
      <c r="AZ181" s="33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/>
      <c r="BM181" s="33"/>
      <c r="BN181" s="33"/>
      <c r="BO181" s="33"/>
      <c r="BP181" s="33"/>
      <c r="BQ181" s="33"/>
    </row>
    <row r="182" spans="5:69" ht="14" customHeight="1">
      <c r="E182" s="128"/>
      <c r="F182" s="129"/>
      <c r="G182" s="35"/>
      <c r="H182" s="35"/>
      <c r="I182" s="35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3"/>
      <c r="W182" s="53"/>
      <c r="X182" s="53"/>
      <c r="Y182" s="53"/>
      <c r="Z182" s="53"/>
      <c r="AA182" s="53"/>
      <c r="AB182" s="53"/>
      <c r="AC182" s="5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53"/>
      <c r="AX182" s="5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</row>
    <row r="183" spans="5:69" ht="14" customHeight="1">
      <c r="E183" s="128"/>
      <c r="F183" s="129"/>
      <c r="G183" s="35"/>
      <c r="H183" s="35"/>
      <c r="I183" s="35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3"/>
      <c r="W183" s="53"/>
      <c r="X183" s="53"/>
      <c r="Y183" s="53"/>
      <c r="Z183" s="53"/>
      <c r="AA183" s="53"/>
      <c r="AB183" s="53"/>
      <c r="AC183" s="5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53"/>
      <c r="AX183" s="5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</row>
    <row r="184" spans="5:69" ht="28" customHeight="1">
      <c r="E184" s="128"/>
      <c r="F184" s="129"/>
      <c r="G184" s="35"/>
      <c r="H184" s="35"/>
      <c r="I184" s="35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3"/>
      <c r="W184" s="53"/>
      <c r="X184" s="53"/>
      <c r="Y184" s="53"/>
      <c r="Z184" s="53"/>
      <c r="AA184" s="53"/>
      <c r="AB184" s="53"/>
      <c r="AC184" s="5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53"/>
      <c r="AX184" s="5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</row>
    <row r="185" spans="5:69">
      <c r="E185" s="128"/>
      <c r="F185" s="129"/>
      <c r="G185" s="35"/>
      <c r="H185" s="35"/>
      <c r="I185" s="35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3"/>
      <c r="X185" s="53"/>
      <c r="Y185" s="53"/>
      <c r="Z185" s="53"/>
      <c r="AA185" s="53"/>
      <c r="AB185" s="53"/>
      <c r="AC185" s="5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53"/>
      <c r="AX185" s="5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</row>
    <row r="186" spans="5:69" ht="14" customHeight="1">
      <c r="E186" s="128"/>
      <c r="F186" s="129"/>
      <c r="G186" s="35"/>
      <c r="H186" s="35"/>
      <c r="I186" s="35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53"/>
      <c r="AX186" s="53"/>
      <c r="AY186" s="33"/>
      <c r="AZ186" s="33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/>
      <c r="BN186" s="33"/>
      <c r="BO186" s="33"/>
      <c r="BP186" s="33"/>
      <c r="BQ186" s="33"/>
    </row>
    <row r="187" spans="5:69" ht="14" customHeight="1">
      <c r="E187" s="128"/>
      <c r="F187" s="129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5"/>
      <c r="AX187" s="35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</row>
    <row r="188" spans="5:69" ht="14" customHeight="1">
      <c r="E188" s="128"/>
      <c r="F188" s="129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5"/>
      <c r="AX188" s="35"/>
      <c r="AY188" s="33"/>
      <c r="AZ188" s="33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/>
      <c r="BO188" s="33"/>
      <c r="BP188" s="33"/>
      <c r="BQ188" s="33"/>
    </row>
    <row r="189" spans="5:69" ht="14" customHeight="1">
      <c r="E189" s="113"/>
      <c r="F189" s="35"/>
      <c r="G189" s="35"/>
      <c r="H189" s="35"/>
      <c r="I189" s="35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4"/>
      <c r="AX189" s="34"/>
      <c r="AY189" s="33"/>
      <c r="AZ189" s="33"/>
      <c r="BA189" s="33"/>
      <c r="BB189" s="33"/>
      <c r="BC189" s="33"/>
      <c r="BD189" s="33"/>
      <c r="BE189" s="33"/>
      <c r="BF189" s="33"/>
      <c r="BG189" s="33"/>
      <c r="BH189" s="33"/>
      <c r="BI189" s="33"/>
      <c r="BJ189" s="33"/>
      <c r="BK189" s="33"/>
      <c r="BL189" s="33"/>
      <c r="BM189" s="33"/>
      <c r="BN189" s="33"/>
      <c r="BO189" s="33"/>
      <c r="BP189" s="33"/>
      <c r="BQ189" s="33"/>
    </row>
    <row r="190" spans="5:69" ht="14" customHeight="1">
      <c r="E190" s="113"/>
      <c r="F190" s="35"/>
      <c r="G190" s="35"/>
      <c r="H190" s="35"/>
      <c r="I190" s="35"/>
      <c r="J190" s="127"/>
      <c r="K190" s="127"/>
      <c r="L190" s="127"/>
      <c r="M190" s="52"/>
      <c r="N190" s="52"/>
      <c r="O190" s="52"/>
      <c r="P190" s="52"/>
      <c r="Q190" s="52"/>
      <c r="R190" s="52"/>
      <c r="S190" s="52"/>
      <c r="T190" s="52"/>
      <c r="U190" s="52"/>
      <c r="V190" s="127"/>
      <c r="W190" s="127"/>
      <c r="X190" s="127"/>
      <c r="Y190" s="52"/>
      <c r="Z190" s="127"/>
      <c r="AA190" s="127"/>
      <c r="AB190" s="52"/>
      <c r="AC190" s="52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52"/>
      <c r="AX190" s="52"/>
      <c r="AY190" s="33"/>
      <c r="AZ190" s="33"/>
      <c r="BA190" s="33"/>
      <c r="BB190" s="33"/>
      <c r="BC190" s="33"/>
      <c r="BD190" s="33"/>
      <c r="BE190" s="33"/>
      <c r="BF190" s="33"/>
      <c r="BG190" s="33"/>
      <c r="BH190" s="33"/>
      <c r="BI190" s="33"/>
      <c r="BJ190" s="33"/>
      <c r="BK190" s="33"/>
      <c r="BL190" s="33"/>
      <c r="BM190" s="33"/>
      <c r="BN190" s="33"/>
      <c r="BO190" s="33"/>
      <c r="BP190" s="33"/>
      <c r="BQ190" s="33"/>
    </row>
    <row r="191" spans="5:69" ht="14" customHeight="1">
      <c r="E191" s="34"/>
      <c r="F191" s="34"/>
      <c r="G191" s="34"/>
      <c r="H191" s="34"/>
      <c r="I191" s="34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52"/>
      <c r="AX191" s="52"/>
      <c r="AY191" s="33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3"/>
    </row>
    <row r="192" spans="5:69" ht="14" customHeight="1">
      <c r="E192" s="113"/>
      <c r="F192" s="114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53"/>
      <c r="AX192" s="53"/>
      <c r="AY192" s="33"/>
      <c r="AZ192" s="33"/>
      <c r="BA192" s="33"/>
      <c r="BB192" s="33"/>
      <c r="BC192" s="33"/>
      <c r="BD192" s="33"/>
      <c r="BE192" s="33"/>
      <c r="BF192" s="33"/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</row>
    <row r="193" spans="5:69" ht="14" customHeight="1">
      <c r="E193" s="113"/>
      <c r="F193" s="114"/>
      <c r="G193" s="53"/>
      <c r="H193" s="53"/>
      <c r="I193" s="53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3"/>
      <c r="W193" s="53"/>
      <c r="X193" s="53"/>
      <c r="Y193" s="53"/>
      <c r="Z193" s="53"/>
      <c r="AA193" s="53"/>
      <c r="AB193" s="53"/>
      <c r="AC193" s="5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53"/>
      <c r="AX193" s="53"/>
      <c r="AY193" s="33"/>
      <c r="AZ193" s="33"/>
      <c r="BA193" s="33"/>
      <c r="BB193" s="33"/>
      <c r="BC193" s="33"/>
      <c r="BD193" s="33"/>
      <c r="BE193" s="33"/>
      <c r="BF193" s="33"/>
      <c r="BG193" s="33"/>
      <c r="BH193" s="33"/>
      <c r="BI193" s="33"/>
      <c r="BJ193" s="33"/>
      <c r="BK193" s="33"/>
      <c r="BL193" s="33"/>
      <c r="BM193" s="33"/>
      <c r="BN193" s="33"/>
      <c r="BO193" s="33"/>
      <c r="BP193" s="33"/>
      <c r="BQ193" s="33"/>
    </row>
    <row r="194" spans="5:69" ht="14" customHeight="1">
      <c r="E194" s="128"/>
      <c r="F194" s="129"/>
      <c r="G194" s="35"/>
      <c r="H194" s="35"/>
      <c r="I194" s="35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3"/>
      <c r="W194" s="53"/>
      <c r="X194" s="53"/>
      <c r="Y194" s="53"/>
      <c r="Z194" s="53"/>
      <c r="AA194" s="53"/>
      <c r="AB194" s="53"/>
      <c r="AC194" s="5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53"/>
      <c r="AX194" s="53"/>
      <c r="AY194" s="33"/>
      <c r="AZ194" s="33"/>
      <c r="BA194" s="33"/>
      <c r="BB194" s="33"/>
      <c r="BC194" s="33"/>
      <c r="BD194" s="33"/>
      <c r="BE194" s="33"/>
      <c r="BF194" s="33"/>
      <c r="BG194" s="33"/>
      <c r="BH194" s="33"/>
      <c r="BI194" s="33"/>
      <c r="BJ194" s="33"/>
      <c r="BK194" s="33"/>
      <c r="BL194" s="33"/>
      <c r="BM194" s="33"/>
      <c r="BN194" s="33"/>
      <c r="BO194" s="33"/>
      <c r="BP194" s="33"/>
      <c r="BQ194" s="33"/>
    </row>
    <row r="195" spans="5:69" ht="14" customHeight="1">
      <c r="E195" s="128"/>
      <c r="F195" s="129"/>
      <c r="G195" s="35"/>
      <c r="H195" s="35"/>
      <c r="I195" s="35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3"/>
      <c r="W195" s="53"/>
      <c r="X195" s="53"/>
      <c r="Y195" s="53"/>
      <c r="Z195" s="53"/>
      <c r="AA195" s="53"/>
      <c r="AB195" s="53"/>
      <c r="AC195" s="5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53"/>
      <c r="AX195" s="5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3"/>
      <c r="BQ195" s="33"/>
    </row>
    <row r="196" spans="5:69" ht="14" customHeight="1">
      <c r="E196" s="128"/>
      <c r="F196" s="129"/>
      <c r="G196" s="35"/>
      <c r="H196" s="35"/>
      <c r="I196" s="35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3"/>
      <c r="W196" s="53"/>
      <c r="X196" s="53"/>
      <c r="Y196" s="53"/>
      <c r="Z196" s="53"/>
      <c r="AA196" s="53"/>
      <c r="AB196" s="53"/>
      <c r="AC196" s="5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53"/>
      <c r="AX196" s="5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</row>
    <row r="197" spans="5:69" ht="14" customHeight="1">
      <c r="E197" s="128"/>
      <c r="F197" s="129"/>
      <c r="G197" s="35"/>
      <c r="H197" s="35"/>
      <c r="I197" s="35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3"/>
      <c r="X197" s="53"/>
      <c r="Y197" s="53"/>
      <c r="Z197" s="53"/>
      <c r="AA197" s="53"/>
      <c r="AB197" s="53"/>
      <c r="AC197" s="5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53"/>
      <c r="AX197" s="5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</row>
    <row r="198" spans="5:69" ht="14" customHeight="1">
      <c r="E198" s="128"/>
      <c r="F198" s="129"/>
      <c r="G198" s="35"/>
      <c r="H198" s="35"/>
      <c r="I198" s="35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53"/>
      <c r="AX198" s="5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</row>
    <row r="199" spans="5:69" ht="14" customHeight="1">
      <c r="E199" s="128"/>
      <c r="F199" s="129"/>
      <c r="G199" s="35"/>
      <c r="H199" s="35"/>
      <c r="I199" s="35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5"/>
      <c r="W199" s="55"/>
      <c r="X199" s="55"/>
      <c r="Y199" s="55"/>
      <c r="Z199" s="55"/>
      <c r="AA199" s="55"/>
      <c r="AB199" s="55"/>
      <c r="AC199" s="55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55"/>
      <c r="AX199" s="55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</row>
    <row r="200" spans="5:69" ht="14" customHeight="1">
      <c r="E200" s="128"/>
      <c r="F200" s="129"/>
      <c r="G200" s="35"/>
      <c r="H200" s="35"/>
      <c r="I200" s="35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5"/>
      <c r="W200" s="55"/>
      <c r="X200" s="55"/>
      <c r="Y200" s="55"/>
      <c r="Z200" s="55"/>
      <c r="AA200" s="55"/>
      <c r="AB200" s="55"/>
      <c r="AC200" s="55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55"/>
      <c r="AX200" s="55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</row>
    <row r="201" spans="5:69" ht="14" customHeight="1">
      <c r="E201" s="128"/>
      <c r="F201" s="129"/>
      <c r="G201" s="35"/>
      <c r="H201" s="35"/>
      <c r="I201" s="35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3"/>
      <c r="W201" s="53"/>
      <c r="X201" s="53"/>
      <c r="Y201" s="53"/>
      <c r="Z201" s="53"/>
      <c r="AA201" s="53"/>
      <c r="AB201" s="53"/>
      <c r="AC201" s="5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53"/>
      <c r="AX201" s="53"/>
      <c r="AY201" s="3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/>
      <c r="BP201" s="33"/>
      <c r="BQ201" s="33"/>
    </row>
    <row r="202" spans="5:69" ht="14" customHeight="1">
      <c r="E202" s="128"/>
      <c r="F202" s="129"/>
      <c r="G202" s="35"/>
      <c r="H202" s="35"/>
      <c r="I202" s="35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3"/>
      <c r="W202" s="53"/>
      <c r="X202" s="53"/>
      <c r="Y202" s="53"/>
      <c r="Z202" s="53"/>
      <c r="AA202" s="53"/>
      <c r="AB202" s="53"/>
      <c r="AC202" s="5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53"/>
      <c r="AX202" s="53"/>
      <c r="AY202" s="33"/>
      <c r="AZ202" s="33"/>
      <c r="BA202" s="33"/>
      <c r="BB202" s="33"/>
      <c r="BC202" s="33"/>
      <c r="BD202" s="33"/>
      <c r="BE202" s="33"/>
      <c r="BF202" s="33"/>
      <c r="BG202" s="33"/>
      <c r="BH202" s="33"/>
      <c r="BI202" s="33"/>
      <c r="BJ202" s="33"/>
      <c r="BK202" s="33"/>
      <c r="BL202" s="33"/>
      <c r="BM202" s="33"/>
      <c r="BN202" s="33"/>
      <c r="BO202" s="33"/>
      <c r="BP202" s="33"/>
      <c r="BQ202" s="33"/>
    </row>
    <row r="203" spans="5:69" ht="14" customHeight="1">
      <c r="E203" s="128"/>
      <c r="F203" s="129"/>
      <c r="G203" s="35"/>
      <c r="H203" s="35"/>
      <c r="I203" s="35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3"/>
      <c r="W203" s="53"/>
      <c r="X203" s="53"/>
      <c r="Y203" s="53"/>
      <c r="Z203" s="53"/>
      <c r="AA203" s="53"/>
      <c r="AB203" s="53"/>
      <c r="AC203" s="5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53"/>
      <c r="AX203" s="53"/>
      <c r="AY203" s="33"/>
      <c r="AZ203" s="33"/>
      <c r="BA203" s="33"/>
      <c r="BB203" s="33"/>
      <c r="BC203" s="33"/>
      <c r="BD203" s="33"/>
      <c r="BE203" s="33"/>
      <c r="BF203" s="33"/>
      <c r="BG203" s="33"/>
      <c r="BH203" s="33"/>
      <c r="BI203" s="33"/>
      <c r="BJ203" s="33"/>
      <c r="BK203" s="33"/>
      <c r="BL203" s="33"/>
      <c r="BM203" s="33"/>
      <c r="BN203" s="33"/>
      <c r="BO203" s="33"/>
      <c r="BP203" s="33"/>
      <c r="BQ203" s="33"/>
    </row>
    <row r="204" spans="5:69" ht="28" customHeight="1">
      <c r="E204" s="128"/>
      <c r="F204" s="129"/>
      <c r="G204" s="35"/>
      <c r="H204" s="35"/>
      <c r="I204" s="35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3"/>
      <c r="W204" s="53"/>
      <c r="X204" s="53"/>
      <c r="Y204" s="53"/>
      <c r="Z204" s="53"/>
      <c r="AA204" s="53"/>
      <c r="AB204" s="53"/>
      <c r="AC204" s="5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53"/>
      <c r="AX204" s="53"/>
      <c r="AY204" s="33"/>
      <c r="AZ204" s="33"/>
      <c r="BA204" s="33"/>
      <c r="BB204" s="33"/>
      <c r="BC204" s="33"/>
      <c r="BD204" s="33"/>
      <c r="BE204" s="33"/>
      <c r="BF204" s="33"/>
      <c r="BG204" s="33"/>
      <c r="BH204" s="33"/>
      <c r="BI204" s="33"/>
      <c r="BJ204" s="33"/>
      <c r="BK204" s="33"/>
      <c r="BL204" s="33"/>
      <c r="BM204" s="33"/>
      <c r="BN204" s="33"/>
      <c r="BO204" s="33"/>
      <c r="BP204" s="33"/>
      <c r="BQ204" s="33"/>
    </row>
    <row r="205" spans="5:69">
      <c r="E205" s="128"/>
      <c r="F205" s="129"/>
      <c r="G205" s="35"/>
      <c r="H205" s="35"/>
      <c r="I205" s="35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3"/>
      <c r="X205" s="53"/>
      <c r="Y205" s="53"/>
      <c r="Z205" s="53"/>
      <c r="AA205" s="53"/>
      <c r="AB205" s="53"/>
      <c r="AC205" s="5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53"/>
      <c r="AX205" s="53"/>
      <c r="AY205" s="33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  <c r="BP205" s="33"/>
      <c r="BQ205" s="33"/>
    </row>
    <row r="206" spans="5:69" ht="14" customHeight="1">
      <c r="E206" s="128"/>
      <c r="F206" s="129"/>
      <c r="G206" s="35"/>
      <c r="H206" s="35"/>
      <c r="I206" s="35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53"/>
      <c r="AX206" s="53"/>
      <c r="AY206" s="33"/>
      <c r="AZ206" s="33"/>
      <c r="BA206" s="33"/>
      <c r="BB206" s="33"/>
      <c r="BC206" s="33"/>
      <c r="BD206" s="33"/>
      <c r="BE206" s="33"/>
      <c r="BF206" s="33"/>
      <c r="BG206" s="33"/>
      <c r="BH206" s="33"/>
      <c r="BI206" s="33"/>
      <c r="BJ206" s="33"/>
      <c r="BK206" s="33"/>
      <c r="BL206" s="33"/>
      <c r="BM206" s="33"/>
      <c r="BN206" s="33"/>
      <c r="BO206" s="33"/>
      <c r="BP206" s="33"/>
      <c r="BQ206" s="33"/>
    </row>
    <row r="207" spans="5:69" ht="14" customHeight="1">
      <c r="E207" s="128"/>
      <c r="F207" s="129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5"/>
      <c r="AX207" s="35"/>
      <c r="AY207" s="33"/>
      <c r="AZ207" s="33"/>
      <c r="BA207" s="33"/>
      <c r="BB207" s="33"/>
      <c r="BC207" s="33"/>
      <c r="BD207" s="33"/>
      <c r="BE207" s="33"/>
      <c r="BF207" s="33"/>
      <c r="BG207" s="33"/>
      <c r="BH207" s="33"/>
      <c r="BI207" s="33"/>
      <c r="BJ207" s="33"/>
      <c r="BK207" s="33"/>
      <c r="BL207" s="33"/>
      <c r="BM207" s="33"/>
      <c r="BN207" s="33"/>
      <c r="BO207" s="33"/>
      <c r="BP207" s="33"/>
      <c r="BQ207" s="33"/>
    </row>
    <row r="208" spans="5:69" ht="14" customHeight="1">
      <c r="E208" s="128"/>
      <c r="F208" s="129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5"/>
      <c r="AX208" s="35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</row>
    <row r="209" spans="5:69" ht="14" customHeight="1">
      <c r="E209" s="113"/>
      <c r="F209" s="35"/>
      <c r="G209" s="35"/>
      <c r="H209" s="35"/>
      <c r="I209" s="35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4"/>
      <c r="AX209" s="34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</row>
    <row r="210" spans="5:69" ht="14" customHeight="1">
      <c r="E210" s="113"/>
      <c r="F210" s="35"/>
      <c r="G210" s="35"/>
      <c r="H210" s="35"/>
      <c r="I210" s="35"/>
      <c r="J210" s="127"/>
      <c r="K210" s="127"/>
      <c r="L210" s="127"/>
      <c r="M210" s="52"/>
      <c r="N210" s="52"/>
      <c r="O210" s="52"/>
      <c r="P210" s="52"/>
      <c r="Q210" s="52"/>
      <c r="R210" s="52"/>
      <c r="S210" s="52"/>
      <c r="T210" s="52"/>
      <c r="U210" s="52"/>
      <c r="V210" s="127"/>
      <c r="W210" s="127"/>
      <c r="X210" s="127"/>
      <c r="Y210" s="52"/>
      <c r="Z210" s="127"/>
      <c r="AA210" s="127"/>
      <c r="AB210" s="52"/>
      <c r="AC210" s="52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52"/>
      <c r="AX210" s="52"/>
      <c r="AY210" s="33"/>
      <c r="AZ210" s="33"/>
      <c r="BA210" s="33"/>
      <c r="BB210" s="33"/>
      <c r="BC210" s="33"/>
      <c r="BD210" s="33"/>
      <c r="BE210" s="33"/>
      <c r="BF210" s="33"/>
      <c r="BG210" s="33"/>
      <c r="BH210" s="33"/>
      <c r="BI210" s="33"/>
      <c r="BJ210" s="33"/>
      <c r="BK210" s="33"/>
      <c r="BL210" s="33"/>
      <c r="BM210" s="33"/>
      <c r="BN210" s="33"/>
      <c r="BO210" s="33"/>
      <c r="BP210" s="33"/>
      <c r="BQ210" s="33"/>
    </row>
    <row r="211" spans="5:69" ht="14" customHeight="1">
      <c r="E211" s="34"/>
      <c r="F211" s="34"/>
      <c r="G211" s="34"/>
      <c r="H211" s="34"/>
      <c r="I211" s="34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52"/>
      <c r="AX211" s="52"/>
      <c r="AY211" s="33"/>
      <c r="AZ211" s="33"/>
      <c r="BA211" s="33"/>
      <c r="BB211" s="33"/>
      <c r="BC211" s="33"/>
      <c r="BD211" s="33"/>
      <c r="BE211" s="33"/>
      <c r="BF211" s="33"/>
      <c r="BG211" s="33"/>
      <c r="BH211" s="33"/>
      <c r="BI211" s="33"/>
      <c r="BJ211" s="33"/>
      <c r="BK211" s="33"/>
      <c r="BL211" s="33"/>
      <c r="BM211" s="33"/>
      <c r="BN211" s="33"/>
      <c r="BO211" s="33"/>
      <c r="BP211" s="33"/>
      <c r="BQ211" s="33"/>
    </row>
    <row r="212" spans="5:69" ht="14" customHeight="1">
      <c r="E212" s="113"/>
      <c r="F212" s="114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53"/>
      <c r="AX212" s="5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</row>
    <row r="213" spans="5:69" ht="14" customHeight="1">
      <c r="E213" s="113"/>
      <c r="F213" s="114"/>
      <c r="G213" s="53"/>
      <c r="H213" s="53"/>
      <c r="I213" s="53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3"/>
      <c r="W213" s="53"/>
      <c r="X213" s="53"/>
      <c r="Y213" s="53"/>
      <c r="Z213" s="53"/>
      <c r="AA213" s="53"/>
      <c r="AB213" s="53"/>
      <c r="AC213" s="5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53"/>
      <c r="AX213" s="53"/>
      <c r="AY213" s="33"/>
      <c r="AZ213" s="33"/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3"/>
      <c r="BQ213" s="33"/>
    </row>
    <row r="214" spans="5:69" ht="14" customHeight="1">
      <c r="E214" s="128"/>
      <c r="F214" s="129"/>
      <c r="G214" s="35"/>
      <c r="H214" s="35"/>
      <c r="I214" s="35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3"/>
      <c r="W214" s="53"/>
      <c r="X214" s="53"/>
      <c r="Y214" s="53"/>
      <c r="Z214" s="53"/>
      <c r="AA214" s="53"/>
      <c r="AB214" s="53"/>
      <c r="AC214" s="5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53"/>
      <c r="AX214" s="53"/>
      <c r="AY214" s="33"/>
      <c r="AZ214" s="33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3"/>
      <c r="BQ214" s="33"/>
    </row>
    <row r="215" spans="5:69" ht="14" customHeight="1">
      <c r="E215" s="128"/>
      <c r="F215" s="129"/>
      <c r="G215" s="35"/>
      <c r="H215" s="35"/>
      <c r="I215" s="35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3"/>
      <c r="W215" s="53"/>
      <c r="X215" s="53"/>
      <c r="Y215" s="53"/>
      <c r="Z215" s="53"/>
      <c r="AA215" s="53"/>
      <c r="AB215" s="53"/>
      <c r="AC215" s="5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53"/>
      <c r="AX215" s="53"/>
      <c r="AY215" s="33"/>
      <c r="AZ215" s="33"/>
      <c r="BA215" s="33"/>
      <c r="BB215" s="33"/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3"/>
      <c r="BQ215" s="33"/>
    </row>
    <row r="216" spans="5:69" ht="14" customHeight="1">
      <c r="E216" s="128"/>
      <c r="F216" s="129"/>
      <c r="G216" s="35"/>
      <c r="H216" s="35"/>
      <c r="I216" s="35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3"/>
      <c r="W216" s="53"/>
      <c r="X216" s="53"/>
      <c r="Y216" s="53"/>
      <c r="Z216" s="53"/>
      <c r="AA216" s="53"/>
      <c r="AB216" s="53"/>
      <c r="AC216" s="5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53"/>
      <c r="AX216" s="53"/>
      <c r="AY216" s="33"/>
      <c r="AZ216" s="33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3"/>
      <c r="BQ216" s="33"/>
    </row>
    <row r="217" spans="5:69" ht="14" customHeight="1">
      <c r="E217" s="128"/>
      <c r="F217" s="129"/>
      <c r="G217" s="35"/>
      <c r="H217" s="35"/>
      <c r="I217" s="35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3"/>
      <c r="X217" s="53"/>
      <c r="Y217" s="53"/>
      <c r="Z217" s="53"/>
      <c r="AA217" s="53"/>
      <c r="AB217" s="53"/>
      <c r="AC217" s="5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53"/>
      <c r="AX217" s="53"/>
      <c r="AY217" s="33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</row>
    <row r="218" spans="5:69" ht="14" customHeight="1">
      <c r="E218" s="128"/>
      <c r="F218" s="129"/>
      <c r="G218" s="35"/>
      <c r="H218" s="35"/>
      <c r="I218" s="35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53"/>
      <c r="AX218" s="5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</row>
    <row r="219" spans="5:69" ht="14" customHeight="1">
      <c r="E219" s="128"/>
      <c r="F219" s="129"/>
      <c r="G219" s="35"/>
      <c r="H219" s="35"/>
      <c r="I219" s="35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5"/>
      <c r="W219" s="55"/>
      <c r="X219" s="55"/>
      <c r="Y219" s="55"/>
      <c r="Z219" s="55"/>
      <c r="AA219" s="55"/>
      <c r="AB219" s="55"/>
      <c r="AC219" s="55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55"/>
      <c r="AX219" s="55"/>
      <c r="AY219" s="33"/>
      <c r="AZ219" s="33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3"/>
      <c r="BQ219" s="33"/>
    </row>
    <row r="220" spans="5:69" ht="14" customHeight="1">
      <c r="E220" s="128"/>
      <c r="F220" s="129"/>
      <c r="G220" s="35"/>
      <c r="H220" s="35"/>
      <c r="I220" s="35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5"/>
      <c r="W220" s="55"/>
      <c r="X220" s="55"/>
      <c r="Y220" s="55"/>
      <c r="Z220" s="55"/>
      <c r="AA220" s="55"/>
      <c r="AB220" s="55"/>
      <c r="AC220" s="55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55"/>
      <c r="AX220" s="55"/>
      <c r="AY220" s="33"/>
      <c r="AZ220" s="33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/>
      <c r="BO220" s="33"/>
      <c r="BP220" s="33"/>
      <c r="BQ220" s="33"/>
    </row>
    <row r="221" spans="5:69" ht="14" customHeight="1">
      <c r="E221" s="128"/>
      <c r="F221" s="129"/>
      <c r="G221" s="35"/>
      <c r="H221" s="35"/>
      <c r="I221" s="35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3"/>
      <c r="W221" s="53"/>
      <c r="X221" s="53"/>
      <c r="Y221" s="53"/>
      <c r="Z221" s="53"/>
      <c r="AA221" s="53"/>
      <c r="AB221" s="53"/>
      <c r="AC221" s="5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53"/>
      <c r="AX221" s="53"/>
      <c r="AY221" s="33"/>
      <c r="AZ221" s="33"/>
      <c r="BA221" s="33"/>
      <c r="BB221" s="33"/>
      <c r="BC221" s="33"/>
      <c r="BD221" s="33"/>
      <c r="BE221" s="33"/>
      <c r="BF221" s="33"/>
      <c r="BG221" s="33"/>
      <c r="BH221" s="33"/>
      <c r="BI221" s="33"/>
      <c r="BJ221" s="33"/>
      <c r="BK221" s="33"/>
      <c r="BL221" s="33"/>
      <c r="BM221" s="33"/>
      <c r="BN221" s="33"/>
      <c r="BO221" s="33"/>
      <c r="BP221" s="33"/>
      <c r="BQ221" s="33"/>
    </row>
    <row r="222" spans="5:69" ht="14" customHeight="1">
      <c r="E222" s="128"/>
      <c r="F222" s="129"/>
      <c r="G222" s="35"/>
      <c r="H222" s="35"/>
      <c r="I222" s="35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3"/>
      <c r="W222" s="53"/>
      <c r="X222" s="53"/>
      <c r="Y222" s="53"/>
      <c r="Z222" s="53"/>
      <c r="AA222" s="53"/>
      <c r="AB222" s="53"/>
      <c r="AC222" s="5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53"/>
      <c r="AX222" s="53"/>
      <c r="AY222" s="33"/>
      <c r="AZ222" s="33"/>
      <c r="BA222" s="33"/>
      <c r="BB222" s="33"/>
      <c r="BC222" s="33"/>
      <c r="BD222" s="33"/>
      <c r="BE222" s="33"/>
      <c r="BF222" s="33"/>
      <c r="BG222" s="33"/>
      <c r="BH222" s="33"/>
      <c r="BI222" s="33"/>
      <c r="BJ222" s="33"/>
      <c r="BK222" s="33"/>
      <c r="BL222" s="33"/>
      <c r="BM222" s="33"/>
      <c r="BN222" s="33"/>
      <c r="BO222" s="33"/>
      <c r="BP222" s="33"/>
      <c r="BQ222" s="33"/>
    </row>
    <row r="223" spans="5:69" ht="14" customHeight="1">
      <c r="E223" s="128"/>
      <c r="F223" s="129"/>
      <c r="G223" s="35"/>
      <c r="H223" s="35"/>
      <c r="I223" s="35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3"/>
      <c r="W223" s="53"/>
      <c r="X223" s="53"/>
      <c r="Y223" s="53"/>
      <c r="Z223" s="53"/>
      <c r="AA223" s="53"/>
      <c r="AB223" s="53"/>
      <c r="AC223" s="5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53"/>
      <c r="AX223" s="53"/>
      <c r="AY223" s="33"/>
      <c r="AZ223" s="33"/>
      <c r="BA223" s="33"/>
      <c r="BB223" s="33"/>
      <c r="BC223" s="33"/>
      <c r="BD223" s="33"/>
      <c r="BE223" s="33"/>
      <c r="BF223" s="33"/>
      <c r="BG223" s="33"/>
      <c r="BH223" s="33"/>
      <c r="BI223" s="33"/>
      <c r="BJ223" s="33"/>
      <c r="BK223" s="33"/>
      <c r="BL223" s="33"/>
      <c r="BM223" s="33"/>
      <c r="BN223" s="33"/>
      <c r="BO223" s="33"/>
      <c r="BP223" s="33"/>
      <c r="BQ223" s="33"/>
    </row>
    <row r="224" spans="5:69" ht="28" customHeight="1">
      <c r="E224" s="128"/>
      <c r="F224" s="129"/>
      <c r="G224" s="35"/>
      <c r="H224" s="35"/>
      <c r="I224" s="35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3"/>
      <c r="W224" s="53"/>
      <c r="X224" s="53"/>
      <c r="Y224" s="53"/>
      <c r="Z224" s="53"/>
      <c r="AA224" s="53"/>
      <c r="AB224" s="53"/>
      <c r="AC224" s="5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53"/>
      <c r="AX224" s="53"/>
      <c r="AY224" s="33"/>
      <c r="AZ224" s="33"/>
      <c r="BA224" s="33"/>
      <c r="BB224" s="33"/>
      <c r="BC224" s="33"/>
      <c r="BD224" s="33"/>
      <c r="BE224" s="33"/>
      <c r="BF224" s="33"/>
      <c r="BG224" s="33"/>
      <c r="BH224" s="33"/>
      <c r="BI224" s="33"/>
      <c r="BJ224" s="33"/>
      <c r="BK224" s="33"/>
      <c r="BL224" s="33"/>
      <c r="BM224" s="33"/>
      <c r="BN224" s="33"/>
      <c r="BO224" s="33"/>
      <c r="BP224" s="33"/>
      <c r="BQ224" s="33"/>
    </row>
    <row r="225" spans="5:69" ht="28" customHeight="1">
      <c r="E225" s="128"/>
      <c r="F225" s="129"/>
      <c r="G225" s="35"/>
      <c r="H225" s="35"/>
      <c r="I225" s="35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3"/>
      <c r="X225" s="53"/>
      <c r="Y225" s="53"/>
      <c r="Z225" s="53"/>
      <c r="AA225" s="53"/>
      <c r="AB225" s="53"/>
      <c r="AC225" s="5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53"/>
      <c r="AX225" s="53"/>
      <c r="AY225" s="33"/>
      <c r="AZ225" s="33"/>
      <c r="BA225" s="33"/>
      <c r="BB225" s="33"/>
      <c r="BC225" s="33"/>
      <c r="BD225" s="33"/>
      <c r="BE225" s="33"/>
      <c r="BF225" s="33"/>
      <c r="BG225" s="33"/>
      <c r="BH225" s="33"/>
      <c r="BI225" s="33"/>
      <c r="BJ225" s="33"/>
      <c r="BK225" s="33"/>
      <c r="BL225" s="33"/>
      <c r="BM225" s="33"/>
      <c r="BN225" s="33"/>
      <c r="BO225" s="33"/>
      <c r="BP225" s="33"/>
      <c r="BQ225" s="33"/>
    </row>
    <row r="226" spans="5:69" ht="14" customHeight="1">
      <c r="E226" s="128"/>
      <c r="F226" s="129"/>
      <c r="G226" s="35"/>
      <c r="H226" s="35"/>
      <c r="I226" s="35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53"/>
      <c r="AX226" s="53"/>
      <c r="AY226" s="33"/>
      <c r="AZ226" s="33"/>
      <c r="BA226" s="33"/>
      <c r="BB226" s="33"/>
      <c r="BC226" s="33"/>
      <c r="BD226" s="33"/>
      <c r="BE226" s="33"/>
      <c r="BF226" s="33"/>
      <c r="BG226" s="33"/>
      <c r="BH226" s="33"/>
      <c r="BI226" s="33"/>
      <c r="BJ226" s="33"/>
      <c r="BK226" s="33"/>
      <c r="BL226" s="33"/>
      <c r="BM226" s="33"/>
      <c r="BN226" s="33"/>
      <c r="BO226" s="33"/>
      <c r="BP226" s="33"/>
      <c r="BQ226" s="33"/>
    </row>
    <row r="227" spans="5:69" ht="14" customHeight="1">
      <c r="E227" s="128"/>
      <c r="F227" s="129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5"/>
      <c r="AX227" s="35"/>
      <c r="AY227" s="33"/>
      <c r="AZ227" s="33"/>
      <c r="BA227" s="33"/>
      <c r="BB227" s="33"/>
      <c r="BC227" s="33"/>
      <c r="BD227" s="33"/>
      <c r="BE227" s="33"/>
      <c r="BF227" s="33"/>
      <c r="BG227" s="33"/>
      <c r="BH227" s="33"/>
      <c r="BI227" s="33"/>
      <c r="BJ227" s="33"/>
      <c r="BK227" s="33"/>
      <c r="BL227" s="33"/>
      <c r="BM227" s="33"/>
      <c r="BN227" s="33"/>
      <c r="BO227" s="33"/>
      <c r="BP227" s="33"/>
      <c r="BQ227" s="33"/>
    </row>
    <row r="228" spans="5:69" ht="14" customHeight="1">
      <c r="E228" s="128"/>
      <c r="F228" s="129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5"/>
      <c r="AX228" s="35"/>
      <c r="AY228" s="33"/>
      <c r="AZ228" s="33"/>
      <c r="BA228" s="33"/>
      <c r="BB228" s="33"/>
      <c r="BC228" s="33"/>
      <c r="BD228" s="33"/>
      <c r="BE228" s="33"/>
      <c r="BF228" s="33"/>
      <c r="BG228" s="33"/>
      <c r="BH228" s="33"/>
      <c r="BI228" s="33"/>
      <c r="BJ228" s="33"/>
      <c r="BK228" s="33"/>
      <c r="BL228" s="33"/>
      <c r="BM228" s="33"/>
      <c r="BN228" s="33"/>
      <c r="BO228" s="33"/>
      <c r="BP228" s="33"/>
      <c r="BQ228" s="33"/>
    </row>
    <row r="229" spans="5:69" ht="14" customHeight="1">
      <c r="E229" s="113"/>
      <c r="F229" s="35"/>
      <c r="G229" s="35"/>
      <c r="H229" s="35"/>
      <c r="I229" s="35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4"/>
      <c r="AX229" s="34"/>
      <c r="AY229" s="33"/>
      <c r="AZ229" s="33"/>
      <c r="BA229" s="33"/>
      <c r="BB229" s="33"/>
      <c r="BC229" s="33"/>
      <c r="BD229" s="33"/>
      <c r="BE229" s="33"/>
      <c r="BF229" s="33"/>
      <c r="BG229" s="33"/>
      <c r="BH229" s="33"/>
      <c r="BI229" s="33"/>
      <c r="BJ229" s="33"/>
      <c r="BK229" s="33"/>
      <c r="BL229" s="33"/>
      <c r="BM229" s="33"/>
      <c r="BN229" s="33"/>
      <c r="BO229" s="33"/>
      <c r="BP229" s="33"/>
      <c r="BQ229" s="33"/>
    </row>
    <row r="230" spans="5:69" ht="14" customHeight="1">
      <c r="E230" s="113"/>
      <c r="F230" s="35"/>
      <c r="G230" s="35"/>
      <c r="H230" s="35"/>
      <c r="I230" s="35"/>
      <c r="J230" s="127"/>
      <c r="K230" s="127"/>
      <c r="L230" s="127"/>
      <c r="M230" s="52"/>
      <c r="N230" s="52"/>
      <c r="O230" s="52"/>
      <c r="P230" s="52"/>
      <c r="Q230" s="52"/>
      <c r="R230" s="52"/>
      <c r="S230" s="52"/>
      <c r="T230" s="52"/>
      <c r="U230" s="52"/>
      <c r="V230" s="127"/>
      <c r="W230" s="127"/>
      <c r="X230" s="127"/>
      <c r="Y230" s="52"/>
      <c r="Z230" s="127"/>
      <c r="AA230" s="127"/>
      <c r="AB230" s="52"/>
      <c r="AC230" s="52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52"/>
      <c r="AX230" s="52"/>
      <c r="AY230" s="33"/>
      <c r="AZ230" s="33"/>
      <c r="BA230" s="33"/>
      <c r="BB230" s="33"/>
      <c r="BC230" s="33"/>
      <c r="BD230" s="33"/>
      <c r="BE230" s="33"/>
      <c r="BF230" s="33"/>
      <c r="BG230" s="33"/>
      <c r="BH230" s="33"/>
      <c r="BI230" s="33"/>
      <c r="BJ230" s="33"/>
      <c r="BK230" s="33"/>
      <c r="BL230" s="33"/>
      <c r="BM230" s="33"/>
      <c r="BN230" s="33"/>
      <c r="BO230" s="33"/>
      <c r="BP230" s="33"/>
      <c r="BQ230" s="33"/>
    </row>
    <row r="231" spans="5:69" ht="14" customHeight="1">
      <c r="E231" s="34"/>
      <c r="F231" s="34"/>
      <c r="G231" s="34"/>
      <c r="H231" s="34"/>
      <c r="I231" s="34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52"/>
      <c r="AX231" s="52"/>
      <c r="AY231" s="33"/>
      <c r="AZ231" s="33"/>
      <c r="BA231" s="33"/>
      <c r="BB231" s="33"/>
      <c r="BC231" s="33"/>
      <c r="BD231" s="33"/>
      <c r="BE231" s="33"/>
      <c r="BF231" s="33"/>
      <c r="BG231" s="33"/>
      <c r="BH231" s="33"/>
      <c r="BI231" s="33"/>
      <c r="BJ231" s="33"/>
      <c r="BK231" s="33"/>
      <c r="BL231" s="33"/>
      <c r="BM231" s="33"/>
      <c r="BN231" s="33"/>
      <c r="BO231" s="33"/>
      <c r="BP231" s="33"/>
      <c r="BQ231" s="33"/>
    </row>
    <row r="232" spans="5:69" ht="14" customHeight="1">
      <c r="E232" s="113"/>
      <c r="F232" s="114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53"/>
      <c r="AX232" s="53"/>
      <c r="AY232" s="33"/>
      <c r="AZ232" s="33"/>
      <c r="BA232" s="33"/>
      <c r="BB232" s="33"/>
      <c r="BC232" s="33"/>
      <c r="BD232" s="33"/>
      <c r="BE232" s="33"/>
      <c r="BF232" s="33"/>
      <c r="BG232" s="33"/>
      <c r="BH232" s="33"/>
      <c r="BI232" s="33"/>
      <c r="BJ232" s="33"/>
      <c r="BK232" s="33"/>
      <c r="BL232" s="33"/>
      <c r="BM232" s="33"/>
      <c r="BN232" s="33"/>
      <c r="BO232" s="33"/>
      <c r="BP232" s="33"/>
      <c r="BQ232" s="33"/>
    </row>
    <row r="233" spans="5:69" ht="14" customHeight="1">
      <c r="E233" s="113"/>
      <c r="F233" s="114"/>
      <c r="G233" s="53"/>
      <c r="H233" s="53"/>
      <c r="I233" s="53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3"/>
      <c r="W233" s="53"/>
      <c r="X233" s="53"/>
      <c r="Y233" s="53"/>
      <c r="Z233" s="53"/>
      <c r="AA233" s="53"/>
      <c r="AB233" s="53"/>
      <c r="AC233" s="5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53"/>
      <c r="AX233" s="53"/>
      <c r="AY233" s="33"/>
      <c r="AZ233" s="33"/>
      <c r="BA233" s="33"/>
      <c r="BB233" s="33"/>
      <c r="BC233" s="33"/>
      <c r="BD233" s="33"/>
      <c r="BE233" s="33"/>
      <c r="BF233" s="33"/>
      <c r="BG233" s="33"/>
      <c r="BH233" s="33"/>
      <c r="BI233" s="33"/>
      <c r="BJ233" s="33"/>
      <c r="BK233" s="33"/>
      <c r="BL233" s="33"/>
      <c r="BM233" s="33"/>
      <c r="BN233" s="33"/>
      <c r="BO233" s="33"/>
      <c r="BP233" s="33"/>
      <c r="BQ233" s="33"/>
    </row>
    <row r="234" spans="5:69" ht="14" customHeight="1">
      <c r="E234" s="128"/>
      <c r="F234" s="129"/>
      <c r="G234" s="35"/>
      <c r="H234" s="35"/>
      <c r="I234" s="35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3"/>
      <c r="W234" s="53"/>
      <c r="X234" s="53"/>
      <c r="Y234" s="53"/>
      <c r="Z234" s="53"/>
      <c r="AA234" s="53"/>
      <c r="AB234" s="53"/>
      <c r="AC234" s="5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53"/>
      <c r="AX234" s="53"/>
      <c r="AY234" s="33"/>
      <c r="AZ234" s="33"/>
      <c r="BA234" s="33"/>
      <c r="BB234" s="33"/>
      <c r="BC234" s="33"/>
      <c r="BD234" s="33"/>
      <c r="BE234" s="33"/>
      <c r="BF234" s="33"/>
      <c r="BG234" s="33"/>
      <c r="BH234" s="33"/>
      <c r="BI234" s="33"/>
      <c r="BJ234" s="33"/>
      <c r="BK234" s="33"/>
      <c r="BL234" s="33"/>
      <c r="BM234" s="33"/>
      <c r="BN234" s="33"/>
      <c r="BO234" s="33"/>
      <c r="BP234" s="33"/>
      <c r="BQ234" s="33"/>
    </row>
    <row r="235" spans="5:69" ht="14" customHeight="1">
      <c r="E235" s="128"/>
      <c r="F235" s="129"/>
      <c r="G235" s="35"/>
      <c r="H235" s="35"/>
      <c r="I235" s="35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3"/>
      <c r="W235" s="53"/>
      <c r="X235" s="53"/>
      <c r="Y235" s="53"/>
      <c r="Z235" s="53"/>
      <c r="AA235" s="53"/>
      <c r="AB235" s="53"/>
      <c r="AC235" s="5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53"/>
      <c r="AX235" s="53"/>
      <c r="AY235" s="33"/>
      <c r="AZ235" s="33"/>
      <c r="BA235" s="33"/>
      <c r="BB235" s="33"/>
      <c r="BC235" s="33"/>
      <c r="BD235" s="33"/>
      <c r="BE235" s="33"/>
      <c r="BF235" s="33"/>
      <c r="BG235" s="33"/>
      <c r="BH235" s="33"/>
      <c r="BI235" s="33"/>
      <c r="BJ235" s="33"/>
      <c r="BK235" s="33"/>
      <c r="BL235" s="33"/>
      <c r="BM235" s="33"/>
      <c r="BN235" s="33"/>
      <c r="BO235" s="33"/>
      <c r="BP235" s="33"/>
      <c r="BQ235" s="33"/>
    </row>
    <row r="236" spans="5:69" ht="14" customHeight="1">
      <c r="E236" s="128"/>
      <c r="F236" s="129"/>
      <c r="G236" s="35"/>
      <c r="H236" s="35"/>
      <c r="I236" s="35"/>
      <c r="J236" s="54"/>
      <c r="K236" s="54"/>
      <c r="L236" s="54"/>
      <c r="M236" s="54"/>
      <c r="N236" s="54"/>
      <c r="O236" s="54"/>
      <c r="P236" s="54"/>
      <c r="Q236" s="54"/>
      <c r="R236" s="54"/>
      <c r="S236" s="54"/>
      <c r="T236" s="54"/>
      <c r="U236" s="54"/>
      <c r="V236" s="53"/>
      <c r="W236" s="53"/>
      <c r="X236" s="53"/>
      <c r="Y236" s="53"/>
      <c r="Z236" s="53"/>
      <c r="AA236" s="53"/>
      <c r="AB236" s="53"/>
      <c r="AC236" s="5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53"/>
      <c r="AX236" s="53"/>
      <c r="AY236" s="33"/>
      <c r="AZ236" s="33"/>
      <c r="BA236" s="33"/>
      <c r="BB236" s="33"/>
      <c r="BC236" s="33"/>
      <c r="BD236" s="33"/>
      <c r="BE236" s="33"/>
      <c r="BF236" s="33"/>
      <c r="BG236" s="33"/>
      <c r="BH236" s="33"/>
      <c r="BI236" s="33"/>
      <c r="BJ236" s="33"/>
      <c r="BK236" s="33"/>
      <c r="BL236" s="33"/>
      <c r="BM236" s="33"/>
      <c r="BN236" s="33"/>
      <c r="BO236" s="33"/>
      <c r="BP236" s="33"/>
      <c r="BQ236" s="33"/>
    </row>
    <row r="237" spans="5:69" ht="14" customHeight="1">
      <c r="E237" s="128"/>
      <c r="F237" s="129"/>
      <c r="G237" s="35"/>
      <c r="H237" s="35"/>
      <c r="I237" s="35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3"/>
      <c r="X237" s="53"/>
      <c r="Y237" s="53"/>
      <c r="Z237" s="53"/>
      <c r="AA237" s="53"/>
      <c r="AB237" s="53"/>
      <c r="AC237" s="5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53"/>
      <c r="AX237" s="5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</row>
    <row r="238" spans="5:69" ht="14" customHeight="1">
      <c r="E238" s="128"/>
      <c r="F238" s="129"/>
      <c r="G238" s="35"/>
      <c r="H238" s="35"/>
      <c r="I238" s="35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  <c r="AB238" s="53"/>
      <c r="AC238" s="5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53"/>
      <c r="AX238" s="5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</row>
    <row r="239" spans="5:69" ht="14" customHeight="1">
      <c r="E239" s="128"/>
      <c r="F239" s="129"/>
      <c r="G239" s="35"/>
      <c r="H239" s="35"/>
      <c r="I239" s="35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5"/>
      <c r="W239" s="55"/>
      <c r="X239" s="55"/>
      <c r="Y239" s="55"/>
      <c r="Z239" s="55"/>
      <c r="AA239" s="55"/>
      <c r="AB239" s="55"/>
      <c r="AC239" s="55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55"/>
      <c r="AX239" s="55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</row>
    <row r="240" spans="5:69" ht="14" customHeight="1">
      <c r="E240" s="128"/>
      <c r="F240" s="129"/>
      <c r="G240" s="35"/>
      <c r="H240" s="35"/>
      <c r="I240" s="35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5"/>
      <c r="W240" s="55"/>
      <c r="X240" s="55"/>
      <c r="Y240" s="55"/>
      <c r="Z240" s="55"/>
      <c r="AA240" s="55"/>
      <c r="AB240" s="55"/>
      <c r="AC240" s="55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55"/>
      <c r="AX240" s="55"/>
      <c r="AY240" s="33"/>
      <c r="AZ240" s="33"/>
      <c r="BA240" s="33"/>
      <c r="BB240" s="33"/>
      <c r="BC240" s="33"/>
      <c r="BD240" s="33"/>
      <c r="BE240" s="33"/>
      <c r="BF240" s="33"/>
      <c r="BG240" s="33"/>
      <c r="BH240" s="33"/>
      <c r="BI240" s="33"/>
      <c r="BJ240" s="33"/>
      <c r="BK240" s="33"/>
      <c r="BL240" s="33"/>
      <c r="BM240" s="33"/>
      <c r="BN240" s="33"/>
      <c r="BO240" s="33"/>
      <c r="BP240" s="33"/>
      <c r="BQ240" s="33"/>
    </row>
    <row r="241" spans="5:69" ht="14" customHeight="1">
      <c r="E241" s="128"/>
      <c r="F241" s="129"/>
      <c r="G241" s="35"/>
      <c r="H241" s="35"/>
      <c r="I241" s="35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3"/>
      <c r="W241" s="53"/>
      <c r="X241" s="53"/>
      <c r="Y241" s="53"/>
      <c r="Z241" s="53"/>
      <c r="AA241" s="53"/>
      <c r="AB241" s="53"/>
      <c r="AC241" s="5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53"/>
      <c r="AX241" s="53"/>
      <c r="AY241" s="33"/>
      <c r="AZ241" s="33"/>
      <c r="BA241" s="33"/>
      <c r="BB241" s="33"/>
      <c r="BC241" s="33"/>
      <c r="BD241" s="33"/>
      <c r="BE241" s="33"/>
      <c r="BF241" s="33"/>
      <c r="BG241" s="33"/>
      <c r="BH241" s="33"/>
      <c r="BI241" s="33"/>
      <c r="BJ241" s="33"/>
      <c r="BK241" s="33"/>
      <c r="BL241" s="33"/>
      <c r="BM241" s="33"/>
      <c r="BN241" s="33"/>
      <c r="BO241" s="33"/>
      <c r="BP241" s="33"/>
      <c r="BQ241" s="33"/>
    </row>
    <row r="242" spans="5:69" ht="14" customHeight="1">
      <c r="E242" s="128"/>
      <c r="F242" s="129"/>
      <c r="G242" s="35"/>
      <c r="H242" s="35"/>
      <c r="I242" s="35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3"/>
      <c r="W242" s="53"/>
      <c r="X242" s="53"/>
      <c r="Y242" s="53"/>
      <c r="Z242" s="53"/>
      <c r="AA242" s="53"/>
      <c r="AB242" s="53"/>
      <c r="AC242" s="5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53"/>
      <c r="AX242" s="53"/>
      <c r="AY242" s="33"/>
      <c r="AZ242" s="33"/>
      <c r="BA242" s="33"/>
      <c r="BB242" s="33"/>
      <c r="BC242" s="33"/>
      <c r="BD242" s="33"/>
      <c r="BE242" s="33"/>
      <c r="BF242" s="33"/>
      <c r="BG242" s="33"/>
      <c r="BH242" s="33"/>
      <c r="BI242" s="33"/>
      <c r="BJ242" s="33"/>
      <c r="BK242" s="33"/>
      <c r="BL242" s="33"/>
      <c r="BM242" s="33"/>
      <c r="BN242" s="33"/>
      <c r="BO242" s="33"/>
      <c r="BP242" s="33"/>
      <c r="BQ242" s="33"/>
    </row>
    <row r="243" spans="5:69" ht="14" customHeight="1">
      <c r="E243" s="128"/>
      <c r="F243" s="129"/>
      <c r="G243" s="35"/>
      <c r="H243" s="35"/>
      <c r="I243" s="35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3"/>
      <c r="W243" s="53"/>
      <c r="X243" s="53"/>
      <c r="Y243" s="53"/>
      <c r="Z243" s="53"/>
      <c r="AA243" s="53"/>
      <c r="AB243" s="53"/>
      <c r="AC243" s="5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53"/>
      <c r="AX243" s="53"/>
      <c r="AY243" s="33"/>
      <c r="AZ243" s="33"/>
      <c r="BA243" s="33"/>
      <c r="BB243" s="33"/>
      <c r="BC243" s="33"/>
      <c r="BD243" s="33"/>
      <c r="BE243" s="33"/>
      <c r="BF243" s="33"/>
      <c r="BG243" s="33"/>
      <c r="BH243" s="33"/>
      <c r="BI243" s="33"/>
      <c r="BJ243" s="33"/>
      <c r="BK243" s="33"/>
      <c r="BL243" s="33"/>
      <c r="BM243" s="33"/>
      <c r="BN243" s="33"/>
      <c r="BO243" s="33"/>
      <c r="BP243" s="33"/>
      <c r="BQ243" s="33"/>
    </row>
    <row r="244" spans="5:69" ht="18" customHeight="1">
      <c r="E244" s="128"/>
      <c r="F244" s="129"/>
      <c r="G244" s="35"/>
      <c r="H244" s="35"/>
      <c r="I244" s="35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3"/>
      <c r="W244" s="53"/>
      <c r="X244" s="53"/>
      <c r="Y244" s="53"/>
      <c r="Z244" s="53"/>
      <c r="AA244" s="53"/>
      <c r="AB244" s="53"/>
      <c r="AC244" s="5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53"/>
      <c r="AX244" s="53"/>
      <c r="AY244" s="33"/>
      <c r="AZ244" s="33"/>
      <c r="BA244" s="33"/>
      <c r="BB244" s="33"/>
      <c r="BC244" s="33"/>
      <c r="BD244" s="33"/>
      <c r="BE244" s="33"/>
      <c r="BF244" s="33"/>
      <c r="BG244" s="33"/>
      <c r="BH244" s="33"/>
      <c r="BI244" s="33"/>
      <c r="BJ244" s="33"/>
      <c r="BK244" s="33"/>
      <c r="BL244" s="33"/>
      <c r="BM244" s="33"/>
      <c r="BN244" s="33"/>
      <c r="BO244" s="33"/>
      <c r="BP244" s="33"/>
      <c r="BQ244" s="33"/>
    </row>
    <row r="245" spans="5:69">
      <c r="E245" s="128"/>
      <c r="F245" s="129"/>
      <c r="G245" s="35"/>
      <c r="H245" s="35"/>
      <c r="I245" s="35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3"/>
      <c r="X245" s="53"/>
      <c r="Y245" s="53"/>
      <c r="Z245" s="53"/>
      <c r="AA245" s="53"/>
      <c r="AB245" s="53"/>
      <c r="AC245" s="5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53"/>
      <c r="AX245" s="53"/>
      <c r="AY245" s="33"/>
      <c r="AZ245" s="33"/>
      <c r="BA245" s="33"/>
      <c r="BB245" s="33"/>
      <c r="BC245" s="33"/>
      <c r="BD245" s="33"/>
      <c r="BE245" s="33"/>
      <c r="BF245" s="33"/>
      <c r="BG245" s="33"/>
      <c r="BH245" s="33"/>
      <c r="BI245" s="33"/>
      <c r="BJ245" s="33"/>
      <c r="BK245" s="33"/>
      <c r="BL245" s="33"/>
      <c r="BM245" s="33"/>
      <c r="BN245" s="33"/>
      <c r="BO245" s="33"/>
      <c r="BP245" s="33"/>
      <c r="BQ245" s="33"/>
    </row>
    <row r="246" spans="5:69" ht="14" customHeight="1">
      <c r="E246" s="128"/>
      <c r="F246" s="129"/>
      <c r="G246" s="35"/>
      <c r="H246" s="35"/>
      <c r="I246" s="35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53"/>
      <c r="AX246" s="53"/>
      <c r="AY246" s="33"/>
      <c r="AZ246" s="33"/>
      <c r="BA246" s="33"/>
      <c r="BB246" s="33"/>
      <c r="BC246" s="33"/>
      <c r="BD246" s="33"/>
      <c r="BE246" s="33"/>
      <c r="BF246" s="33"/>
      <c r="BG246" s="33"/>
      <c r="BH246" s="33"/>
      <c r="BI246" s="33"/>
      <c r="BJ246" s="33"/>
      <c r="BK246" s="33"/>
      <c r="BL246" s="33"/>
      <c r="BM246" s="33"/>
      <c r="BN246" s="33"/>
      <c r="BO246" s="33"/>
      <c r="BP246" s="33"/>
      <c r="BQ246" s="33"/>
    </row>
    <row r="247" spans="5:69" ht="14" customHeight="1">
      <c r="E247" s="128"/>
      <c r="F247" s="129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5"/>
      <c r="AX247" s="35"/>
      <c r="AY247" s="33"/>
      <c r="AZ247" s="33"/>
      <c r="BA247" s="33"/>
      <c r="BB247" s="33"/>
      <c r="BC247" s="33"/>
      <c r="BD247" s="33"/>
      <c r="BE247" s="33"/>
      <c r="BF247" s="33"/>
      <c r="BG247" s="33"/>
      <c r="BH247" s="33"/>
      <c r="BI247" s="33"/>
      <c r="BJ247" s="33"/>
      <c r="BK247" s="33"/>
      <c r="BL247" s="33"/>
      <c r="BM247" s="33"/>
      <c r="BN247" s="33"/>
      <c r="BO247" s="33"/>
      <c r="BP247" s="33"/>
      <c r="BQ247" s="33"/>
    </row>
    <row r="248" spans="5:69" ht="14" customHeight="1">
      <c r="E248" s="128"/>
      <c r="F248" s="129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5"/>
      <c r="AX248" s="35"/>
      <c r="AY248" s="33"/>
      <c r="AZ248" s="33"/>
      <c r="BA248" s="33"/>
      <c r="BB248" s="33"/>
      <c r="BC248" s="33"/>
      <c r="BD248" s="33"/>
      <c r="BE248" s="33"/>
      <c r="BF248" s="33"/>
      <c r="BG248" s="33"/>
      <c r="BH248" s="33"/>
      <c r="BI248" s="33"/>
      <c r="BJ248" s="33"/>
      <c r="BK248" s="33"/>
      <c r="BL248" s="33"/>
      <c r="BM248" s="33"/>
      <c r="BN248" s="33"/>
      <c r="BO248" s="33"/>
      <c r="BP248" s="33"/>
      <c r="BQ248" s="33"/>
    </row>
    <row r="249" spans="5:69" ht="14" customHeight="1">
      <c r="E249" s="113"/>
      <c r="F249" s="35"/>
      <c r="G249" s="35"/>
      <c r="H249" s="35"/>
      <c r="I249" s="35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4"/>
      <c r="AX249" s="34"/>
      <c r="AY249" s="33"/>
      <c r="AZ249" s="33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/>
      <c r="BN249" s="33"/>
      <c r="BO249" s="33"/>
      <c r="BP249" s="33"/>
      <c r="BQ249" s="33"/>
    </row>
    <row r="250" spans="5:69" ht="14" customHeight="1">
      <c r="E250" s="113"/>
      <c r="F250" s="35"/>
      <c r="G250" s="35"/>
      <c r="H250" s="35"/>
      <c r="I250" s="35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/>
      <c r="BN250" s="33"/>
      <c r="BO250" s="33"/>
      <c r="BP250" s="33"/>
      <c r="BQ250" s="33"/>
    </row>
    <row r="251" spans="5:69" ht="14" customHeight="1">
      <c r="E251" s="34"/>
      <c r="F251" s="34"/>
      <c r="G251" s="34"/>
      <c r="H251" s="34"/>
      <c r="I251" s="34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3"/>
      <c r="BH251" s="33"/>
      <c r="BI251" s="33"/>
      <c r="BJ251" s="33"/>
      <c r="BK251" s="33"/>
      <c r="BL251" s="33"/>
      <c r="BM251" s="33"/>
      <c r="BN251" s="33"/>
      <c r="BO251" s="33"/>
      <c r="BP251" s="33"/>
      <c r="BQ251" s="33"/>
    </row>
    <row r="252" spans="5:69" ht="14" customHeight="1"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3"/>
      <c r="BH252" s="33"/>
      <c r="BI252" s="33"/>
      <c r="BJ252" s="33"/>
      <c r="BK252" s="33"/>
      <c r="BL252" s="33"/>
      <c r="BM252" s="33"/>
      <c r="BN252" s="33"/>
      <c r="BO252" s="33"/>
      <c r="BP252" s="33"/>
      <c r="BQ252" s="33"/>
    </row>
    <row r="253" spans="5:69" ht="14" customHeight="1"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3"/>
      <c r="BH253" s="33"/>
      <c r="BI253" s="33"/>
      <c r="BJ253" s="33"/>
      <c r="BK253" s="33"/>
      <c r="BL253" s="33"/>
      <c r="BM253" s="33"/>
      <c r="BN253" s="33"/>
      <c r="BO253" s="33"/>
      <c r="BP253" s="33"/>
      <c r="BQ253" s="33"/>
    </row>
    <row r="254" spans="5:69" ht="14" customHeight="1"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3"/>
      <c r="BH254" s="33"/>
      <c r="BI254" s="33"/>
      <c r="BJ254" s="33"/>
      <c r="BK254" s="33"/>
      <c r="BL254" s="33"/>
      <c r="BM254" s="33"/>
      <c r="BN254" s="33"/>
      <c r="BO254" s="33"/>
      <c r="BP254" s="33"/>
      <c r="BQ254" s="33"/>
    </row>
    <row r="255" spans="5:69" ht="14" customHeight="1"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3"/>
      <c r="BH255" s="33"/>
      <c r="BI255" s="33"/>
      <c r="BJ255" s="33"/>
      <c r="BK255" s="33"/>
      <c r="BL255" s="33"/>
      <c r="BM255" s="33"/>
      <c r="BN255" s="33"/>
      <c r="BO255" s="33"/>
      <c r="BP255" s="33"/>
      <c r="BQ255" s="33"/>
    </row>
    <row r="256" spans="5:69" ht="14" customHeight="1"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3"/>
      <c r="BH256" s="33"/>
      <c r="BI256" s="33"/>
      <c r="BJ256" s="33"/>
      <c r="BK256" s="33"/>
      <c r="BL256" s="33"/>
      <c r="BM256" s="33"/>
      <c r="BN256" s="33"/>
      <c r="BO256" s="33"/>
      <c r="BP256" s="33"/>
      <c r="BQ256" s="33"/>
    </row>
    <row r="257" spans="5:69" ht="14" customHeight="1"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/>
      <c r="BO257" s="33"/>
      <c r="BP257" s="33"/>
      <c r="BQ257" s="33"/>
    </row>
    <row r="258" spans="5:69" ht="14" customHeight="1"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/>
      <c r="BO258" s="33"/>
      <c r="BP258" s="33"/>
      <c r="BQ258" s="33"/>
    </row>
    <row r="259" spans="5:69" ht="14" customHeight="1"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3"/>
      <c r="BH259" s="33"/>
      <c r="BI259" s="33"/>
      <c r="BJ259" s="33"/>
      <c r="BK259" s="33"/>
      <c r="BL259" s="33"/>
      <c r="BM259" s="33"/>
      <c r="BN259" s="33"/>
      <c r="BO259" s="33"/>
      <c r="BP259" s="33"/>
      <c r="BQ259" s="33"/>
    </row>
    <row r="260" spans="5:69" ht="14" customHeight="1"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3"/>
      <c r="BH260" s="33"/>
      <c r="BI260" s="33"/>
      <c r="BJ260" s="33"/>
      <c r="BK260" s="33"/>
      <c r="BL260" s="33"/>
      <c r="BM260" s="33"/>
      <c r="BN260" s="33"/>
      <c r="BO260" s="33"/>
      <c r="BP260" s="33"/>
      <c r="BQ260" s="33"/>
    </row>
    <row r="261" spans="5:69" ht="14" customHeight="1"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</row>
    <row r="262" spans="5:69" ht="14" customHeight="1"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</row>
    <row r="263" spans="5:69" ht="14" customHeight="1"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3"/>
      <c r="BH263" s="33"/>
      <c r="BI263" s="33"/>
      <c r="BJ263" s="33"/>
      <c r="BK263" s="33"/>
      <c r="BL263" s="33"/>
      <c r="BM263" s="33"/>
      <c r="BN263" s="33"/>
      <c r="BO263" s="33"/>
      <c r="BP263" s="33"/>
      <c r="BQ263" s="33"/>
    </row>
    <row r="264" spans="5:69"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3"/>
      <c r="BH264" s="33"/>
      <c r="BI264" s="33"/>
      <c r="BJ264" s="33"/>
      <c r="BK264" s="33"/>
      <c r="BL264" s="33"/>
      <c r="BM264" s="33"/>
      <c r="BN264" s="33"/>
      <c r="BO264" s="33"/>
      <c r="BP264" s="33"/>
      <c r="BQ264" s="33"/>
    </row>
    <row r="265" spans="5:69"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3"/>
      <c r="BH265" s="33"/>
      <c r="BI265" s="33"/>
      <c r="BJ265" s="33"/>
      <c r="BK265" s="33"/>
      <c r="BL265" s="33"/>
      <c r="BM265" s="33"/>
      <c r="BN265" s="33"/>
      <c r="BO265" s="33"/>
      <c r="BP265" s="33"/>
      <c r="BQ265" s="33"/>
    </row>
    <row r="266" spans="5:69"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3"/>
      <c r="BB266" s="33"/>
      <c r="BC266" s="33"/>
      <c r="BD266" s="33"/>
      <c r="BE266" s="33"/>
      <c r="BF266" s="33"/>
      <c r="BG266" s="33"/>
      <c r="BH266" s="33"/>
      <c r="BI266" s="33"/>
      <c r="BJ266" s="33"/>
      <c r="BK266" s="33"/>
      <c r="BL266" s="33"/>
      <c r="BM266" s="33"/>
      <c r="BN266" s="33"/>
      <c r="BO266" s="33"/>
      <c r="BP266" s="33"/>
      <c r="BQ266" s="33"/>
    </row>
    <row r="267" spans="5:69"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</row>
    <row r="268" spans="5:69"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/>
      <c r="BN268" s="33"/>
      <c r="BO268" s="33"/>
      <c r="BP268" s="33"/>
      <c r="BQ268" s="33"/>
    </row>
    <row r="269" spans="5:69"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3"/>
      <c r="BH269" s="33"/>
      <c r="BI269" s="33"/>
      <c r="BJ269" s="33"/>
      <c r="BK269" s="33"/>
      <c r="BL269" s="33"/>
      <c r="BM269" s="33"/>
      <c r="BN269" s="33"/>
      <c r="BO269" s="33"/>
      <c r="BP269" s="33"/>
      <c r="BQ269" s="33"/>
    </row>
    <row r="270" spans="5:69"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3"/>
      <c r="BH270" s="33"/>
      <c r="BI270" s="33"/>
      <c r="BJ270" s="33"/>
      <c r="BK270" s="33"/>
      <c r="BL270" s="33"/>
      <c r="BM270" s="33"/>
      <c r="BN270" s="33"/>
      <c r="BO270" s="33"/>
      <c r="BP270" s="33"/>
      <c r="BQ270" s="33"/>
    </row>
    <row r="271" spans="5:69"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3"/>
      <c r="BH271" s="33"/>
      <c r="BI271" s="33"/>
      <c r="BJ271" s="33"/>
      <c r="BK271" s="33"/>
      <c r="BL271" s="33"/>
      <c r="BM271" s="33"/>
      <c r="BN271" s="33"/>
      <c r="BO271" s="33"/>
      <c r="BP271" s="33"/>
      <c r="BQ271" s="33"/>
    </row>
    <row r="272" spans="5:69"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3"/>
      <c r="BH272" s="33"/>
      <c r="BI272" s="33"/>
      <c r="BJ272" s="33"/>
      <c r="BK272" s="33"/>
      <c r="BL272" s="33"/>
      <c r="BM272" s="33"/>
      <c r="BN272" s="33"/>
      <c r="BO272" s="33"/>
      <c r="BP272" s="33"/>
      <c r="BQ272" s="33"/>
    </row>
    <row r="273" spans="5:69"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3"/>
      <c r="BH273" s="33"/>
      <c r="BI273" s="33"/>
      <c r="BJ273" s="33"/>
      <c r="BK273" s="33"/>
      <c r="BL273" s="33"/>
      <c r="BM273" s="33"/>
      <c r="BN273" s="33"/>
      <c r="BO273" s="33"/>
      <c r="BP273" s="33"/>
      <c r="BQ273" s="33"/>
    </row>
    <row r="274" spans="5:69"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3"/>
      <c r="BB274" s="33"/>
      <c r="BC274" s="33"/>
      <c r="BD274" s="33"/>
      <c r="BE274" s="33"/>
      <c r="BF274" s="33"/>
      <c r="BG274" s="33"/>
      <c r="BH274" s="33"/>
      <c r="BI274" s="33"/>
      <c r="BJ274" s="33"/>
      <c r="BK274" s="33"/>
      <c r="BL274" s="33"/>
      <c r="BM274" s="33"/>
      <c r="BN274" s="33"/>
      <c r="BO274" s="33"/>
      <c r="BP274" s="33"/>
      <c r="BQ274" s="33"/>
    </row>
    <row r="275" spans="5:69"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3"/>
      <c r="BH275" s="33"/>
      <c r="BI275" s="33"/>
      <c r="BJ275" s="33"/>
      <c r="BK275" s="33"/>
      <c r="BL275" s="33"/>
      <c r="BM275" s="33"/>
      <c r="BN275" s="33"/>
      <c r="BO275" s="33"/>
      <c r="BP275" s="33"/>
      <c r="BQ275" s="33"/>
    </row>
    <row r="276" spans="5:69"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3"/>
      <c r="BH276" s="33"/>
      <c r="BI276" s="33"/>
      <c r="BJ276" s="33"/>
      <c r="BK276" s="33"/>
      <c r="BL276" s="33"/>
      <c r="BM276" s="33"/>
      <c r="BN276" s="33"/>
      <c r="BO276" s="33"/>
      <c r="BP276" s="33"/>
      <c r="BQ276" s="33"/>
    </row>
    <row r="277" spans="5:69"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3"/>
      <c r="BH277" s="33"/>
      <c r="BI277" s="33"/>
      <c r="BJ277" s="33"/>
      <c r="BK277" s="33"/>
      <c r="BL277" s="33"/>
      <c r="BM277" s="33"/>
      <c r="BN277" s="33"/>
      <c r="BO277" s="33"/>
      <c r="BP277" s="33"/>
      <c r="BQ277" s="33"/>
    </row>
    <row r="278" spans="5:69"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3"/>
      <c r="BH278" s="33"/>
      <c r="BI278" s="33"/>
      <c r="BJ278" s="33"/>
      <c r="BK278" s="33"/>
      <c r="BL278" s="33"/>
      <c r="BM278" s="33"/>
      <c r="BN278" s="33"/>
      <c r="BO278" s="33"/>
      <c r="BP278" s="33"/>
      <c r="BQ278" s="33"/>
    </row>
    <row r="279" spans="5:69"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3"/>
      <c r="BH279" s="33"/>
      <c r="BI279" s="33"/>
      <c r="BJ279" s="33"/>
      <c r="BK279" s="33"/>
      <c r="BL279" s="33"/>
      <c r="BM279" s="33"/>
      <c r="BN279" s="33"/>
      <c r="BO279" s="33"/>
      <c r="BP279" s="33"/>
      <c r="BQ279" s="33"/>
    </row>
    <row r="280" spans="5:69"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3"/>
      <c r="BH280" s="33"/>
      <c r="BI280" s="33"/>
      <c r="BJ280" s="33"/>
      <c r="BK280" s="33"/>
      <c r="BL280" s="33"/>
      <c r="BM280" s="33"/>
      <c r="BN280" s="33"/>
      <c r="BO280" s="33"/>
      <c r="BP280" s="33"/>
      <c r="BQ280" s="33"/>
    </row>
    <row r="281" spans="5:69"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3"/>
      <c r="BB281" s="33"/>
      <c r="BC281" s="33"/>
      <c r="BD281" s="33"/>
      <c r="BE281" s="33"/>
      <c r="BF281" s="33"/>
      <c r="BG281" s="33"/>
      <c r="BH281" s="33"/>
      <c r="BI281" s="33"/>
      <c r="BJ281" s="33"/>
      <c r="BK281" s="33"/>
      <c r="BL281" s="33"/>
      <c r="BM281" s="33"/>
      <c r="BN281" s="33"/>
      <c r="BO281" s="33"/>
      <c r="BP281" s="33"/>
      <c r="BQ281" s="33"/>
    </row>
    <row r="282" spans="5:69"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3"/>
      <c r="BH282" s="33"/>
      <c r="BI282" s="33"/>
      <c r="BJ282" s="33"/>
      <c r="BK282" s="33"/>
      <c r="BL282" s="33"/>
      <c r="BM282" s="33"/>
      <c r="BN282" s="33"/>
      <c r="BO282" s="33"/>
      <c r="BP282" s="33"/>
      <c r="BQ282" s="33"/>
    </row>
    <row r="283" spans="5:69"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3"/>
      <c r="BH283" s="33"/>
      <c r="BI283" s="33"/>
      <c r="BJ283" s="33"/>
      <c r="BK283" s="33"/>
      <c r="BL283" s="33"/>
      <c r="BM283" s="33"/>
      <c r="BN283" s="33"/>
      <c r="BO283" s="33"/>
      <c r="BP283" s="33"/>
      <c r="BQ283" s="33"/>
    </row>
    <row r="284" spans="5:69"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3"/>
      <c r="BH284" s="33"/>
      <c r="BI284" s="33"/>
      <c r="BJ284" s="33"/>
      <c r="BK284" s="33"/>
      <c r="BL284" s="33"/>
      <c r="BM284" s="33"/>
      <c r="BN284" s="33"/>
      <c r="BO284" s="33"/>
      <c r="BP284" s="33"/>
      <c r="BQ284" s="33"/>
    </row>
    <row r="285" spans="5:69"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3"/>
    </row>
    <row r="286" spans="5:69"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3"/>
      <c r="BH286" s="33"/>
      <c r="BI286" s="33"/>
      <c r="BJ286" s="33"/>
      <c r="BK286" s="33"/>
      <c r="BL286" s="33"/>
      <c r="BM286" s="33"/>
      <c r="BN286" s="33"/>
      <c r="BO286" s="33"/>
      <c r="BP286" s="33"/>
      <c r="BQ286" s="33"/>
    </row>
    <row r="287" spans="5:69"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3"/>
      <c r="BH287" s="33"/>
      <c r="BI287" s="33"/>
      <c r="BJ287" s="33"/>
      <c r="BK287" s="33"/>
      <c r="BL287" s="33"/>
      <c r="BM287" s="33"/>
      <c r="BN287" s="33"/>
      <c r="BO287" s="33"/>
      <c r="BP287" s="33"/>
      <c r="BQ287" s="33"/>
    </row>
    <row r="288" spans="5:69"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3"/>
      <c r="BH288" s="33"/>
      <c r="BI288" s="33"/>
      <c r="BJ288" s="33"/>
      <c r="BK288" s="33"/>
      <c r="BL288" s="33"/>
      <c r="BM288" s="33"/>
      <c r="BN288" s="33"/>
      <c r="BO288" s="33"/>
      <c r="BP288" s="33"/>
      <c r="BQ288" s="33"/>
    </row>
    <row r="289" spans="5:69"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/>
      <c r="BN289" s="33"/>
      <c r="BO289" s="33"/>
      <c r="BP289" s="33"/>
      <c r="BQ289" s="33"/>
    </row>
    <row r="290" spans="5:69"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/>
      <c r="BP290" s="33"/>
      <c r="BQ290" s="33"/>
    </row>
    <row r="291" spans="5:69"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3"/>
      <c r="BH291" s="33"/>
      <c r="BI291" s="33"/>
      <c r="BJ291" s="33"/>
      <c r="BK291" s="33"/>
      <c r="BL291" s="33"/>
      <c r="BM291" s="33"/>
      <c r="BN291" s="33"/>
      <c r="BO291" s="33"/>
      <c r="BP291" s="33"/>
      <c r="BQ291" s="33"/>
    </row>
    <row r="292" spans="5:69"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3"/>
      <c r="BH292" s="33"/>
      <c r="BI292" s="33"/>
      <c r="BJ292" s="33"/>
      <c r="BK292" s="33"/>
      <c r="BL292" s="33"/>
      <c r="BM292" s="33"/>
      <c r="BN292" s="33"/>
      <c r="BO292" s="33"/>
      <c r="BP292" s="33"/>
      <c r="BQ292" s="33"/>
    </row>
    <row r="293" spans="5:69"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3"/>
      <c r="BB293" s="33"/>
      <c r="BC293" s="33"/>
      <c r="BD293" s="33"/>
      <c r="BE293" s="33"/>
      <c r="BF293" s="33"/>
      <c r="BG293" s="33"/>
      <c r="BH293" s="33"/>
      <c r="BI293" s="33"/>
      <c r="BJ293" s="33"/>
      <c r="BK293" s="33"/>
      <c r="BL293" s="33"/>
      <c r="BM293" s="33"/>
      <c r="BN293" s="33"/>
      <c r="BO293" s="33"/>
      <c r="BP293" s="33"/>
      <c r="BQ293" s="33"/>
    </row>
    <row r="294" spans="5:69"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3"/>
      <c r="BH294" s="33"/>
      <c r="BI294" s="33"/>
      <c r="BJ294" s="33"/>
      <c r="BK294" s="33"/>
      <c r="BL294" s="33"/>
      <c r="BM294" s="33"/>
      <c r="BN294" s="33"/>
      <c r="BO294" s="33"/>
      <c r="BP294" s="33"/>
      <c r="BQ294" s="33"/>
    </row>
    <row r="295" spans="5:69"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3"/>
      <c r="BB295" s="33"/>
      <c r="BC295" s="33"/>
      <c r="BD295" s="33"/>
      <c r="BE295" s="33"/>
      <c r="BF295" s="33"/>
      <c r="BG295" s="33"/>
      <c r="BH295" s="33"/>
      <c r="BI295" s="33"/>
      <c r="BJ295" s="33"/>
      <c r="BK295" s="33"/>
      <c r="BL295" s="33"/>
      <c r="BM295" s="33"/>
      <c r="BN295" s="33"/>
      <c r="BO295" s="33"/>
      <c r="BP295" s="33"/>
      <c r="BQ295" s="33"/>
    </row>
    <row r="296" spans="5:69"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3"/>
      <c r="BB296" s="33"/>
      <c r="BC296" s="33"/>
      <c r="BD296" s="33"/>
      <c r="BE296" s="33"/>
      <c r="BF296" s="33"/>
      <c r="BG296" s="33"/>
      <c r="BH296" s="33"/>
      <c r="BI296" s="33"/>
      <c r="BJ296" s="33"/>
      <c r="BK296" s="33"/>
      <c r="BL296" s="33"/>
      <c r="BM296" s="33"/>
      <c r="BN296" s="33"/>
      <c r="BO296" s="33"/>
      <c r="BP296" s="33"/>
      <c r="BQ296" s="33"/>
    </row>
    <row r="297" spans="5:69"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3"/>
      <c r="BB297" s="33"/>
      <c r="BC297" s="33"/>
      <c r="BD297" s="33"/>
      <c r="BE297" s="33"/>
      <c r="BF297" s="33"/>
      <c r="BG297" s="33"/>
      <c r="BH297" s="33"/>
      <c r="BI297" s="33"/>
      <c r="BJ297" s="33"/>
      <c r="BK297" s="33"/>
      <c r="BL297" s="33"/>
      <c r="BM297" s="33"/>
      <c r="BN297" s="33"/>
      <c r="BO297" s="33"/>
      <c r="BP297" s="33"/>
      <c r="BQ297" s="33"/>
    </row>
    <row r="298" spans="5:69"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3"/>
      <c r="BB298" s="33"/>
      <c r="BC298" s="33"/>
      <c r="BD298" s="33"/>
      <c r="BE298" s="33"/>
      <c r="BF298" s="33"/>
      <c r="BG298" s="33"/>
      <c r="BH298" s="33"/>
      <c r="BI298" s="33"/>
      <c r="BJ298" s="33"/>
      <c r="BK298" s="33"/>
      <c r="BL298" s="33"/>
      <c r="BM298" s="33"/>
      <c r="BN298" s="33"/>
      <c r="BO298" s="33"/>
      <c r="BP298" s="33"/>
      <c r="BQ298" s="33"/>
    </row>
  </sheetData>
  <sheetProtection selectLockedCells="1"/>
  <mergeCells count="92">
    <mergeCell ref="Z210:AA210"/>
    <mergeCell ref="E189:E190"/>
    <mergeCell ref="E192:E193"/>
    <mergeCell ref="F192:F193"/>
    <mergeCell ref="J190:L190"/>
    <mergeCell ref="V190:X190"/>
    <mergeCell ref="Z190:AA190"/>
    <mergeCell ref="E194:E208"/>
    <mergeCell ref="F194:F208"/>
    <mergeCell ref="E209:E210"/>
    <mergeCell ref="E212:E213"/>
    <mergeCell ref="F212:F213"/>
    <mergeCell ref="J210:L210"/>
    <mergeCell ref="V210:X210"/>
    <mergeCell ref="J230:L230"/>
    <mergeCell ref="V230:X230"/>
    <mergeCell ref="Z230:AA230"/>
    <mergeCell ref="E214:E228"/>
    <mergeCell ref="F214:F228"/>
    <mergeCell ref="E249:E250"/>
    <mergeCell ref="E234:E248"/>
    <mergeCell ref="F234:F248"/>
    <mergeCell ref="E229:E230"/>
    <mergeCell ref="E232:E233"/>
    <mergeCell ref="F232:F233"/>
    <mergeCell ref="Z170:AA170"/>
    <mergeCell ref="E174:E188"/>
    <mergeCell ref="F174:F188"/>
    <mergeCell ref="E149:E150"/>
    <mergeCell ref="E152:E153"/>
    <mergeCell ref="F152:F153"/>
    <mergeCell ref="J150:L150"/>
    <mergeCell ref="V150:X150"/>
    <mergeCell ref="Z150:AA150"/>
    <mergeCell ref="E154:E168"/>
    <mergeCell ref="F154:F168"/>
    <mergeCell ref="E169:E170"/>
    <mergeCell ref="E172:E173"/>
    <mergeCell ref="F172:F173"/>
    <mergeCell ref="J170:L170"/>
    <mergeCell ref="V170:X170"/>
    <mergeCell ref="E114:E128"/>
    <mergeCell ref="F114:F128"/>
    <mergeCell ref="E129:E130"/>
    <mergeCell ref="E132:E133"/>
    <mergeCell ref="F132:F133"/>
    <mergeCell ref="J130:L130"/>
    <mergeCell ref="V130:X130"/>
    <mergeCell ref="Z130:AA130"/>
    <mergeCell ref="E134:E148"/>
    <mergeCell ref="F134:F148"/>
    <mergeCell ref="N1:P1"/>
    <mergeCell ref="E109:E110"/>
    <mergeCell ref="V1:X1"/>
    <mergeCell ref="E112:E113"/>
    <mergeCell ref="F112:F113"/>
    <mergeCell ref="J110:L110"/>
    <mergeCell ref="V110:X110"/>
    <mergeCell ref="E52:E53"/>
    <mergeCell ref="F52:F53"/>
    <mergeCell ref="J50:L50"/>
    <mergeCell ref="V50:X50"/>
    <mergeCell ref="R1:T1"/>
    <mergeCell ref="J70:L70"/>
    <mergeCell ref="V70:X70"/>
    <mergeCell ref="E74:E88"/>
    <mergeCell ref="F74:F88"/>
    <mergeCell ref="Z110:AA110"/>
    <mergeCell ref="E89:E90"/>
    <mergeCell ref="E92:E93"/>
    <mergeCell ref="F92:F93"/>
    <mergeCell ref="J90:L90"/>
    <mergeCell ref="V90:X90"/>
    <mergeCell ref="Z90:AA90"/>
    <mergeCell ref="E94:E108"/>
    <mergeCell ref="F94:F108"/>
    <mergeCell ref="E72:E73"/>
    <mergeCell ref="F72:F73"/>
    <mergeCell ref="Z1:AB1"/>
    <mergeCell ref="AW1:AY1"/>
    <mergeCell ref="AZ1:BB1"/>
    <mergeCell ref="AL1:AN1"/>
    <mergeCell ref="AP1:AR1"/>
    <mergeCell ref="AT1:AV1"/>
    <mergeCell ref="AD1:AF1"/>
    <mergeCell ref="AH1:AJ1"/>
    <mergeCell ref="Z70:AA70"/>
    <mergeCell ref="E54:E68"/>
    <mergeCell ref="F54:F68"/>
    <mergeCell ref="Z50:AA50"/>
    <mergeCell ref="J1:L1"/>
    <mergeCell ref="E69:E70"/>
  </mergeCells>
  <phoneticPr fontId="8" type="noConversion"/>
  <pageMargins left="0.75" right="0.75" top="1" bottom="1" header="0.5" footer="0.5"/>
  <pageSetup paperSize="9" scale="35" orientation="portrait" horizontalDpi="4294967292" verticalDpi="4294967292"/>
  <rowBreaks count="1" manualBreakCount="1">
    <brk id="63" max="16383" man="1"/>
  </rowBreaks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Fahrtnachweise</vt:lpstr>
      <vt:lpstr>Jour 1</vt:lpstr>
    </vt:vector>
  </TitlesOfParts>
  <Company>ALDI NORD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verw20</dc:creator>
  <cp:lastModifiedBy>Philip Schaumberger</cp:lastModifiedBy>
  <cp:lastPrinted>2018-08-22T10:46:16Z</cp:lastPrinted>
  <dcterms:created xsi:type="dcterms:W3CDTF">2018-08-08T06:52:10Z</dcterms:created>
  <dcterms:modified xsi:type="dcterms:W3CDTF">2018-08-27T12:41:57Z</dcterms:modified>
</cp:coreProperties>
</file>