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/>
  <workbookPr codeName="ThisWorkbook" autoCompressPictures="0"/>
  <bookViews>
    <workbookView xWindow="0" yWindow="0" windowWidth="25600" windowHeight="16060" activeTab="1"/>
  </bookViews>
  <sheets>
    <sheet name="Fahrtnachweise" sheetId="2" r:id="rId1"/>
    <sheet name="Jour 1" sheetId="3" r:id="rId2"/>
    <sheet name="Recap Chauffeur 1" sheetId="5" r:id="rId3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4" i="3" l="1"/>
  <c r="BB5" i="3"/>
  <c r="BB6" i="3"/>
  <c r="BB7" i="3"/>
  <c r="BB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AY3" i="3"/>
  <c r="AZ3" i="3"/>
  <c r="BC3" i="3"/>
  <c r="BZ4" i="3"/>
  <c r="CA4" i="3"/>
  <c r="CB4" i="3"/>
  <c r="CC4" i="3"/>
  <c r="CD4" i="3"/>
  <c r="CE4" i="3"/>
  <c r="CF4" i="3"/>
  <c r="CG4" i="3"/>
  <c r="CH4" i="3"/>
  <c r="BZ5" i="3"/>
  <c r="CA5" i="3"/>
  <c r="CB5" i="3"/>
  <c r="CC5" i="3"/>
  <c r="CD5" i="3"/>
  <c r="CE5" i="3"/>
  <c r="CF5" i="3"/>
  <c r="CG5" i="3"/>
  <c r="CH5" i="3"/>
  <c r="BZ6" i="3"/>
  <c r="CA6" i="3"/>
  <c r="CB6" i="3"/>
  <c r="CC6" i="3"/>
  <c r="CD6" i="3"/>
  <c r="CE6" i="3"/>
  <c r="CF6" i="3"/>
  <c r="CG6" i="3"/>
  <c r="CH6" i="3"/>
  <c r="BZ7" i="3"/>
  <c r="CA7" i="3"/>
  <c r="CB7" i="3"/>
  <c r="CC7" i="3"/>
  <c r="CD7" i="3"/>
  <c r="CE7" i="3"/>
  <c r="CF7" i="3"/>
  <c r="CG7" i="3"/>
  <c r="CH7" i="3"/>
  <c r="BZ8" i="3"/>
  <c r="CA8" i="3"/>
  <c r="CB8" i="3"/>
  <c r="CC8" i="3"/>
  <c r="CD8" i="3"/>
  <c r="CE8" i="3"/>
  <c r="CF8" i="3"/>
  <c r="CG8" i="3"/>
  <c r="CH8" i="3"/>
  <c r="BZ9" i="3"/>
  <c r="CA9" i="3"/>
  <c r="CB9" i="3"/>
  <c r="CC9" i="3"/>
  <c r="CD9" i="3"/>
  <c r="CE9" i="3"/>
  <c r="CF9" i="3"/>
  <c r="CG9" i="3"/>
  <c r="CH9" i="3"/>
  <c r="BZ10" i="3"/>
  <c r="CA10" i="3"/>
  <c r="CB10" i="3"/>
  <c r="CC10" i="3"/>
  <c r="CD10" i="3"/>
  <c r="CE10" i="3"/>
  <c r="CF10" i="3"/>
  <c r="CG10" i="3"/>
  <c r="CH10" i="3"/>
  <c r="BZ11" i="3"/>
  <c r="CA11" i="3"/>
  <c r="CB11" i="3"/>
  <c r="CC11" i="3"/>
  <c r="CD11" i="3"/>
  <c r="CE11" i="3"/>
  <c r="CF11" i="3"/>
  <c r="CG11" i="3"/>
  <c r="CH11" i="3"/>
  <c r="BZ12" i="3"/>
  <c r="CA12" i="3"/>
  <c r="CB12" i="3"/>
  <c r="CC12" i="3"/>
  <c r="CD12" i="3"/>
  <c r="CE12" i="3"/>
  <c r="CF12" i="3"/>
  <c r="CG12" i="3"/>
  <c r="CH12" i="3"/>
  <c r="BZ13" i="3"/>
  <c r="CA13" i="3"/>
  <c r="CB13" i="3"/>
  <c r="CC13" i="3"/>
  <c r="CD13" i="3"/>
  <c r="CE13" i="3"/>
  <c r="CF13" i="3"/>
  <c r="CG13" i="3"/>
  <c r="CH13" i="3"/>
  <c r="BZ14" i="3"/>
  <c r="CA14" i="3"/>
  <c r="CB14" i="3"/>
  <c r="CC14" i="3"/>
  <c r="CD14" i="3"/>
  <c r="CE14" i="3"/>
  <c r="CF14" i="3"/>
  <c r="CG14" i="3"/>
  <c r="CH14" i="3"/>
  <c r="BZ15" i="3"/>
  <c r="CA15" i="3"/>
  <c r="CB15" i="3"/>
  <c r="CC15" i="3"/>
  <c r="CD15" i="3"/>
  <c r="CE15" i="3"/>
  <c r="CF15" i="3"/>
  <c r="CG15" i="3"/>
  <c r="CH15" i="3"/>
  <c r="BZ16" i="3"/>
  <c r="CA16" i="3"/>
  <c r="CB16" i="3"/>
  <c r="CC16" i="3"/>
  <c r="CD16" i="3"/>
  <c r="CE16" i="3"/>
  <c r="CF16" i="3"/>
  <c r="CG16" i="3"/>
  <c r="CH16" i="3"/>
  <c r="BZ17" i="3"/>
  <c r="CA17" i="3"/>
  <c r="CB17" i="3"/>
  <c r="CC17" i="3"/>
  <c r="CD17" i="3"/>
  <c r="CE17" i="3"/>
  <c r="CF17" i="3"/>
  <c r="CG17" i="3"/>
  <c r="CH17" i="3"/>
  <c r="BZ18" i="3"/>
  <c r="CA18" i="3"/>
  <c r="CB18" i="3"/>
  <c r="CC18" i="3"/>
  <c r="CD18" i="3"/>
  <c r="CE18" i="3"/>
  <c r="CF18" i="3"/>
  <c r="CG18" i="3"/>
  <c r="CH18" i="3"/>
  <c r="BZ19" i="3"/>
  <c r="CA19" i="3"/>
  <c r="CB19" i="3"/>
  <c r="CC19" i="3"/>
  <c r="CD19" i="3"/>
  <c r="CE19" i="3"/>
  <c r="CF19" i="3"/>
  <c r="CG19" i="3"/>
  <c r="CH19" i="3"/>
  <c r="BZ20" i="3"/>
  <c r="CA20" i="3"/>
  <c r="CB20" i="3"/>
  <c r="CC20" i="3"/>
  <c r="CD20" i="3"/>
  <c r="CE20" i="3"/>
  <c r="CF20" i="3"/>
  <c r="CG20" i="3"/>
  <c r="CH20" i="3"/>
  <c r="BZ21" i="3"/>
  <c r="CA21" i="3"/>
  <c r="CB21" i="3"/>
  <c r="CC21" i="3"/>
  <c r="CD21" i="3"/>
  <c r="CE21" i="3"/>
  <c r="CF21" i="3"/>
  <c r="CG21" i="3"/>
  <c r="CH21" i="3"/>
  <c r="BZ22" i="3"/>
  <c r="CA22" i="3"/>
  <c r="CB22" i="3"/>
  <c r="CC22" i="3"/>
  <c r="CD22" i="3"/>
  <c r="CE22" i="3"/>
  <c r="CF22" i="3"/>
  <c r="CG22" i="3"/>
  <c r="CH22" i="3"/>
  <c r="CH3" i="3"/>
  <c r="CG3" i="3"/>
  <c r="CF3" i="3"/>
  <c r="CE3" i="3"/>
  <c r="CD3" i="3"/>
  <c r="CC3" i="3"/>
  <c r="CB3" i="3"/>
  <c r="CA3" i="3"/>
  <c r="BZ3" i="3"/>
  <c r="BN4" i="3"/>
  <c r="BO4" i="3"/>
  <c r="BP4" i="3"/>
  <c r="BQ4" i="3"/>
  <c r="BR4" i="3"/>
  <c r="BS4" i="3"/>
  <c r="BT4" i="3"/>
  <c r="BU4" i="3"/>
  <c r="BV4" i="3"/>
  <c r="BW4" i="3"/>
  <c r="BN5" i="3"/>
  <c r="BO5" i="3"/>
  <c r="BP5" i="3"/>
  <c r="BQ5" i="3"/>
  <c r="BR5" i="3"/>
  <c r="BS5" i="3"/>
  <c r="BT5" i="3"/>
  <c r="BU5" i="3"/>
  <c r="BV5" i="3"/>
  <c r="BW5" i="3"/>
  <c r="BN6" i="3"/>
  <c r="BO6" i="3"/>
  <c r="BP6" i="3"/>
  <c r="BQ6" i="3"/>
  <c r="BR6" i="3"/>
  <c r="BS6" i="3"/>
  <c r="BT6" i="3"/>
  <c r="BU6" i="3"/>
  <c r="BV6" i="3"/>
  <c r="BW6" i="3"/>
  <c r="BN7" i="3"/>
  <c r="BO7" i="3"/>
  <c r="BP7" i="3"/>
  <c r="BQ7" i="3"/>
  <c r="BR7" i="3"/>
  <c r="BS7" i="3"/>
  <c r="BT7" i="3"/>
  <c r="BU7" i="3"/>
  <c r="BV7" i="3"/>
  <c r="BW7" i="3"/>
  <c r="BN8" i="3"/>
  <c r="BO8" i="3"/>
  <c r="BP8" i="3"/>
  <c r="BQ8" i="3"/>
  <c r="BR8" i="3"/>
  <c r="BS8" i="3"/>
  <c r="BT8" i="3"/>
  <c r="BU8" i="3"/>
  <c r="BV8" i="3"/>
  <c r="BW8" i="3"/>
  <c r="BN9" i="3"/>
  <c r="BO9" i="3"/>
  <c r="BP9" i="3"/>
  <c r="BQ9" i="3"/>
  <c r="BR9" i="3"/>
  <c r="BS9" i="3"/>
  <c r="BT9" i="3"/>
  <c r="BU9" i="3"/>
  <c r="BV9" i="3"/>
  <c r="BW9" i="3"/>
  <c r="BN10" i="3"/>
  <c r="BO10" i="3"/>
  <c r="BP10" i="3"/>
  <c r="BQ10" i="3"/>
  <c r="BR10" i="3"/>
  <c r="BS10" i="3"/>
  <c r="BT10" i="3"/>
  <c r="BU10" i="3"/>
  <c r="BV10" i="3"/>
  <c r="BW10" i="3"/>
  <c r="BN11" i="3"/>
  <c r="BO11" i="3"/>
  <c r="BP11" i="3"/>
  <c r="BQ11" i="3"/>
  <c r="BR11" i="3"/>
  <c r="BS11" i="3"/>
  <c r="BT11" i="3"/>
  <c r="BU11" i="3"/>
  <c r="BV11" i="3"/>
  <c r="BW11" i="3"/>
  <c r="BN12" i="3"/>
  <c r="BO12" i="3"/>
  <c r="BP12" i="3"/>
  <c r="BQ12" i="3"/>
  <c r="BR12" i="3"/>
  <c r="BS12" i="3"/>
  <c r="BT12" i="3"/>
  <c r="BU12" i="3"/>
  <c r="BV12" i="3"/>
  <c r="BW12" i="3"/>
  <c r="BN13" i="3"/>
  <c r="BO13" i="3"/>
  <c r="BP13" i="3"/>
  <c r="BQ13" i="3"/>
  <c r="BR13" i="3"/>
  <c r="BS13" i="3"/>
  <c r="BT13" i="3"/>
  <c r="BU13" i="3"/>
  <c r="BV13" i="3"/>
  <c r="BW13" i="3"/>
  <c r="BN14" i="3"/>
  <c r="BO14" i="3"/>
  <c r="BP14" i="3"/>
  <c r="BQ14" i="3"/>
  <c r="BR14" i="3"/>
  <c r="BS14" i="3"/>
  <c r="BT14" i="3"/>
  <c r="BU14" i="3"/>
  <c r="BV14" i="3"/>
  <c r="BW14" i="3"/>
  <c r="BN15" i="3"/>
  <c r="BO15" i="3"/>
  <c r="BP15" i="3"/>
  <c r="BQ15" i="3"/>
  <c r="BR15" i="3"/>
  <c r="BS15" i="3"/>
  <c r="BT15" i="3"/>
  <c r="BU15" i="3"/>
  <c r="BV15" i="3"/>
  <c r="BW15" i="3"/>
  <c r="BN16" i="3"/>
  <c r="BO16" i="3"/>
  <c r="BP16" i="3"/>
  <c r="BQ16" i="3"/>
  <c r="BR16" i="3"/>
  <c r="BS16" i="3"/>
  <c r="BT16" i="3"/>
  <c r="BU16" i="3"/>
  <c r="BV16" i="3"/>
  <c r="BW16" i="3"/>
  <c r="BN17" i="3"/>
  <c r="BO17" i="3"/>
  <c r="BP17" i="3"/>
  <c r="BQ17" i="3"/>
  <c r="BR17" i="3"/>
  <c r="BS17" i="3"/>
  <c r="BT17" i="3"/>
  <c r="BU17" i="3"/>
  <c r="BV17" i="3"/>
  <c r="BW17" i="3"/>
  <c r="BN18" i="3"/>
  <c r="BO18" i="3"/>
  <c r="BP18" i="3"/>
  <c r="BQ18" i="3"/>
  <c r="BR18" i="3"/>
  <c r="BS18" i="3"/>
  <c r="BT18" i="3"/>
  <c r="BU18" i="3"/>
  <c r="BV18" i="3"/>
  <c r="BW18" i="3"/>
  <c r="BN19" i="3"/>
  <c r="BO19" i="3"/>
  <c r="BP19" i="3"/>
  <c r="BQ19" i="3"/>
  <c r="BR19" i="3"/>
  <c r="BS19" i="3"/>
  <c r="BT19" i="3"/>
  <c r="BU19" i="3"/>
  <c r="BV19" i="3"/>
  <c r="BW19" i="3"/>
  <c r="BN20" i="3"/>
  <c r="BO20" i="3"/>
  <c r="BP20" i="3"/>
  <c r="BQ20" i="3"/>
  <c r="BR20" i="3"/>
  <c r="BS20" i="3"/>
  <c r="BT20" i="3"/>
  <c r="BU20" i="3"/>
  <c r="BV20" i="3"/>
  <c r="BW20" i="3"/>
  <c r="BN21" i="3"/>
  <c r="BO21" i="3"/>
  <c r="BP21" i="3"/>
  <c r="BQ21" i="3"/>
  <c r="BR21" i="3"/>
  <c r="BS21" i="3"/>
  <c r="BT21" i="3"/>
  <c r="BU21" i="3"/>
  <c r="BV21" i="3"/>
  <c r="BW21" i="3"/>
  <c r="BN22" i="3"/>
  <c r="BO22" i="3"/>
  <c r="BP22" i="3"/>
  <c r="BQ22" i="3"/>
  <c r="BR22" i="3"/>
  <c r="BS22" i="3"/>
  <c r="BT22" i="3"/>
  <c r="BU22" i="3"/>
  <c r="BV22" i="3"/>
  <c r="BW22" i="3"/>
  <c r="BW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3" i="3"/>
  <c r="BV3" i="3"/>
  <c r="BU3" i="3"/>
  <c r="BT3" i="3"/>
  <c r="BS3" i="3"/>
  <c r="BR3" i="3"/>
  <c r="BQ3" i="3"/>
  <c r="BP3" i="3"/>
  <c r="BO3" i="3"/>
  <c r="BN3" i="3"/>
  <c r="AK3" i="3"/>
  <c r="AL3" i="3"/>
  <c r="AK4" i="3"/>
  <c r="AL4" i="3"/>
  <c r="AK5" i="3"/>
  <c r="AL5" i="3"/>
  <c r="AK6" i="3"/>
  <c r="AL6" i="3"/>
  <c r="AK7" i="3"/>
  <c r="AL7" i="3"/>
  <c r="AK8" i="3"/>
  <c r="AL8" i="3"/>
  <c r="AK9" i="3"/>
  <c r="AL9" i="3"/>
  <c r="AK10" i="3"/>
  <c r="AL10" i="3"/>
  <c r="AK11" i="3"/>
  <c r="AL11" i="3"/>
  <c r="AK12" i="3"/>
  <c r="AL12" i="3"/>
  <c r="AK13" i="3"/>
  <c r="AL13" i="3"/>
  <c r="AK14" i="3"/>
  <c r="AL14" i="3"/>
  <c r="AK15" i="3"/>
  <c r="AL15" i="3"/>
  <c r="AK16" i="3"/>
  <c r="AL16" i="3"/>
  <c r="AK17" i="3"/>
  <c r="AL17" i="3"/>
  <c r="AK18" i="3"/>
  <c r="AL18" i="3"/>
  <c r="AK19" i="3"/>
  <c r="AL19" i="3"/>
  <c r="AK20" i="3"/>
  <c r="AL20" i="3"/>
  <c r="AK21" i="3"/>
  <c r="AL21" i="3"/>
  <c r="AK22" i="3"/>
  <c r="AL22" i="3"/>
  <c r="BA4" i="3"/>
  <c r="BA5" i="3"/>
  <c r="BA6" i="3"/>
  <c r="BA7" i="3"/>
  <c r="BA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Q3" i="3"/>
  <c r="N3" i="3"/>
  <c r="R3" i="3"/>
  <c r="M3" i="3"/>
  <c r="J3" i="3"/>
  <c r="AH3" i="3"/>
  <c r="AO3" i="3"/>
  <c r="AG3" i="3"/>
  <c r="AS3" i="3"/>
  <c r="AD3" i="3"/>
  <c r="AC3" i="3"/>
  <c r="Z3" i="3"/>
  <c r="Y3" i="3"/>
  <c r="V3" i="3"/>
  <c r="U3" i="3"/>
  <c r="I3" i="3"/>
  <c r="F3" i="3"/>
  <c r="E3" i="3"/>
  <c r="BE3" i="3"/>
  <c r="AV3" i="3"/>
  <c r="BF3" i="3"/>
  <c r="BA3" i="3"/>
  <c r="BD3" i="3"/>
  <c r="AH4" i="3"/>
  <c r="AD4" i="3"/>
  <c r="Z4" i="3"/>
  <c r="V4" i="3"/>
  <c r="R4" i="3"/>
  <c r="N4" i="3"/>
  <c r="J4" i="3"/>
  <c r="F4" i="3"/>
  <c r="AS4" i="3"/>
  <c r="BD4" i="3"/>
  <c r="AH5" i="3"/>
  <c r="AD5" i="3"/>
  <c r="Z5" i="3"/>
  <c r="V5" i="3"/>
  <c r="R5" i="3"/>
  <c r="N5" i="3"/>
  <c r="J5" i="3"/>
  <c r="F5" i="3"/>
  <c r="AS5" i="3"/>
  <c r="BD5" i="3"/>
  <c r="AH6" i="3"/>
  <c r="AD6" i="3"/>
  <c r="Z6" i="3"/>
  <c r="V6" i="3"/>
  <c r="R6" i="3"/>
  <c r="N6" i="3"/>
  <c r="J6" i="3"/>
  <c r="F6" i="3"/>
  <c r="AS6" i="3"/>
  <c r="BD6" i="3"/>
  <c r="AH7" i="3"/>
  <c r="AD7" i="3"/>
  <c r="Z7" i="3"/>
  <c r="V7" i="3"/>
  <c r="R7" i="3"/>
  <c r="N7" i="3"/>
  <c r="J7" i="3"/>
  <c r="F7" i="3"/>
  <c r="AS7" i="3"/>
  <c r="BD7" i="3"/>
  <c r="AH8" i="3"/>
  <c r="AD8" i="3"/>
  <c r="Z8" i="3"/>
  <c r="V8" i="3"/>
  <c r="R8" i="3"/>
  <c r="N8" i="3"/>
  <c r="J8" i="3"/>
  <c r="F8" i="3"/>
  <c r="AS8" i="3"/>
  <c r="BD8" i="3"/>
  <c r="AH9" i="3"/>
  <c r="AD9" i="3"/>
  <c r="Z9" i="3"/>
  <c r="V9" i="3"/>
  <c r="R9" i="3"/>
  <c r="N9" i="3"/>
  <c r="J9" i="3"/>
  <c r="F9" i="3"/>
  <c r="AS9" i="3"/>
  <c r="BD9" i="3"/>
  <c r="AH10" i="3"/>
  <c r="AD10" i="3"/>
  <c r="Z10" i="3"/>
  <c r="V10" i="3"/>
  <c r="R10" i="3"/>
  <c r="N10" i="3"/>
  <c r="J10" i="3"/>
  <c r="F10" i="3"/>
  <c r="AS10" i="3"/>
  <c r="BD10" i="3"/>
  <c r="AH11" i="3"/>
  <c r="AD11" i="3"/>
  <c r="Z11" i="3"/>
  <c r="V11" i="3"/>
  <c r="R11" i="3"/>
  <c r="N11" i="3"/>
  <c r="J11" i="3"/>
  <c r="F11" i="3"/>
  <c r="AS11" i="3"/>
  <c r="BD11" i="3"/>
  <c r="AH12" i="3"/>
  <c r="AD12" i="3"/>
  <c r="Z12" i="3"/>
  <c r="V12" i="3"/>
  <c r="R12" i="3"/>
  <c r="N12" i="3"/>
  <c r="J12" i="3"/>
  <c r="F12" i="3"/>
  <c r="AS12" i="3"/>
  <c r="BD12" i="3"/>
  <c r="AH13" i="3"/>
  <c r="AD13" i="3"/>
  <c r="Z13" i="3"/>
  <c r="V13" i="3"/>
  <c r="R13" i="3"/>
  <c r="N13" i="3"/>
  <c r="J13" i="3"/>
  <c r="F13" i="3"/>
  <c r="AS13" i="3"/>
  <c r="BD13" i="3"/>
  <c r="AH14" i="3"/>
  <c r="AD14" i="3"/>
  <c r="Z14" i="3"/>
  <c r="V14" i="3"/>
  <c r="R14" i="3"/>
  <c r="N14" i="3"/>
  <c r="J14" i="3"/>
  <c r="F14" i="3"/>
  <c r="AS14" i="3"/>
  <c r="BD14" i="3"/>
  <c r="AH15" i="3"/>
  <c r="AD15" i="3"/>
  <c r="Z15" i="3"/>
  <c r="V15" i="3"/>
  <c r="R15" i="3"/>
  <c r="N15" i="3"/>
  <c r="J15" i="3"/>
  <c r="F15" i="3"/>
  <c r="AS15" i="3"/>
  <c r="BD15" i="3"/>
  <c r="AH16" i="3"/>
  <c r="AD16" i="3"/>
  <c r="Z16" i="3"/>
  <c r="V16" i="3"/>
  <c r="R16" i="3"/>
  <c r="N16" i="3"/>
  <c r="J16" i="3"/>
  <c r="F16" i="3"/>
  <c r="AS16" i="3"/>
  <c r="BD16" i="3"/>
  <c r="AH17" i="3"/>
  <c r="AD17" i="3"/>
  <c r="Z17" i="3"/>
  <c r="V17" i="3"/>
  <c r="R17" i="3"/>
  <c r="N17" i="3"/>
  <c r="J17" i="3"/>
  <c r="F17" i="3"/>
  <c r="AS17" i="3"/>
  <c r="BD17" i="3"/>
  <c r="AH18" i="3"/>
  <c r="AD18" i="3"/>
  <c r="Z18" i="3"/>
  <c r="V18" i="3"/>
  <c r="R18" i="3"/>
  <c r="N18" i="3"/>
  <c r="J18" i="3"/>
  <c r="F18" i="3"/>
  <c r="AS18" i="3"/>
  <c r="BD18" i="3"/>
  <c r="AH19" i="3"/>
  <c r="AD19" i="3"/>
  <c r="Z19" i="3"/>
  <c r="V19" i="3"/>
  <c r="R19" i="3"/>
  <c r="N19" i="3"/>
  <c r="J19" i="3"/>
  <c r="F19" i="3"/>
  <c r="AS19" i="3"/>
  <c r="BD19" i="3"/>
  <c r="AH20" i="3"/>
  <c r="AD20" i="3"/>
  <c r="Z20" i="3"/>
  <c r="V20" i="3"/>
  <c r="R20" i="3"/>
  <c r="N20" i="3"/>
  <c r="J20" i="3"/>
  <c r="F20" i="3"/>
  <c r="AS20" i="3"/>
  <c r="BD20" i="3"/>
  <c r="AH21" i="3"/>
  <c r="AD21" i="3"/>
  <c r="Z21" i="3"/>
  <c r="V21" i="3"/>
  <c r="R21" i="3"/>
  <c r="N21" i="3"/>
  <c r="J21" i="3"/>
  <c r="F21" i="3"/>
  <c r="AS21" i="3"/>
  <c r="BD21" i="3"/>
  <c r="AH22" i="3"/>
  <c r="AD22" i="3"/>
  <c r="Z22" i="3"/>
  <c r="V22" i="3"/>
  <c r="R22" i="3"/>
  <c r="N22" i="3"/>
  <c r="J22" i="3"/>
  <c r="F22" i="3"/>
  <c r="AS22" i="3"/>
  <c r="BD22" i="3"/>
  <c r="BG3" i="3"/>
  <c r="I5" i="3"/>
  <c r="M5" i="3"/>
  <c r="Q5" i="3"/>
  <c r="U5" i="3"/>
  <c r="Y5" i="3"/>
  <c r="AC5" i="3"/>
  <c r="AG5" i="3"/>
  <c r="AO5" i="3"/>
  <c r="BG5" i="3"/>
  <c r="I6" i="3"/>
  <c r="M6" i="3"/>
  <c r="Q6" i="3"/>
  <c r="U6" i="3"/>
  <c r="Y6" i="3"/>
  <c r="AC6" i="3"/>
  <c r="AG6" i="3"/>
  <c r="AO6" i="3"/>
  <c r="BG6" i="3"/>
  <c r="I7" i="3"/>
  <c r="M7" i="3"/>
  <c r="Q7" i="3"/>
  <c r="U7" i="3"/>
  <c r="Y7" i="3"/>
  <c r="AC7" i="3"/>
  <c r="AG7" i="3"/>
  <c r="AO7" i="3"/>
  <c r="BG7" i="3"/>
  <c r="I8" i="3"/>
  <c r="M8" i="3"/>
  <c r="Q8" i="3"/>
  <c r="U8" i="3"/>
  <c r="Y8" i="3"/>
  <c r="AC8" i="3"/>
  <c r="AG8" i="3"/>
  <c r="AO8" i="3"/>
  <c r="BG8" i="3"/>
  <c r="I9" i="3"/>
  <c r="M9" i="3"/>
  <c r="Q9" i="3"/>
  <c r="U9" i="3"/>
  <c r="Y9" i="3"/>
  <c r="AC9" i="3"/>
  <c r="AG9" i="3"/>
  <c r="AO9" i="3"/>
  <c r="BG9" i="3"/>
  <c r="I10" i="3"/>
  <c r="M10" i="3"/>
  <c r="Q10" i="3"/>
  <c r="U10" i="3"/>
  <c r="Y10" i="3"/>
  <c r="AC10" i="3"/>
  <c r="AG10" i="3"/>
  <c r="AO10" i="3"/>
  <c r="BG10" i="3"/>
  <c r="I11" i="3"/>
  <c r="M11" i="3"/>
  <c r="Q11" i="3"/>
  <c r="U11" i="3"/>
  <c r="Y11" i="3"/>
  <c r="AC11" i="3"/>
  <c r="AG11" i="3"/>
  <c r="AO11" i="3"/>
  <c r="BG11" i="3"/>
  <c r="I12" i="3"/>
  <c r="M12" i="3"/>
  <c r="Q12" i="3"/>
  <c r="U12" i="3"/>
  <c r="Y12" i="3"/>
  <c r="AC12" i="3"/>
  <c r="AG12" i="3"/>
  <c r="AO12" i="3"/>
  <c r="BG12" i="3"/>
  <c r="I13" i="3"/>
  <c r="M13" i="3"/>
  <c r="Q13" i="3"/>
  <c r="U13" i="3"/>
  <c r="Y13" i="3"/>
  <c r="AC13" i="3"/>
  <c r="AG13" i="3"/>
  <c r="AO13" i="3"/>
  <c r="BG13" i="3"/>
  <c r="I14" i="3"/>
  <c r="M14" i="3"/>
  <c r="Q14" i="3"/>
  <c r="U14" i="3"/>
  <c r="Y14" i="3"/>
  <c r="AC14" i="3"/>
  <c r="AG14" i="3"/>
  <c r="AO14" i="3"/>
  <c r="BG14" i="3"/>
  <c r="I15" i="3"/>
  <c r="M15" i="3"/>
  <c r="Q15" i="3"/>
  <c r="U15" i="3"/>
  <c r="Y15" i="3"/>
  <c r="AC15" i="3"/>
  <c r="AG15" i="3"/>
  <c r="AO15" i="3"/>
  <c r="BG15" i="3"/>
  <c r="I16" i="3"/>
  <c r="M16" i="3"/>
  <c r="Q16" i="3"/>
  <c r="U16" i="3"/>
  <c r="Y16" i="3"/>
  <c r="AC16" i="3"/>
  <c r="AG16" i="3"/>
  <c r="AO16" i="3"/>
  <c r="BG16" i="3"/>
  <c r="I17" i="3"/>
  <c r="M17" i="3"/>
  <c r="Q17" i="3"/>
  <c r="U17" i="3"/>
  <c r="Y17" i="3"/>
  <c r="AC17" i="3"/>
  <c r="AG17" i="3"/>
  <c r="AO17" i="3"/>
  <c r="BG17" i="3"/>
  <c r="I18" i="3"/>
  <c r="M18" i="3"/>
  <c r="Q18" i="3"/>
  <c r="U18" i="3"/>
  <c r="Y18" i="3"/>
  <c r="AC18" i="3"/>
  <c r="AG18" i="3"/>
  <c r="AO18" i="3"/>
  <c r="BG18" i="3"/>
  <c r="I19" i="3"/>
  <c r="M19" i="3"/>
  <c r="Q19" i="3"/>
  <c r="U19" i="3"/>
  <c r="Y19" i="3"/>
  <c r="AC19" i="3"/>
  <c r="AG19" i="3"/>
  <c r="AO19" i="3"/>
  <c r="BG19" i="3"/>
  <c r="I20" i="3"/>
  <c r="M20" i="3"/>
  <c r="Q20" i="3"/>
  <c r="U20" i="3"/>
  <c r="Y20" i="3"/>
  <c r="AC20" i="3"/>
  <c r="AG20" i="3"/>
  <c r="AO20" i="3"/>
  <c r="BG20" i="3"/>
  <c r="I21" i="3"/>
  <c r="M21" i="3"/>
  <c r="Q21" i="3"/>
  <c r="U21" i="3"/>
  <c r="Y21" i="3"/>
  <c r="AC21" i="3"/>
  <c r="AG21" i="3"/>
  <c r="AO21" i="3"/>
  <c r="BG21" i="3"/>
  <c r="I22" i="3"/>
  <c r="M22" i="3"/>
  <c r="Q22" i="3"/>
  <c r="U22" i="3"/>
  <c r="Y22" i="3"/>
  <c r="AC22" i="3"/>
  <c r="AG22" i="3"/>
  <c r="AO22" i="3"/>
  <c r="BG22" i="3"/>
  <c r="I4" i="3"/>
  <c r="M4" i="3"/>
  <c r="Q4" i="3"/>
  <c r="U4" i="3"/>
  <c r="Y4" i="3"/>
  <c r="AC4" i="3"/>
  <c r="AG4" i="3"/>
  <c r="AO4" i="3"/>
  <c r="BG4" i="3"/>
  <c r="E5" i="3"/>
  <c r="BE5" i="3"/>
  <c r="E6" i="3"/>
  <c r="BE6" i="3"/>
  <c r="E7" i="3"/>
  <c r="BE7" i="3"/>
  <c r="E8" i="3"/>
  <c r="BE8" i="3"/>
  <c r="E9" i="3"/>
  <c r="BE9" i="3"/>
  <c r="E10" i="3"/>
  <c r="BE10" i="3"/>
  <c r="E11" i="3"/>
  <c r="BE11" i="3"/>
  <c r="E12" i="3"/>
  <c r="BE12" i="3"/>
  <c r="E13" i="3"/>
  <c r="BE13" i="3"/>
  <c r="E14" i="3"/>
  <c r="BE14" i="3"/>
  <c r="E15" i="3"/>
  <c r="BE15" i="3"/>
  <c r="E16" i="3"/>
  <c r="BE16" i="3"/>
  <c r="E17" i="3"/>
  <c r="BE17" i="3"/>
  <c r="E18" i="3"/>
  <c r="BE18" i="3"/>
  <c r="E19" i="3"/>
  <c r="BE19" i="3"/>
  <c r="E20" i="3"/>
  <c r="BE20" i="3"/>
  <c r="E21" i="3"/>
  <c r="BE21" i="3"/>
  <c r="E22" i="3"/>
  <c r="BE22" i="3"/>
  <c r="BB3" i="3"/>
  <c r="E4" i="3"/>
  <c r="BE4" i="3"/>
  <c r="AY4" i="3"/>
  <c r="AV4" i="3"/>
  <c r="AZ4" i="3"/>
  <c r="AV5" i="3"/>
  <c r="AY5" i="3"/>
  <c r="AZ5" i="3"/>
  <c r="AV6" i="3"/>
  <c r="AY6" i="3"/>
  <c r="AZ6" i="3"/>
  <c r="AV7" i="3"/>
  <c r="AY7" i="3"/>
  <c r="AZ7" i="3"/>
  <c r="AV8" i="3"/>
  <c r="AY8" i="3"/>
  <c r="AZ8" i="3"/>
  <c r="AV9" i="3"/>
  <c r="AY9" i="3"/>
  <c r="AZ9" i="3"/>
  <c r="AV10" i="3"/>
  <c r="AY10" i="3"/>
  <c r="AZ10" i="3"/>
  <c r="AV11" i="3"/>
  <c r="AY11" i="3"/>
  <c r="AZ11" i="3"/>
  <c r="AV12" i="3"/>
  <c r="AY12" i="3"/>
  <c r="AZ12" i="3"/>
  <c r="AV13" i="3"/>
  <c r="AY13" i="3"/>
  <c r="AZ13" i="3"/>
  <c r="AV14" i="3"/>
  <c r="AY14" i="3"/>
  <c r="AZ14" i="3"/>
  <c r="AV15" i="3"/>
  <c r="AY15" i="3"/>
  <c r="AZ15" i="3"/>
  <c r="AV16" i="3"/>
  <c r="AY16" i="3"/>
  <c r="AZ16" i="3"/>
  <c r="AV17" i="3"/>
  <c r="AY17" i="3"/>
  <c r="AZ17" i="3"/>
  <c r="AV18" i="3"/>
  <c r="AY18" i="3"/>
  <c r="AZ18" i="3"/>
  <c r="AV19" i="3"/>
  <c r="AY19" i="3"/>
  <c r="AZ19" i="3"/>
  <c r="AV20" i="3"/>
  <c r="AY20" i="3"/>
  <c r="AZ20" i="3"/>
  <c r="AV21" i="3"/>
  <c r="AY21" i="3"/>
  <c r="AZ21" i="3"/>
  <c r="AV22" i="3"/>
  <c r="AY22" i="3"/>
  <c r="AZ22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F5" i="5"/>
  <c r="F25" i="5"/>
  <c r="F45" i="5"/>
  <c r="F65" i="5"/>
  <c r="F85" i="5"/>
  <c r="F105" i="5"/>
  <c r="F125" i="5"/>
  <c r="F145" i="5"/>
  <c r="F165" i="5"/>
  <c r="F185" i="5"/>
  <c r="BA185" i="5"/>
  <c r="BA165" i="5"/>
  <c r="BA145" i="5"/>
  <c r="BA125" i="5"/>
  <c r="BA105" i="5"/>
  <c r="BA85" i="5"/>
  <c r="BA65" i="5"/>
  <c r="BA45" i="5"/>
  <c r="BA25" i="5"/>
  <c r="BA5" i="5"/>
  <c r="F205" i="5"/>
  <c r="F26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BY24" i="5"/>
  <c r="BZ24" i="5"/>
  <c r="CA24" i="5"/>
  <c r="CB24" i="5"/>
  <c r="CC24" i="5"/>
  <c r="CD24" i="5"/>
  <c r="CE24" i="5"/>
  <c r="CF24" i="5"/>
  <c r="CG24" i="5"/>
  <c r="CH24" i="5"/>
  <c r="CI24" i="5"/>
  <c r="CJ24" i="5"/>
  <c r="CK24" i="5"/>
  <c r="CL24" i="5"/>
  <c r="BB44" i="5"/>
  <c r="BC44" i="5"/>
  <c r="BD44" i="5"/>
  <c r="BE44" i="5"/>
  <c r="BF44" i="5"/>
  <c r="BG44" i="5"/>
  <c r="BH44" i="5"/>
  <c r="BI44" i="5"/>
  <c r="BJ44" i="5"/>
  <c r="BK44" i="5"/>
  <c r="BL44" i="5"/>
  <c r="BM44" i="5"/>
  <c r="BN44" i="5"/>
  <c r="BO44" i="5"/>
  <c r="BP44" i="5"/>
  <c r="BQ44" i="5"/>
  <c r="BR44" i="5"/>
  <c r="BS44" i="5"/>
  <c r="BT44" i="5"/>
  <c r="BU44" i="5"/>
  <c r="BV44" i="5"/>
  <c r="BW44" i="5"/>
  <c r="BX44" i="5"/>
  <c r="BY44" i="5"/>
  <c r="BZ44" i="5"/>
  <c r="CA44" i="5"/>
  <c r="CB44" i="5"/>
  <c r="CC44" i="5"/>
  <c r="CD44" i="5"/>
  <c r="CE44" i="5"/>
  <c r="CF44" i="5"/>
  <c r="CG44" i="5"/>
  <c r="CH44" i="5"/>
  <c r="CI44" i="5"/>
  <c r="CJ44" i="5"/>
  <c r="CK44" i="5"/>
  <c r="CL44" i="5"/>
  <c r="BB64" i="5"/>
  <c r="BC64" i="5"/>
  <c r="BD64" i="5"/>
  <c r="BE64" i="5"/>
  <c r="BF64" i="5"/>
  <c r="BG64" i="5"/>
  <c r="BH64" i="5"/>
  <c r="BI64" i="5"/>
  <c r="BJ64" i="5"/>
  <c r="BK64" i="5"/>
  <c r="BL64" i="5"/>
  <c r="BM64" i="5"/>
  <c r="BN64" i="5"/>
  <c r="BO64" i="5"/>
  <c r="BP64" i="5"/>
  <c r="BQ64" i="5"/>
  <c r="BR64" i="5"/>
  <c r="BS64" i="5"/>
  <c r="BT64" i="5"/>
  <c r="BU64" i="5"/>
  <c r="BV64" i="5"/>
  <c r="BW64" i="5"/>
  <c r="BX64" i="5"/>
  <c r="BY64" i="5"/>
  <c r="BZ64" i="5"/>
  <c r="CA64" i="5"/>
  <c r="CB64" i="5"/>
  <c r="CC64" i="5"/>
  <c r="CD64" i="5"/>
  <c r="CE64" i="5"/>
  <c r="CF64" i="5"/>
  <c r="CG64" i="5"/>
  <c r="CH64" i="5"/>
  <c r="CI64" i="5"/>
  <c r="CJ64" i="5"/>
  <c r="CK64" i="5"/>
  <c r="CL64" i="5"/>
  <c r="BB84" i="5"/>
  <c r="BC84" i="5"/>
  <c r="BD84" i="5"/>
  <c r="BE84" i="5"/>
  <c r="BF84" i="5"/>
  <c r="BG84" i="5"/>
  <c r="BH84" i="5"/>
  <c r="BI84" i="5"/>
  <c r="BJ84" i="5"/>
  <c r="BK84" i="5"/>
  <c r="BL84" i="5"/>
  <c r="BM84" i="5"/>
  <c r="BN84" i="5"/>
  <c r="BO84" i="5"/>
  <c r="BP84" i="5"/>
  <c r="BQ84" i="5"/>
  <c r="BR84" i="5"/>
  <c r="BS84" i="5"/>
  <c r="BT84" i="5"/>
  <c r="BU84" i="5"/>
  <c r="BV84" i="5"/>
  <c r="BW84" i="5"/>
  <c r="BX84" i="5"/>
  <c r="BY84" i="5"/>
  <c r="BZ84" i="5"/>
  <c r="CA84" i="5"/>
  <c r="CB84" i="5"/>
  <c r="CC84" i="5"/>
  <c r="CD84" i="5"/>
  <c r="CE84" i="5"/>
  <c r="CF84" i="5"/>
  <c r="CG84" i="5"/>
  <c r="CH84" i="5"/>
  <c r="CI84" i="5"/>
  <c r="CJ84" i="5"/>
  <c r="CK84" i="5"/>
  <c r="CL84" i="5"/>
  <c r="BB104" i="5"/>
  <c r="BC104" i="5"/>
  <c r="BD104" i="5"/>
  <c r="BE104" i="5"/>
  <c r="BF104" i="5"/>
  <c r="BG104" i="5"/>
  <c r="BH104" i="5"/>
  <c r="BI104" i="5"/>
  <c r="BJ104" i="5"/>
  <c r="BK104" i="5"/>
  <c r="BL104" i="5"/>
  <c r="BM104" i="5"/>
  <c r="BN104" i="5"/>
  <c r="BO104" i="5"/>
  <c r="BP104" i="5"/>
  <c r="BQ104" i="5"/>
  <c r="BR104" i="5"/>
  <c r="BS104" i="5"/>
  <c r="BT104" i="5"/>
  <c r="BU104" i="5"/>
  <c r="BV104" i="5"/>
  <c r="BW104" i="5"/>
  <c r="BX104" i="5"/>
  <c r="BY104" i="5"/>
  <c r="BZ104" i="5"/>
  <c r="CA104" i="5"/>
  <c r="CB104" i="5"/>
  <c r="CC104" i="5"/>
  <c r="CD104" i="5"/>
  <c r="CE104" i="5"/>
  <c r="CF104" i="5"/>
  <c r="CG104" i="5"/>
  <c r="CH104" i="5"/>
  <c r="CI104" i="5"/>
  <c r="CJ104" i="5"/>
  <c r="CK104" i="5"/>
  <c r="CL104" i="5"/>
  <c r="BB124" i="5"/>
  <c r="BC124" i="5"/>
  <c r="BD124" i="5"/>
  <c r="BE124" i="5"/>
  <c r="BF124" i="5"/>
  <c r="BG124" i="5"/>
  <c r="BH124" i="5"/>
  <c r="BI124" i="5"/>
  <c r="BJ124" i="5"/>
  <c r="BK124" i="5"/>
  <c r="BL124" i="5"/>
  <c r="BM124" i="5"/>
  <c r="BN124" i="5"/>
  <c r="BO124" i="5"/>
  <c r="BP124" i="5"/>
  <c r="BQ124" i="5"/>
  <c r="BR124" i="5"/>
  <c r="BS124" i="5"/>
  <c r="BT124" i="5"/>
  <c r="BU124" i="5"/>
  <c r="BV124" i="5"/>
  <c r="BW124" i="5"/>
  <c r="BX124" i="5"/>
  <c r="BY124" i="5"/>
  <c r="BZ124" i="5"/>
  <c r="CA124" i="5"/>
  <c r="CB124" i="5"/>
  <c r="CC124" i="5"/>
  <c r="CD124" i="5"/>
  <c r="CE124" i="5"/>
  <c r="CF124" i="5"/>
  <c r="CG124" i="5"/>
  <c r="CH124" i="5"/>
  <c r="CI124" i="5"/>
  <c r="CJ124" i="5"/>
  <c r="CK124" i="5"/>
  <c r="CL124" i="5"/>
  <c r="BB144" i="5"/>
  <c r="BC144" i="5"/>
  <c r="BD144" i="5"/>
  <c r="BE144" i="5"/>
  <c r="BF144" i="5"/>
  <c r="BG144" i="5"/>
  <c r="BH144" i="5"/>
  <c r="BI144" i="5"/>
  <c r="BJ144" i="5"/>
  <c r="BK144" i="5"/>
  <c r="BL144" i="5"/>
  <c r="BM144" i="5"/>
  <c r="BN144" i="5"/>
  <c r="BO144" i="5"/>
  <c r="BP144" i="5"/>
  <c r="BQ144" i="5"/>
  <c r="BR144" i="5"/>
  <c r="BS144" i="5"/>
  <c r="BT144" i="5"/>
  <c r="BU144" i="5"/>
  <c r="BV144" i="5"/>
  <c r="BW144" i="5"/>
  <c r="BX144" i="5"/>
  <c r="BY144" i="5"/>
  <c r="BZ144" i="5"/>
  <c r="CA144" i="5"/>
  <c r="CB144" i="5"/>
  <c r="CC144" i="5"/>
  <c r="CD144" i="5"/>
  <c r="CE144" i="5"/>
  <c r="CF144" i="5"/>
  <c r="CG144" i="5"/>
  <c r="CH144" i="5"/>
  <c r="CI144" i="5"/>
  <c r="CJ144" i="5"/>
  <c r="CK144" i="5"/>
  <c r="CL144" i="5"/>
  <c r="BB164" i="5"/>
  <c r="BC164" i="5"/>
  <c r="BD164" i="5"/>
  <c r="BE164" i="5"/>
  <c r="BF164" i="5"/>
  <c r="BG164" i="5"/>
  <c r="BH164" i="5"/>
  <c r="BI164" i="5"/>
  <c r="BJ164" i="5"/>
  <c r="BK164" i="5"/>
  <c r="BL164" i="5"/>
  <c r="BM164" i="5"/>
  <c r="BN164" i="5"/>
  <c r="BO164" i="5"/>
  <c r="BP164" i="5"/>
  <c r="BQ164" i="5"/>
  <c r="BR164" i="5"/>
  <c r="BS164" i="5"/>
  <c r="BT164" i="5"/>
  <c r="BU164" i="5"/>
  <c r="BV164" i="5"/>
  <c r="BW164" i="5"/>
  <c r="BX164" i="5"/>
  <c r="BY164" i="5"/>
  <c r="BZ164" i="5"/>
  <c r="CA164" i="5"/>
  <c r="CB164" i="5"/>
  <c r="CC164" i="5"/>
  <c r="CD164" i="5"/>
  <c r="CE164" i="5"/>
  <c r="CF164" i="5"/>
  <c r="CG164" i="5"/>
  <c r="CH164" i="5"/>
  <c r="CI164" i="5"/>
  <c r="CJ164" i="5"/>
  <c r="CK164" i="5"/>
  <c r="CL164" i="5"/>
  <c r="BB184" i="5"/>
  <c r="BC184" i="5"/>
  <c r="BD184" i="5"/>
  <c r="BE184" i="5"/>
  <c r="BF184" i="5"/>
  <c r="BG184" i="5"/>
  <c r="BH184" i="5"/>
  <c r="BI184" i="5"/>
  <c r="BJ184" i="5"/>
  <c r="BK184" i="5"/>
  <c r="BL184" i="5"/>
  <c r="BM184" i="5"/>
  <c r="BN184" i="5"/>
  <c r="BO184" i="5"/>
  <c r="BP184" i="5"/>
  <c r="BQ184" i="5"/>
  <c r="BR184" i="5"/>
  <c r="BS184" i="5"/>
  <c r="BT184" i="5"/>
  <c r="BU184" i="5"/>
  <c r="BV184" i="5"/>
  <c r="BW184" i="5"/>
  <c r="BX184" i="5"/>
  <c r="BY184" i="5"/>
  <c r="BZ184" i="5"/>
  <c r="CA184" i="5"/>
  <c r="CB184" i="5"/>
  <c r="CC184" i="5"/>
  <c r="CD184" i="5"/>
  <c r="CE184" i="5"/>
  <c r="CF184" i="5"/>
  <c r="CG184" i="5"/>
  <c r="CH184" i="5"/>
  <c r="CI184" i="5"/>
  <c r="CJ184" i="5"/>
  <c r="CK184" i="5"/>
  <c r="CL184" i="5"/>
  <c r="BA184" i="5"/>
  <c r="BA164" i="5"/>
  <c r="BA144" i="5"/>
  <c r="BA124" i="5"/>
  <c r="BA104" i="5"/>
  <c r="BA84" i="5"/>
  <c r="BA64" i="5"/>
  <c r="BA44" i="5"/>
  <c r="BA24" i="5"/>
  <c r="BB4" i="5"/>
  <c r="BC4" i="5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BT4" i="5"/>
  <c r="BU4" i="5"/>
  <c r="BV4" i="5"/>
  <c r="BW4" i="5"/>
  <c r="BX4" i="5"/>
  <c r="BY4" i="5"/>
  <c r="BZ4" i="5"/>
  <c r="CA4" i="5"/>
  <c r="CB4" i="5"/>
  <c r="CC4" i="5"/>
  <c r="CD4" i="5"/>
  <c r="CE4" i="5"/>
  <c r="CF4" i="5"/>
  <c r="CG4" i="5"/>
  <c r="CH4" i="5"/>
  <c r="CI4" i="5"/>
  <c r="CJ4" i="5"/>
  <c r="CK4" i="5"/>
  <c r="CL4" i="5"/>
  <c r="BA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AQ44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AP64" i="5"/>
  <c r="AQ64" i="5"/>
  <c r="G84" i="5"/>
  <c r="H84" i="5"/>
  <c r="I84" i="5"/>
  <c r="J84" i="5"/>
  <c r="K84" i="5"/>
  <c r="L84" i="5"/>
  <c r="M84" i="5"/>
  <c r="N84" i="5"/>
  <c r="O84" i="5"/>
  <c r="P84" i="5"/>
  <c r="Q84" i="5"/>
  <c r="R84" i="5"/>
  <c r="S84" i="5"/>
  <c r="T84" i="5"/>
  <c r="U84" i="5"/>
  <c r="V84" i="5"/>
  <c r="W84" i="5"/>
  <c r="X84" i="5"/>
  <c r="Y84" i="5"/>
  <c r="Z84" i="5"/>
  <c r="AA84" i="5"/>
  <c r="AB84" i="5"/>
  <c r="AC84" i="5"/>
  <c r="AD84" i="5"/>
  <c r="AE84" i="5"/>
  <c r="AF84" i="5"/>
  <c r="AG84" i="5"/>
  <c r="AH84" i="5"/>
  <c r="AI84" i="5"/>
  <c r="AJ84" i="5"/>
  <c r="AK84" i="5"/>
  <c r="AL84" i="5"/>
  <c r="AM84" i="5"/>
  <c r="AN84" i="5"/>
  <c r="AO84" i="5"/>
  <c r="AP84" i="5"/>
  <c r="AQ84" i="5"/>
  <c r="G104" i="5"/>
  <c r="H104" i="5"/>
  <c r="I104" i="5"/>
  <c r="J104" i="5"/>
  <c r="K104" i="5"/>
  <c r="L104" i="5"/>
  <c r="M104" i="5"/>
  <c r="N104" i="5"/>
  <c r="O104" i="5"/>
  <c r="P104" i="5"/>
  <c r="Q104" i="5"/>
  <c r="R104" i="5"/>
  <c r="S104" i="5"/>
  <c r="T104" i="5"/>
  <c r="U104" i="5"/>
  <c r="V104" i="5"/>
  <c r="W104" i="5"/>
  <c r="X104" i="5"/>
  <c r="Y104" i="5"/>
  <c r="Z104" i="5"/>
  <c r="AA104" i="5"/>
  <c r="AB104" i="5"/>
  <c r="AC104" i="5"/>
  <c r="AD104" i="5"/>
  <c r="AE104" i="5"/>
  <c r="AF104" i="5"/>
  <c r="AG104" i="5"/>
  <c r="AH104" i="5"/>
  <c r="AI104" i="5"/>
  <c r="AJ104" i="5"/>
  <c r="AK104" i="5"/>
  <c r="AL104" i="5"/>
  <c r="AM104" i="5"/>
  <c r="AN104" i="5"/>
  <c r="AO104" i="5"/>
  <c r="AP104" i="5"/>
  <c r="AQ104" i="5"/>
  <c r="G124" i="5"/>
  <c r="H124" i="5"/>
  <c r="I124" i="5"/>
  <c r="J124" i="5"/>
  <c r="K124" i="5"/>
  <c r="L124" i="5"/>
  <c r="M124" i="5"/>
  <c r="N124" i="5"/>
  <c r="O124" i="5"/>
  <c r="P124" i="5"/>
  <c r="Q124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AK124" i="5"/>
  <c r="AL124" i="5"/>
  <c r="AM124" i="5"/>
  <c r="AN124" i="5"/>
  <c r="AO124" i="5"/>
  <c r="AP124" i="5"/>
  <c r="AQ124" i="5"/>
  <c r="G144" i="5"/>
  <c r="H144" i="5"/>
  <c r="I144" i="5"/>
  <c r="J144" i="5"/>
  <c r="K144" i="5"/>
  <c r="L144" i="5"/>
  <c r="M144" i="5"/>
  <c r="N144" i="5"/>
  <c r="O144" i="5"/>
  <c r="P144" i="5"/>
  <c r="Q144" i="5"/>
  <c r="R144" i="5"/>
  <c r="S144" i="5"/>
  <c r="T144" i="5"/>
  <c r="U144" i="5"/>
  <c r="V144" i="5"/>
  <c r="W144" i="5"/>
  <c r="X144" i="5"/>
  <c r="Y144" i="5"/>
  <c r="Z144" i="5"/>
  <c r="AA144" i="5"/>
  <c r="AB144" i="5"/>
  <c r="AC144" i="5"/>
  <c r="AD144" i="5"/>
  <c r="AE144" i="5"/>
  <c r="AF144" i="5"/>
  <c r="AG144" i="5"/>
  <c r="AH144" i="5"/>
  <c r="AI144" i="5"/>
  <c r="AJ144" i="5"/>
  <c r="AK144" i="5"/>
  <c r="AL144" i="5"/>
  <c r="AM144" i="5"/>
  <c r="AN144" i="5"/>
  <c r="AO144" i="5"/>
  <c r="AP144" i="5"/>
  <c r="AQ144" i="5"/>
  <c r="G164" i="5"/>
  <c r="H164" i="5"/>
  <c r="I164" i="5"/>
  <c r="J164" i="5"/>
  <c r="K164" i="5"/>
  <c r="L164" i="5"/>
  <c r="M164" i="5"/>
  <c r="N164" i="5"/>
  <c r="O164" i="5"/>
  <c r="P164" i="5"/>
  <c r="Q164" i="5"/>
  <c r="R164" i="5"/>
  <c r="S164" i="5"/>
  <c r="T164" i="5"/>
  <c r="U164" i="5"/>
  <c r="V164" i="5"/>
  <c r="W164" i="5"/>
  <c r="X164" i="5"/>
  <c r="Y164" i="5"/>
  <c r="Z164" i="5"/>
  <c r="AA164" i="5"/>
  <c r="AB164" i="5"/>
  <c r="AC164" i="5"/>
  <c r="AD164" i="5"/>
  <c r="AE164" i="5"/>
  <c r="AF164" i="5"/>
  <c r="AG164" i="5"/>
  <c r="AH164" i="5"/>
  <c r="AI164" i="5"/>
  <c r="AJ164" i="5"/>
  <c r="AK164" i="5"/>
  <c r="AL164" i="5"/>
  <c r="AM164" i="5"/>
  <c r="AN164" i="5"/>
  <c r="AO164" i="5"/>
  <c r="AP164" i="5"/>
  <c r="AQ164" i="5"/>
  <c r="G184" i="5"/>
  <c r="H184" i="5"/>
  <c r="I184" i="5"/>
  <c r="J184" i="5"/>
  <c r="K184" i="5"/>
  <c r="L184" i="5"/>
  <c r="M184" i="5"/>
  <c r="N184" i="5"/>
  <c r="O184" i="5"/>
  <c r="P184" i="5"/>
  <c r="Q184" i="5"/>
  <c r="R184" i="5"/>
  <c r="S184" i="5"/>
  <c r="T184" i="5"/>
  <c r="U184" i="5"/>
  <c r="V184" i="5"/>
  <c r="W184" i="5"/>
  <c r="X184" i="5"/>
  <c r="Y184" i="5"/>
  <c r="Z184" i="5"/>
  <c r="AA184" i="5"/>
  <c r="AB184" i="5"/>
  <c r="AC184" i="5"/>
  <c r="AD184" i="5"/>
  <c r="AE184" i="5"/>
  <c r="AF184" i="5"/>
  <c r="AG184" i="5"/>
  <c r="AH184" i="5"/>
  <c r="AI184" i="5"/>
  <c r="AJ184" i="5"/>
  <c r="AK184" i="5"/>
  <c r="AL184" i="5"/>
  <c r="AM184" i="5"/>
  <c r="AN184" i="5"/>
  <c r="AO184" i="5"/>
  <c r="AP184" i="5"/>
  <c r="AQ184" i="5"/>
  <c r="G204" i="5"/>
  <c r="H204" i="5"/>
  <c r="I204" i="5"/>
  <c r="J204" i="5"/>
  <c r="K204" i="5"/>
  <c r="L204" i="5"/>
  <c r="M204" i="5"/>
  <c r="N204" i="5"/>
  <c r="O204" i="5"/>
  <c r="P204" i="5"/>
  <c r="Q204" i="5"/>
  <c r="R204" i="5"/>
  <c r="S204" i="5"/>
  <c r="T204" i="5"/>
  <c r="U204" i="5"/>
  <c r="V204" i="5"/>
  <c r="W204" i="5"/>
  <c r="X204" i="5"/>
  <c r="Y204" i="5"/>
  <c r="Z204" i="5"/>
  <c r="AA204" i="5"/>
  <c r="AB204" i="5"/>
  <c r="AC204" i="5"/>
  <c r="AD204" i="5"/>
  <c r="AE204" i="5"/>
  <c r="AF204" i="5"/>
  <c r="AG204" i="5"/>
  <c r="AH204" i="5"/>
  <c r="AI204" i="5"/>
  <c r="AJ204" i="5"/>
  <c r="AK204" i="5"/>
  <c r="AL204" i="5"/>
  <c r="AM204" i="5"/>
  <c r="AN204" i="5"/>
  <c r="AO204" i="5"/>
  <c r="AP204" i="5"/>
  <c r="AQ204" i="5"/>
  <c r="F204" i="5"/>
  <c r="F184" i="5"/>
  <c r="F164" i="5"/>
  <c r="F144" i="5"/>
  <c r="F124" i="5"/>
  <c r="F104" i="5"/>
  <c r="F84" i="5"/>
  <c r="F64" i="5"/>
  <c r="F44" i="5"/>
  <c r="F24" i="5"/>
  <c r="Y166" i="5"/>
  <c r="CF202" i="5"/>
  <c r="CA202" i="5"/>
  <c r="BV202" i="5"/>
  <c r="BQ202" i="5"/>
  <c r="BG185" i="5"/>
  <c r="BH185" i="5"/>
  <c r="BH192" i="5"/>
  <c r="BO185" i="5"/>
  <c r="BP185" i="5"/>
  <c r="BP192" i="5"/>
  <c r="BW185" i="5"/>
  <c r="BX185" i="5"/>
  <c r="BX192" i="5"/>
  <c r="CE185" i="5"/>
  <c r="CF185" i="5"/>
  <c r="CF192" i="5"/>
  <c r="CM185" i="5"/>
  <c r="CN185" i="5"/>
  <c r="CN192" i="5"/>
  <c r="CO192" i="5"/>
  <c r="BL200" i="5"/>
  <c r="BV200" i="5"/>
  <c r="BQ200" i="5"/>
  <c r="CO185" i="5"/>
  <c r="BE200" i="5"/>
  <c r="BA186" i="5"/>
  <c r="BB186" i="5"/>
  <c r="BC186" i="5"/>
  <c r="BD186" i="5"/>
  <c r="BE186" i="5"/>
  <c r="BF186" i="5"/>
  <c r="BG186" i="5"/>
  <c r="BI186" i="5"/>
  <c r="BJ186" i="5"/>
  <c r="BK186" i="5"/>
  <c r="BL186" i="5"/>
  <c r="BM186" i="5"/>
  <c r="BN186" i="5"/>
  <c r="BO186" i="5"/>
  <c r="BQ186" i="5"/>
  <c r="BR186" i="5"/>
  <c r="BS186" i="5"/>
  <c r="BT186" i="5"/>
  <c r="BU186" i="5"/>
  <c r="BV186" i="5"/>
  <c r="BW186" i="5"/>
  <c r="BY186" i="5"/>
  <c r="BZ186" i="5"/>
  <c r="CA186" i="5"/>
  <c r="CB186" i="5"/>
  <c r="CC186" i="5"/>
  <c r="CD186" i="5"/>
  <c r="CE186" i="5"/>
  <c r="CG186" i="5"/>
  <c r="CH186" i="5"/>
  <c r="CI186" i="5"/>
  <c r="CJ186" i="5"/>
  <c r="CK186" i="5"/>
  <c r="CL186" i="5"/>
  <c r="CM186" i="5"/>
  <c r="CO186" i="5"/>
  <c r="AW200" i="5"/>
  <c r="BA197" i="5"/>
  <c r="BB197" i="5"/>
  <c r="BC197" i="5"/>
  <c r="BD197" i="5"/>
  <c r="BE197" i="5"/>
  <c r="BF197" i="5"/>
  <c r="BH197" i="5"/>
  <c r="BI197" i="5"/>
  <c r="BJ197" i="5"/>
  <c r="BK197" i="5"/>
  <c r="BL197" i="5"/>
  <c r="BM197" i="5"/>
  <c r="BN197" i="5"/>
  <c r="BP197" i="5"/>
  <c r="BQ197" i="5"/>
  <c r="BR197" i="5"/>
  <c r="BS197" i="5"/>
  <c r="BT197" i="5"/>
  <c r="BU197" i="5"/>
  <c r="BV197" i="5"/>
  <c r="BX197" i="5"/>
  <c r="BY197" i="5"/>
  <c r="BZ197" i="5"/>
  <c r="CA197" i="5"/>
  <c r="CB197" i="5"/>
  <c r="CC197" i="5"/>
  <c r="CD197" i="5"/>
  <c r="CF197" i="5"/>
  <c r="CG197" i="5"/>
  <c r="CH197" i="5"/>
  <c r="CI197" i="5"/>
  <c r="CJ197" i="5"/>
  <c r="CK197" i="5"/>
  <c r="CL197" i="5"/>
  <c r="CN197" i="5"/>
  <c r="CO197" i="5"/>
  <c r="BH196" i="5"/>
  <c r="BP196" i="5"/>
  <c r="BX196" i="5"/>
  <c r="CF196" i="5"/>
  <c r="CN196" i="5"/>
  <c r="CO196" i="5"/>
  <c r="L5" i="5"/>
  <c r="M5" i="5"/>
  <c r="BH191" i="5"/>
  <c r="T5" i="5"/>
  <c r="U5" i="5"/>
  <c r="BP191" i="5"/>
  <c r="AB5" i="5"/>
  <c r="AC5" i="5"/>
  <c r="BX191" i="5"/>
  <c r="AJ5" i="5"/>
  <c r="AK5" i="5"/>
  <c r="CF191" i="5"/>
  <c r="AR5" i="5"/>
  <c r="AS5" i="5"/>
  <c r="CN191" i="5"/>
  <c r="CO191" i="5"/>
  <c r="BH190" i="5"/>
  <c r="BP190" i="5"/>
  <c r="BX190" i="5"/>
  <c r="CF190" i="5"/>
  <c r="CN190" i="5"/>
  <c r="CO190" i="5"/>
  <c r="BH189" i="5"/>
  <c r="BP189" i="5"/>
  <c r="BX189" i="5"/>
  <c r="CF189" i="5"/>
  <c r="CN189" i="5"/>
  <c r="CO189" i="5"/>
  <c r="BA187" i="5"/>
  <c r="BB187" i="5"/>
  <c r="BC187" i="5"/>
  <c r="BD187" i="5"/>
  <c r="BE187" i="5"/>
  <c r="BF187" i="5"/>
  <c r="BG187" i="5"/>
  <c r="BI187" i="5"/>
  <c r="BJ187" i="5"/>
  <c r="BK187" i="5"/>
  <c r="BL187" i="5"/>
  <c r="BM187" i="5"/>
  <c r="BN187" i="5"/>
  <c r="BO187" i="5"/>
  <c r="BQ187" i="5"/>
  <c r="BR187" i="5"/>
  <c r="BS187" i="5"/>
  <c r="BT187" i="5"/>
  <c r="BU187" i="5"/>
  <c r="BV187" i="5"/>
  <c r="BW187" i="5"/>
  <c r="BY187" i="5"/>
  <c r="BZ187" i="5"/>
  <c r="CA187" i="5"/>
  <c r="CB187" i="5"/>
  <c r="CC187" i="5"/>
  <c r="CD187" i="5"/>
  <c r="CE187" i="5"/>
  <c r="CO187" i="5"/>
  <c r="CG187" i="5"/>
  <c r="CH187" i="5"/>
  <c r="CI187" i="5"/>
  <c r="CJ187" i="5"/>
  <c r="CK187" i="5"/>
  <c r="CL187" i="5"/>
  <c r="CM187" i="5"/>
  <c r="CF182" i="5"/>
  <c r="CA182" i="5"/>
  <c r="BV182" i="5"/>
  <c r="BQ182" i="5"/>
  <c r="BG165" i="5"/>
  <c r="BH165" i="5"/>
  <c r="BH172" i="5"/>
  <c r="BO165" i="5"/>
  <c r="BP165" i="5"/>
  <c r="BP172" i="5"/>
  <c r="BW165" i="5"/>
  <c r="BX165" i="5"/>
  <c r="BX172" i="5"/>
  <c r="CE165" i="5"/>
  <c r="CF165" i="5"/>
  <c r="CF172" i="5"/>
  <c r="CM165" i="5"/>
  <c r="CN165" i="5"/>
  <c r="CN172" i="5"/>
  <c r="CO172" i="5"/>
  <c r="BL180" i="5"/>
  <c r="BV180" i="5"/>
  <c r="BQ180" i="5"/>
  <c r="CO165" i="5"/>
  <c r="BE180" i="5"/>
  <c r="BA166" i="5"/>
  <c r="BB166" i="5"/>
  <c r="BC166" i="5"/>
  <c r="BD166" i="5"/>
  <c r="BE166" i="5"/>
  <c r="BF166" i="5"/>
  <c r="BG166" i="5"/>
  <c r="BI166" i="5"/>
  <c r="BJ166" i="5"/>
  <c r="BK166" i="5"/>
  <c r="BL166" i="5"/>
  <c r="BM166" i="5"/>
  <c r="BN166" i="5"/>
  <c r="BO166" i="5"/>
  <c r="BQ166" i="5"/>
  <c r="BR166" i="5"/>
  <c r="BS166" i="5"/>
  <c r="BT166" i="5"/>
  <c r="BU166" i="5"/>
  <c r="BV166" i="5"/>
  <c r="BW166" i="5"/>
  <c r="BY166" i="5"/>
  <c r="BZ166" i="5"/>
  <c r="CA166" i="5"/>
  <c r="CB166" i="5"/>
  <c r="CC166" i="5"/>
  <c r="CD166" i="5"/>
  <c r="CE166" i="5"/>
  <c r="CG166" i="5"/>
  <c r="CH166" i="5"/>
  <c r="CI166" i="5"/>
  <c r="CJ166" i="5"/>
  <c r="CK166" i="5"/>
  <c r="CL166" i="5"/>
  <c r="CM166" i="5"/>
  <c r="CO166" i="5"/>
  <c r="AW180" i="5"/>
  <c r="BA177" i="5"/>
  <c r="BB177" i="5"/>
  <c r="BC177" i="5"/>
  <c r="BD177" i="5"/>
  <c r="BE177" i="5"/>
  <c r="BF177" i="5"/>
  <c r="BH177" i="5"/>
  <c r="BI177" i="5"/>
  <c r="BJ177" i="5"/>
  <c r="BK177" i="5"/>
  <c r="BL177" i="5"/>
  <c r="BM177" i="5"/>
  <c r="BN177" i="5"/>
  <c r="BP177" i="5"/>
  <c r="BQ177" i="5"/>
  <c r="BR177" i="5"/>
  <c r="BS177" i="5"/>
  <c r="BT177" i="5"/>
  <c r="BU177" i="5"/>
  <c r="BV177" i="5"/>
  <c r="BX177" i="5"/>
  <c r="BY177" i="5"/>
  <c r="BZ177" i="5"/>
  <c r="CA177" i="5"/>
  <c r="CB177" i="5"/>
  <c r="CC177" i="5"/>
  <c r="CD177" i="5"/>
  <c r="CF177" i="5"/>
  <c r="CG177" i="5"/>
  <c r="CH177" i="5"/>
  <c r="CI177" i="5"/>
  <c r="CJ177" i="5"/>
  <c r="CK177" i="5"/>
  <c r="CL177" i="5"/>
  <c r="CN177" i="5"/>
  <c r="CO177" i="5"/>
  <c r="BH176" i="5"/>
  <c r="BP176" i="5"/>
  <c r="BX176" i="5"/>
  <c r="CF176" i="5"/>
  <c r="CN176" i="5"/>
  <c r="CO176" i="5"/>
  <c r="BH171" i="5"/>
  <c r="BP171" i="5"/>
  <c r="BX171" i="5"/>
  <c r="CF171" i="5"/>
  <c r="CN171" i="5"/>
  <c r="CO171" i="5"/>
  <c r="BH170" i="5"/>
  <c r="BP170" i="5"/>
  <c r="BX170" i="5"/>
  <c r="CF170" i="5"/>
  <c r="CN170" i="5"/>
  <c r="CO170" i="5"/>
  <c r="BH169" i="5"/>
  <c r="BP169" i="5"/>
  <c r="BX169" i="5"/>
  <c r="CF169" i="5"/>
  <c r="CN169" i="5"/>
  <c r="CO169" i="5"/>
  <c r="BA167" i="5"/>
  <c r="BB167" i="5"/>
  <c r="BC167" i="5"/>
  <c r="BD167" i="5"/>
  <c r="BE167" i="5"/>
  <c r="BF167" i="5"/>
  <c r="BG167" i="5"/>
  <c r="BI167" i="5"/>
  <c r="BJ167" i="5"/>
  <c r="BK167" i="5"/>
  <c r="BL167" i="5"/>
  <c r="BM167" i="5"/>
  <c r="BN167" i="5"/>
  <c r="BO167" i="5"/>
  <c r="BQ167" i="5"/>
  <c r="BR167" i="5"/>
  <c r="BS167" i="5"/>
  <c r="BT167" i="5"/>
  <c r="BU167" i="5"/>
  <c r="BV167" i="5"/>
  <c r="BW167" i="5"/>
  <c r="BY167" i="5"/>
  <c r="BZ167" i="5"/>
  <c r="CA167" i="5"/>
  <c r="CB167" i="5"/>
  <c r="CC167" i="5"/>
  <c r="CD167" i="5"/>
  <c r="CE167" i="5"/>
  <c r="CO167" i="5"/>
  <c r="CG167" i="5"/>
  <c r="CH167" i="5"/>
  <c r="CI167" i="5"/>
  <c r="CJ167" i="5"/>
  <c r="CK167" i="5"/>
  <c r="CL167" i="5"/>
  <c r="CM167" i="5"/>
  <c r="CF162" i="5"/>
  <c r="CA162" i="5"/>
  <c r="BV162" i="5"/>
  <c r="BQ162" i="5"/>
  <c r="BG145" i="5"/>
  <c r="BH145" i="5"/>
  <c r="BH152" i="5"/>
  <c r="BO145" i="5"/>
  <c r="BP145" i="5"/>
  <c r="BP152" i="5"/>
  <c r="BW145" i="5"/>
  <c r="BX145" i="5"/>
  <c r="BX152" i="5"/>
  <c r="CE145" i="5"/>
  <c r="CF145" i="5"/>
  <c r="CF152" i="5"/>
  <c r="CM145" i="5"/>
  <c r="CN145" i="5"/>
  <c r="CN152" i="5"/>
  <c r="CO152" i="5"/>
  <c r="BL160" i="5"/>
  <c r="BV160" i="5"/>
  <c r="BQ160" i="5"/>
  <c r="CO145" i="5"/>
  <c r="BE160" i="5"/>
  <c r="BA146" i="5"/>
  <c r="BB146" i="5"/>
  <c r="BC146" i="5"/>
  <c r="BD146" i="5"/>
  <c r="BE146" i="5"/>
  <c r="BF146" i="5"/>
  <c r="BG146" i="5"/>
  <c r="BI146" i="5"/>
  <c r="BJ146" i="5"/>
  <c r="BK146" i="5"/>
  <c r="BL146" i="5"/>
  <c r="BM146" i="5"/>
  <c r="BN146" i="5"/>
  <c r="BO146" i="5"/>
  <c r="BQ146" i="5"/>
  <c r="BR146" i="5"/>
  <c r="BS146" i="5"/>
  <c r="BT146" i="5"/>
  <c r="BU146" i="5"/>
  <c r="BV146" i="5"/>
  <c r="BW146" i="5"/>
  <c r="BY146" i="5"/>
  <c r="BZ146" i="5"/>
  <c r="CA146" i="5"/>
  <c r="CB146" i="5"/>
  <c r="CC146" i="5"/>
  <c r="CD146" i="5"/>
  <c r="CE146" i="5"/>
  <c r="CG146" i="5"/>
  <c r="CH146" i="5"/>
  <c r="CI146" i="5"/>
  <c r="CJ146" i="5"/>
  <c r="CK146" i="5"/>
  <c r="CL146" i="5"/>
  <c r="CM146" i="5"/>
  <c r="CO146" i="5"/>
  <c r="AW160" i="5"/>
  <c r="BA157" i="5"/>
  <c r="BB157" i="5"/>
  <c r="BC157" i="5"/>
  <c r="BD157" i="5"/>
  <c r="BE157" i="5"/>
  <c r="BF157" i="5"/>
  <c r="BH157" i="5"/>
  <c r="BI157" i="5"/>
  <c r="BJ157" i="5"/>
  <c r="BK157" i="5"/>
  <c r="BL157" i="5"/>
  <c r="BM157" i="5"/>
  <c r="BN157" i="5"/>
  <c r="BP157" i="5"/>
  <c r="BQ157" i="5"/>
  <c r="BR157" i="5"/>
  <c r="BS157" i="5"/>
  <c r="BT157" i="5"/>
  <c r="BU157" i="5"/>
  <c r="BV157" i="5"/>
  <c r="BX157" i="5"/>
  <c r="BY157" i="5"/>
  <c r="BZ157" i="5"/>
  <c r="CA157" i="5"/>
  <c r="CB157" i="5"/>
  <c r="CC157" i="5"/>
  <c r="CD157" i="5"/>
  <c r="CF157" i="5"/>
  <c r="CG157" i="5"/>
  <c r="CH157" i="5"/>
  <c r="CI157" i="5"/>
  <c r="CJ157" i="5"/>
  <c r="CK157" i="5"/>
  <c r="CL157" i="5"/>
  <c r="CN157" i="5"/>
  <c r="CO157" i="5"/>
  <c r="BH156" i="5"/>
  <c r="BP156" i="5"/>
  <c r="BX156" i="5"/>
  <c r="CF156" i="5"/>
  <c r="CN156" i="5"/>
  <c r="CO156" i="5"/>
  <c r="BH151" i="5"/>
  <c r="BP151" i="5"/>
  <c r="BX151" i="5"/>
  <c r="CF151" i="5"/>
  <c r="CN151" i="5"/>
  <c r="CO151" i="5"/>
  <c r="BH150" i="5"/>
  <c r="BP150" i="5"/>
  <c r="BX150" i="5"/>
  <c r="CF150" i="5"/>
  <c r="CN150" i="5"/>
  <c r="CO150" i="5"/>
  <c r="BH149" i="5"/>
  <c r="BP149" i="5"/>
  <c r="BX149" i="5"/>
  <c r="CF149" i="5"/>
  <c r="CN149" i="5"/>
  <c r="CO149" i="5"/>
  <c r="BA147" i="5"/>
  <c r="BB147" i="5"/>
  <c r="BC147" i="5"/>
  <c r="BD147" i="5"/>
  <c r="BE147" i="5"/>
  <c r="BF147" i="5"/>
  <c r="BG147" i="5"/>
  <c r="BI147" i="5"/>
  <c r="BJ147" i="5"/>
  <c r="BK147" i="5"/>
  <c r="BL147" i="5"/>
  <c r="BM147" i="5"/>
  <c r="BN147" i="5"/>
  <c r="BO147" i="5"/>
  <c r="BQ147" i="5"/>
  <c r="BR147" i="5"/>
  <c r="BS147" i="5"/>
  <c r="BT147" i="5"/>
  <c r="BU147" i="5"/>
  <c r="BV147" i="5"/>
  <c r="BW147" i="5"/>
  <c r="BY147" i="5"/>
  <c r="BZ147" i="5"/>
  <c r="CA147" i="5"/>
  <c r="CB147" i="5"/>
  <c r="CC147" i="5"/>
  <c r="CD147" i="5"/>
  <c r="CE147" i="5"/>
  <c r="CO147" i="5"/>
  <c r="CG147" i="5"/>
  <c r="CH147" i="5"/>
  <c r="CI147" i="5"/>
  <c r="CJ147" i="5"/>
  <c r="CK147" i="5"/>
  <c r="CL147" i="5"/>
  <c r="CM147" i="5"/>
  <c r="CF142" i="5"/>
  <c r="CA142" i="5"/>
  <c r="BV142" i="5"/>
  <c r="BQ142" i="5"/>
  <c r="BG125" i="5"/>
  <c r="BH125" i="5"/>
  <c r="BH132" i="5"/>
  <c r="BO125" i="5"/>
  <c r="BP125" i="5"/>
  <c r="BP132" i="5"/>
  <c r="BW125" i="5"/>
  <c r="BX125" i="5"/>
  <c r="BX132" i="5"/>
  <c r="CE125" i="5"/>
  <c r="CF125" i="5"/>
  <c r="CF132" i="5"/>
  <c r="CM125" i="5"/>
  <c r="CN125" i="5"/>
  <c r="CN132" i="5"/>
  <c r="CO132" i="5"/>
  <c r="BL140" i="5"/>
  <c r="BV140" i="5"/>
  <c r="BQ140" i="5"/>
  <c r="CO125" i="5"/>
  <c r="BE140" i="5"/>
  <c r="BA126" i="5"/>
  <c r="BB126" i="5"/>
  <c r="BC126" i="5"/>
  <c r="BD126" i="5"/>
  <c r="BE126" i="5"/>
  <c r="BF126" i="5"/>
  <c r="BG126" i="5"/>
  <c r="BI126" i="5"/>
  <c r="BJ126" i="5"/>
  <c r="BK126" i="5"/>
  <c r="BL126" i="5"/>
  <c r="BM126" i="5"/>
  <c r="BN126" i="5"/>
  <c r="BO126" i="5"/>
  <c r="BQ126" i="5"/>
  <c r="BR126" i="5"/>
  <c r="BS126" i="5"/>
  <c r="BT126" i="5"/>
  <c r="BU126" i="5"/>
  <c r="BV126" i="5"/>
  <c r="BW126" i="5"/>
  <c r="BY126" i="5"/>
  <c r="BZ126" i="5"/>
  <c r="CA126" i="5"/>
  <c r="CB126" i="5"/>
  <c r="CC126" i="5"/>
  <c r="CD126" i="5"/>
  <c r="CE126" i="5"/>
  <c r="CG126" i="5"/>
  <c r="CH126" i="5"/>
  <c r="CI126" i="5"/>
  <c r="CJ126" i="5"/>
  <c r="CK126" i="5"/>
  <c r="CL126" i="5"/>
  <c r="CM126" i="5"/>
  <c r="CO126" i="5"/>
  <c r="AW140" i="5"/>
  <c r="BA137" i="5"/>
  <c r="BB137" i="5"/>
  <c r="BC137" i="5"/>
  <c r="BD137" i="5"/>
  <c r="BE137" i="5"/>
  <c r="BF137" i="5"/>
  <c r="BH137" i="5"/>
  <c r="BI137" i="5"/>
  <c r="BJ137" i="5"/>
  <c r="BK137" i="5"/>
  <c r="BL137" i="5"/>
  <c r="BM137" i="5"/>
  <c r="BN137" i="5"/>
  <c r="BP137" i="5"/>
  <c r="BQ137" i="5"/>
  <c r="BR137" i="5"/>
  <c r="BS137" i="5"/>
  <c r="BT137" i="5"/>
  <c r="BU137" i="5"/>
  <c r="BV137" i="5"/>
  <c r="BX137" i="5"/>
  <c r="BY137" i="5"/>
  <c r="BZ137" i="5"/>
  <c r="CA137" i="5"/>
  <c r="CB137" i="5"/>
  <c r="CC137" i="5"/>
  <c r="CD137" i="5"/>
  <c r="CF137" i="5"/>
  <c r="CG137" i="5"/>
  <c r="CH137" i="5"/>
  <c r="CI137" i="5"/>
  <c r="CJ137" i="5"/>
  <c r="CK137" i="5"/>
  <c r="CL137" i="5"/>
  <c r="CN137" i="5"/>
  <c r="CO137" i="5"/>
  <c r="BH136" i="5"/>
  <c r="BP136" i="5"/>
  <c r="BX136" i="5"/>
  <c r="CF136" i="5"/>
  <c r="CN136" i="5"/>
  <c r="CO136" i="5"/>
  <c r="BH131" i="5"/>
  <c r="BP131" i="5"/>
  <c r="BX131" i="5"/>
  <c r="CF131" i="5"/>
  <c r="CN131" i="5"/>
  <c r="CO131" i="5"/>
  <c r="BH130" i="5"/>
  <c r="BP130" i="5"/>
  <c r="BX130" i="5"/>
  <c r="CF130" i="5"/>
  <c r="CN130" i="5"/>
  <c r="CO130" i="5"/>
  <c r="BH129" i="5"/>
  <c r="BP129" i="5"/>
  <c r="BX129" i="5"/>
  <c r="CF129" i="5"/>
  <c r="CN129" i="5"/>
  <c r="CO129" i="5"/>
  <c r="BA127" i="5"/>
  <c r="BB127" i="5"/>
  <c r="BC127" i="5"/>
  <c r="BD127" i="5"/>
  <c r="BE127" i="5"/>
  <c r="BF127" i="5"/>
  <c r="BG127" i="5"/>
  <c r="BI127" i="5"/>
  <c r="BJ127" i="5"/>
  <c r="BK127" i="5"/>
  <c r="BL127" i="5"/>
  <c r="BM127" i="5"/>
  <c r="BN127" i="5"/>
  <c r="BO127" i="5"/>
  <c r="BQ127" i="5"/>
  <c r="BR127" i="5"/>
  <c r="BS127" i="5"/>
  <c r="BT127" i="5"/>
  <c r="BU127" i="5"/>
  <c r="BV127" i="5"/>
  <c r="BW127" i="5"/>
  <c r="BY127" i="5"/>
  <c r="BZ127" i="5"/>
  <c r="CA127" i="5"/>
  <c r="CB127" i="5"/>
  <c r="CC127" i="5"/>
  <c r="CD127" i="5"/>
  <c r="CE127" i="5"/>
  <c r="CO127" i="5"/>
  <c r="CG127" i="5"/>
  <c r="CH127" i="5"/>
  <c r="CI127" i="5"/>
  <c r="CJ127" i="5"/>
  <c r="CK127" i="5"/>
  <c r="CL127" i="5"/>
  <c r="CM127" i="5"/>
  <c r="CF122" i="5"/>
  <c r="CA122" i="5"/>
  <c r="BV122" i="5"/>
  <c r="BQ122" i="5"/>
  <c r="BG105" i="5"/>
  <c r="BH105" i="5"/>
  <c r="BH112" i="5"/>
  <c r="BO105" i="5"/>
  <c r="BP105" i="5"/>
  <c r="BP112" i="5"/>
  <c r="BW105" i="5"/>
  <c r="BX105" i="5"/>
  <c r="BX112" i="5"/>
  <c r="CE105" i="5"/>
  <c r="CF105" i="5"/>
  <c r="CF112" i="5"/>
  <c r="CM105" i="5"/>
  <c r="CN105" i="5"/>
  <c r="CN112" i="5"/>
  <c r="CO112" i="5"/>
  <c r="BL120" i="5"/>
  <c r="BV120" i="5"/>
  <c r="BQ120" i="5"/>
  <c r="CO105" i="5"/>
  <c r="BE120" i="5"/>
  <c r="BA106" i="5"/>
  <c r="BB106" i="5"/>
  <c r="BC106" i="5"/>
  <c r="BD106" i="5"/>
  <c r="BE106" i="5"/>
  <c r="BF106" i="5"/>
  <c r="BG106" i="5"/>
  <c r="BI106" i="5"/>
  <c r="BJ106" i="5"/>
  <c r="BK106" i="5"/>
  <c r="BL106" i="5"/>
  <c r="BM106" i="5"/>
  <c r="BN106" i="5"/>
  <c r="BO106" i="5"/>
  <c r="BQ106" i="5"/>
  <c r="BR106" i="5"/>
  <c r="BS106" i="5"/>
  <c r="BT106" i="5"/>
  <c r="BU106" i="5"/>
  <c r="BV106" i="5"/>
  <c r="BW106" i="5"/>
  <c r="BY106" i="5"/>
  <c r="BZ106" i="5"/>
  <c r="CA106" i="5"/>
  <c r="CB106" i="5"/>
  <c r="CC106" i="5"/>
  <c r="CD106" i="5"/>
  <c r="CE106" i="5"/>
  <c r="CG106" i="5"/>
  <c r="CH106" i="5"/>
  <c r="CI106" i="5"/>
  <c r="CJ106" i="5"/>
  <c r="CK106" i="5"/>
  <c r="CL106" i="5"/>
  <c r="CM106" i="5"/>
  <c r="CO106" i="5"/>
  <c r="AW120" i="5"/>
  <c r="BA117" i="5"/>
  <c r="BB117" i="5"/>
  <c r="BC117" i="5"/>
  <c r="BD117" i="5"/>
  <c r="BE117" i="5"/>
  <c r="BF117" i="5"/>
  <c r="BH117" i="5"/>
  <c r="BI117" i="5"/>
  <c r="BJ117" i="5"/>
  <c r="BK117" i="5"/>
  <c r="BL117" i="5"/>
  <c r="BM117" i="5"/>
  <c r="BN117" i="5"/>
  <c r="BP117" i="5"/>
  <c r="BQ117" i="5"/>
  <c r="BR117" i="5"/>
  <c r="BS117" i="5"/>
  <c r="BT117" i="5"/>
  <c r="BU117" i="5"/>
  <c r="BV117" i="5"/>
  <c r="BX117" i="5"/>
  <c r="BY117" i="5"/>
  <c r="BZ117" i="5"/>
  <c r="CA117" i="5"/>
  <c r="CB117" i="5"/>
  <c r="CC117" i="5"/>
  <c r="CD117" i="5"/>
  <c r="CF117" i="5"/>
  <c r="CG117" i="5"/>
  <c r="CH117" i="5"/>
  <c r="CI117" i="5"/>
  <c r="CJ117" i="5"/>
  <c r="CK117" i="5"/>
  <c r="CL117" i="5"/>
  <c r="CN117" i="5"/>
  <c r="CO117" i="5"/>
  <c r="BH116" i="5"/>
  <c r="BP116" i="5"/>
  <c r="BX116" i="5"/>
  <c r="CF116" i="5"/>
  <c r="CN116" i="5"/>
  <c r="CO116" i="5"/>
  <c r="BH111" i="5"/>
  <c r="BP111" i="5"/>
  <c r="BX111" i="5"/>
  <c r="CF111" i="5"/>
  <c r="CN111" i="5"/>
  <c r="CO111" i="5"/>
  <c r="BH110" i="5"/>
  <c r="BP110" i="5"/>
  <c r="BX110" i="5"/>
  <c r="CF110" i="5"/>
  <c r="CN110" i="5"/>
  <c r="CO110" i="5"/>
  <c r="BH109" i="5"/>
  <c r="BP109" i="5"/>
  <c r="BX109" i="5"/>
  <c r="CF109" i="5"/>
  <c r="CN109" i="5"/>
  <c r="CO109" i="5"/>
  <c r="BA107" i="5"/>
  <c r="BB107" i="5"/>
  <c r="BC107" i="5"/>
  <c r="BD107" i="5"/>
  <c r="BE107" i="5"/>
  <c r="BF107" i="5"/>
  <c r="BG107" i="5"/>
  <c r="BI107" i="5"/>
  <c r="BJ107" i="5"/>
  <c r="BK107" i="5"/>
  <c r="BL107" i="5"/>
  <c r="BM107" i="5"/>
  <c r="BN107" i="5"/>
  <c r="BO107" i="5"/>
  <c r="BQ107" i="5"/>
  <c r="BR107" i="5"/>
  <c r="BS107" i="5"/>
  <c r="BT107" i="5"/>
  <c r="BU107" i="5"/>
  <c r="BV107" i="5"/>
  <c r="BW107" i="5"/>
  <c r="BY107" i="5"/>
  <c r="BZ107" i="5"/>
  <c r="CA107" i="5"/>
  <c r="CB107" i="5"/>
  <c r="CC107" i="5"/>
  <c r="CD107" i="5"/>
  <c r="CE107" i="5"/>
  <c r="CO107" i="5"/>
  <c r="CG107" i="5"/>
  <c r="CH107" i="5"/>
  <c r="CI107" i="5"/>
  <c r="CJ107" i="5"/>
  <c r="CK107" i="5"/>
  <c r="CL107" i="5"/>
  <c r="CM107" i="5"/>
  <c r="CF102" i="5"/>
  <c r="CA102" i="5"/>
  <c r="BV102" i="5"/>
  <c r="BQ102" i="5"/>
  <c r="BG85" i="5"/>
  <c r="BH85" i="5"/>
  <c r="BH92" i="5"/>
  <c r="BO85" i="5"/>
  <c r="BP85" i="5"/>
  <c r="BP92" i="5"/>
  <c r="BW85" i="5"/>
  <c r="BX85" i="5"/>
  <c r="BX92" i="5"/>
  <c r="CE85" i="5"/>
  <c r="CF85" i="5"/>
  <c r="CF92" i="5"/>
  <c r="CM85" i="5"/>
  <c r="CN85" i="5"/>
  <c r="CN92" i="5"/>
  <c r="CO92" i="5"/>
  <c r="BL100" i="5"/>
  <c r="BV100" i="5"/>
  <c r="BQ100" i="5"/>
  <c r="CO85" i="5"/>
  <c r="BE100" i="5"/>
  <c r="BA86" i="5"/>
  <c r="BB86" i="5"/>
  <c r="BC86" i="5"/>
  <c r="BD86" i="5"/>
  <c r="BE86" i="5"/>
  <c r="BF86" i="5"/>
  <c r="BG86" i="5"/>
  <c r="BI86" i="5"/>
  <c r="BJ86" i="5"/>
  <c r="BK86" i="5"/>
  <c r="BL86" i="5"/>
  <c r="BM86" i="5"/>
  <c r="BN86" i="5"/>
  <c r="BO86" i="5"/>
  <c r="BQ86" i="5"/>
  <c r="BR86" i="5"/>
  <c r="BS86" i="5"/>
  <c r="BT86" i="5"/>
  <c r="BU86" i="5"/>
  <c r="BV86" i="5"/>
  <c r="BW86" i="5"/>
  <c r="BY86" i="5"/>
  <c r="BZ86" i="5"/>
  <c r="CA86" i="5"/>
  <c r="CB86" i="5"/>
  <c r="CC86" i="5"/>
  <c r="CD86" i="5"/>
  <c r="CE86" i="5"/>
  <c r="CG86" i="5"/>
  <c r="CH86" i="5"/>
  <c r="CI86" i="5"/>
  <c r="CJ86" i="5"/>
  <c r="CK86" i="5"/>
  <c r="CL86" i="5"/>
  <c r="CM86" i="5"/>
  <c r="CO86" i="5"/>
  <c r="AW100" i="5"/>
  <c r="BA97" i="5"/>
  <c r="BB97" i="5"/>
  <c r="BC97" i="5"/>
  <c r="BD97" i="5"/>
  <c r="BE97" i="5"/>
  <c r="BF97" i="5"/>
  <c r="BH97" i="5"/>
  <c r="BI97" i="5"/>
  <c r="BJ97" i="5"/>
  <c r="BK97" i="5"/>
  <c r="BL97" i="5"/>
  <c r="BM97" i="5"/>
  <c r="BN97" i="5"/>
  <c r="BP97" i="5"/>
  <c r="BQ97" i="5"/>
  <c r="BR97" i="5"/>
  <c r="BS97" i="5"/>
  <c r="BT97" i="5"/>
  <c r="BU97" i="5"/>
  <c r="BV97" i="5"/>
  <c r="BX97" i="5"/>
  <c r="BY97" i="5"/>
  <c r="BZ97" i="5"/>
  <c r="CA97" i="5"/>
  <c r="CB97" i="5"/>
  <c r="CC97" i="5"/>
  <c r="CD97" i="5"/>
  <c r="CF97" i="5"/>
  <c r="CG97" i="5"/>
  <c r="CH97" i="5"/>
  <c r="CI97" i="5"/>
  <c r="CJ97" i="5"/>
  <c r="CK97" i="5"/>
  <c r="CL97" i="5"/>
  <c r="CN97" i="5"/>
  <c r="CO97" i="5"/>
  <c r="BH96" i="5"/>
  <c r="BP96" i="5"/>
  <c r="BX96" i="5"/>
  <c r="CF96" i="5"/>
  <c r="CN96" i="5"/>
  <c r="CO96" i="5"/>
  <c r="BH91" i="5"/>
  <c r="BP91" i="5"/>
  <c r="BX91" i="5"/>
  <c r="CF91" i="5"/>
  <c r="CN91" i="5"/>
  <c r="CO91" i="5"/>
  <c r="BH90" i="5"/>
  <c r="BP90" i="5"/>
  <c r="BX90" i="5"/>
  <c r="CF90" i="5"/>
  <c r="CN90" i="5"/>
  <c r="CO90" i="5"/>
  <c r="BH89" i="5"/>
  <c r="BP89" i="5"/>
  <c r="BX89" i="5"/>
  <c r="CF89" i="5"/>
  <c r="CN89" i="5"/>
  <c r="CO89" i="5"/>
  <c r="BA87" i="5"/>
  <c r="BB87" i="5"/>
  <c r="BC87" i="5"/>
  <c r="BD87" i="5"/>
  <c r="BE87" i="5"/>
  <c r="BF87" i="5"/>
  <c r="BG87" i="5"/>
  <c r="BI87" i="5"/>
  <c r="BJ87" i="5"/>
  <c r="BK87" i="5"/>
  <c r="BL87" i="5"/>
  <c r="BM87" i="5"/>
  <c r="BN87" i="5"/>
  <c r="BO87" i="5"/>
  <c r="BQ87" i="5"/>
  <c r="BR87" i="5"/>
  <c r="BS87" i="5"/>
  <c r="BT87" i="5"/>
  <c r="BU87" i="5"/>
  <c r="BV87" i="5"/>
  <c r="BW87" i="5"/>
  <c r="BY87" i="5"/>
  <c r="BZ87" i="5"/>
  <c r="CA87" i="5"/>
  <c r="CB87" i="5"/>
  <c r="CC87" i="5"/>
  <c r="CD87" i="5"/>
  <c r="CE87" i="5"/>
  <c r="CO87" i="5"/>
  <c r="CG87" i="5"/>
  <c r="CH87" i="5"/>
  <c r="CI87" i="5"/>
  <c r="CJ87" i="5"/>
  <c r="CK87" i="5"/>
  <c r="CL87" i="5"/>
  <c r="CM87" i="5"/>
  <c r="CF82" i="5"/>
  <c r="CA82" i="5"/>
  <c r="BV82" i="5"/>
  <c r="BQ82" i="5"/>
  <c r="BG65" i="5"/>
  <c r="BH65" i="5"/>
  <c r="BH72" i="5"/>
  <c r="BO65" i="5"/>
  <c r="BP65" i="5"/>
  <c r="BP72" i="5"/>
  <c r="BW65" i="5"/>
  <c r="BX65" i="5"/>
  <c r="BX72" i="5"/>
  <c r="CE65" i="5"/>
  <c r="CF65" i="5"/>
  <c r="CF72" i="5"/>
  <c r="CM65" i="5"/>
  <c r="CN65" i="5"/>
  <c r="CN72" i="5"/>
  <c r="CO72" i="5"/>
  <c r="BL80" i="5"/>
  <c r="BV80" i="5"/>
  <c r="BQ80" i="5"/>
  <c r="CO65" i="5"/>
  <c r="BE80" i="5"/>
  <c r="BA66" i="5"/>
  <c r="BB66" i="5"/>
  <c r="BC66" i="5"/>
  <c r="BD66" i="5"/>
  <c r="BE66" i="5"/>
  <c r="BF66" i="5"/>
  <c r="BG66" i="5"/>
  <c r="BI66" i="5"/>
  <c r="BJ66" i="5"/>
  <c r="BK66" i="5"/>
  <c r="BL66" i="5"/>
  <c r="BM66" i="5"/>
  <c r="BN66" i="5"/>
  <c r="BO66" i="5"/>
  <c r="BQ66" i="5"/>
  <c r="BR66" i="5"/>
  <c r="BS66" i="5"/>
  <c r="BT66" i="5"/>
  <c r="BU66" i="5"/>
  <c r="BV66" i="5"/>
  <c r="BW66" i="5"/>
  <c r="BY66" i="5"/>
  <c r="BZ66" i="5"/>
  <c r="CA66" i="5"/>
  <c r="CB66" i="5"/>
  <c r="CC66" i="5"/>
  <c r="CD66" i="5"/>
  <c r="CE66" i="5"/>
  <c r="CG66" i="5"/>
  <c r="CH66" i="5"/>
  <c r="CI66" i="5"/>
  <c r="CJ66" i="5"/>
  <c r="CK66" i="5"/>
  <c r="CL66" i="5"/>
  <c r="CM66" i="5"/>
  <c r="CO66" i="5"/>
  <c r="AW80" i="5"/>
  <c r="BA77" i="5"/>
  <c r="BB77" i="5"/>
  <c r="BC77" i="5"/>
  <c r="BD77" i="5"/>
  <c r="BE77" i="5"/>
  <c r="BF77" i="5"/>
  <c r="BH77" i="5"/>
  <c r="BI77" i="5"/>
  <c r="BJ77" i="5"/>
  <c r="BK77" i="5"/>
  <c r="BL77" i="5"/>
  <c r="BM77" i="5"/>
  <c r="BN77" i="5"/>
  <c r="BP77" i="5"/>
  <c r="BQ77" i="5"/>
  <c r="BR77" i="5"/>
  <c r="BS77" i="5"/>
  <c r="BT77" i="5"/>
  <c r="BU77" i="5"/>
  <c r="BV77" i="5"/>
  <c r="BX77" i="5"/>
  <c r="BY77" i="5"/>
  <c r="BZ77" i="5"/>
  <c r="CA77" i="5"/>
  <c r="CB77" i="5"/>
  <c r="CC77" i="5"/>
  <c r="CD77" i="5"/>
  <c r="CF77" i="5"/>
  <c r="CG77" i="5"/>
  <c r="CH77" i="5"/>
  <c r="CI77" i="5"/>
  <c r="CJ77" i="5"/>
  <c r="CK77" i="5"/>
  <c r="CL77" i="5"/>
  <c r="CN77" i="5"/>
  <c r="CO77" i="5"/>
  <c r="BH76" i="5"/>
  <c r="BP76" i="5"/>
  <c r="BX76" i="5"/>
  <c r="CF76" i="5"/>
  <c r="CN76" i="5"/>
  <c r="CO76" i="5"/>
  <c r="BH71" i="5"/>
  <c r="BP71" i="5"/>
  <c r="BX71" i="5"/>
  <c r="CF71" i="5"/>
  <c r="CN71" i="5"/>
  <c r="CO71" i="5"/>
  <c r="BH70" i="5"/>
  <c r="BP70" i="5"/>
  <c r="BX70" i="5"/>
  <c r="CF70" i="5"/>
  <c r="CN70" i="5"/>
  <c r="CO70" i="5"/>
  <c r="BH69" i="5"/>
  <c r="BP69" i="5"/>
  <c r="BX69" i="5"/>
  <c r="CF69" i="5"/>
  <c r="CN69" i="5"/>
  <c r="CO69" i="5"/>
  <c r="BA67" i="5"/>
  <c r="BB67" i="5"/>
  <c r="BC67" i="5"/>
  <c r="BD67" i="5"/>
  <c r="BE67" i="5"/>
  <c r="BF67" i="5"/>
  <c r="BG67" i="5"/>
  <c r="BI67" i="5"/>
  <c r="BJ67" i="5"/>
  <c r="BK67" i="5"/>
  <c r="BL67" i="5"/>
  <c r="BM67" i="5"/>
  <c r="BN67" i="5"/>
  <c r="BO67" i="5"/>
  <c r="BQ67" i="5"/>
  <c r="BR67" i="5"/>
  <c r="BS67" i="5"/>
  <c r="BT67" i="5"/>
  <c r="BU67" i="5"/>
  <c r="BV67" i="5"/>
  <c r="BW67" i="5"/>
  <c r="BY67" i="5"/>
  <c r="BZ67" i="5"/>
  <c r="CA67" i="5"/>
  <c r="CB67" i="5"/>
  <c r="CC67" i="5"/>
  <c r="CD67" i="5"/>
  <c r="CE67" i="5"/>
  <c r="CO67" i="5"/>
  <c r="CG67" i="5"/>
  <c r="CH67" i="5"/>
  <c r="CI67" i="5"/>
  <c r="CJ67" i="5"/>
  <c r="CK67" i="5"/>
  <c r="CL67" i="5"/>
  <c r="CM67" i="5"/>
  <c r="CF62" i="5"/>
  <c r="CA62" i="5"/>
  <c r="BV62" i="5"/>
  <c r="BQ62" i="5"/>
  <c r="BG45" i="5"/>
  <c r="BH45" i="5"/>
  <c r="BH52" i="5"/>
  <c r="BO45" i="5"/>
  <c r="BP45" i="5"/>
  <c r="BP52" i="5"/>
  <c r="BW45" i="5"/>
  <c r="BX45" i="5"/>
  <c r="BX52" i="5"/>
  <c r="CE45" i="5"/>
  <c r="CF45" i="5"/>
  <c r="CF52" i="5"/>
  <c r="CM45" i="5"/>
  <c r="CN45" i="5"/>
  <c r="CN52" i="5"/>
  <c r="CO52" i="5"/>
  <c r="BL60" i="5"/>
  <c r="BV60" i="5"/>
  <c r="BQ60" i="5"/>
  <c r="CO45" i="5"/>
  <c r="BE60" i="5"/>
  <c r="BA46" i="5"/>
  <c r="BB46" i="5"/>
  <c r="BC46" i="5"/>
  <c r="BD46" i="5"/>
  <c r="BE46" i="5"/>
  <c r="BF46" i="5"/>
  <c r="BG46" i="5"/>
  <c r="BI46" i="5"/>
  <c r="BJ46" i="5"/>
  <c r="BK46" i="5"/>
  <c r="BL46" i="5"/>
  <c r="BM46" i="5"/>
  <c r="BN46" i="5"/>
  <c r="BO46" i="5"/>
  <c r="BQ46" i="5"/>
  <c r="BR46" i="5"/>
  <c r="BS46" i="5"/>
  <c r="BT46" i="5"/>
  <c r="BU46" i="5"/>
  <c r="BV46" i="5"/>
  <c r="BW46" i="5"/>
  <c r="BY46" i="5"/>
  <c r="BZ46" i="5"/>
  <c r="CA46" i="5"/>
  <c r="CB46" i="5"/>
  <c r="CC46" i="5"/>
  <c r="CD46" i="5"/>
  <c r="CE46" i="5"/>
  <c r="CG46" i="5"/>
  <c r="CH46" i="5"/>
  <c r="CI46" i="5"/>
  <c r="CJ46" i="5"/>
  <c r="CK46" i="5"/>
  <c r="CL46" i="5"/>
  <c r="CM46" i="5"/>
  <c r="CO46" i="5"/>
  <c r="AW60" i="5"/>
  <c r="BA57" i="5"/>
  <c r="BB57" i="5"/>
  <c r="BC57" i="5"/>
  <c r="BD57" i="5"/>
  <c r="BE57" i="5"/>
  <c r="BF57" i="5"/>
  <c r="BH57" i="5"/>
  <c r="BI57" i="5"/>
  <c r="BJ57" i="5"/>
  <c r="BK57" i="5"/>
  <c r="BL57" i="5"/>
  <c r="BM57" i="5"/>
  <c r="BN57" i="5"/>
  <c r="BP57" i="5"/>
  <c r="BQ57" i="5"/>
  <c r="BR57" i="5"/>
  <c r="BS57" i="5"/>
  <c r="BT57" i="5"/>
  <c r="BU57" i="5"/>
  <c r="BV57" i="5"/>
  <c r="BX57" i="5"/>
  <c r="BY57" i="5"/>
  <c r="BZ57" i="5"/>
  <c r="CA57" i="5"/>
  <c r="CB57" i="5"/>
  <c r="CC57" i="5"/>
  <c r="CD57" i="5"/>
  <c r="CF57" i="5"/>
  <c r="CG57" i="5"/>
  <c r="CH57" i="5"/>
  <c r="CI57" i="5"/>
  <c r="CJ57" i="5"/>
  <c r="CK57" i="5"/>
  <c r="CL57" i="5"/>
  <c r="CN57" i="5"/>
  <c r="CO57" i="5"/>
  <c r="BH56" i="5"/>
  <c r="BP56" i="5"/>
  <c r="BX56" i="5"/>
  <c r="CF56" i="5"/>
  <c r="CN56" i="5"/>
  <c r="CO56" i="5"/>
  <c r="BH51" i="5"/>
  <c r="BP51" i="5"/>
  <c r="BX51" i="5"/>
  <c r="CF51" i="5"/>
  <c r="CN51" i="5"/>
  <c r="CO51" i="5"/>
  <c r="BH50" i="5"/>
  <c r="BP50" i="5"/>
  <c r="BX50" i="5"/>
  <c r="CF50" i="5"/>
  <c r="CN50" i="5"/>
  <c r="CO50" i="5"/>
  <c r="BH49" i="5"/>
  <c r="BP49" i="5"/>
  <c r="BX49" i="5"/>
  <c r="CF49" i="5"/>
  <c r="CN49" i="5"/>
  <c r="CO49" i="5"/>
  <c r="BA47" i="5"/>
  <c r="BB47" i="5"/>
  <c r="BC47" i="5"/>
  <c r="BD47" i="5"/>
  <c r="BE47" i="5"/>
  <c r="BF47" i="5"/>
  <c r="BG47" i="5"/>
  <c r="BI47" i="5"/>
  <c r="BJ47" i="5"/>
  <c r="BK47" i="5"/>
  <c r="BL47" i="5"/>
  <c r="BM47" i="5"/>
  <c r="BN47" i="5"/>
  <c r="BO47" i="5"/>
  <c r="BQ47" i="5"/>
  <c r="BR47" i="5"/>
  <c r="BS47" i="5"/>
  <c r="BT47" i="5"/>
  <c r="BU47" i="5"/>
  <c r="BV47" i="5"/>
  <c r="BW47" i="5"/>
  <c r="BY47" i="5"/>
  <c r="BZ47" i="5"/>
  <c r="CA47" i="5"/>
  <c r="CB47" i="5"/>
  <c r="CC47" i="5"/>
  <c r="CD47" i="5"/>
  <c r="CE47" i="5"/>
  <c r="CO47" i="5"/>
  <c r="CG47" i="5"/>
  <c r="CH47" i="5"/>
  <c r="CI47" i="5"/>
  <c r="CJ47" i="5"/>
  <c r="CK47" i="5"/>
  <c r="CL47" i="5"/>
  <c r="CM47" i="5"/>
  <c r="CF42" i="5"/>
  <c r="CA42" i="5"/>
  <c r="BV42" i="5"/>
  <c r="BQ42" i="5"/>
  <c r="BG25" i="5"/>
  <c r="BH25" i="5"/>
  <c r="BH32" i="5"/>
  <c r="BO25" i="5"/>
  <c r="BP25" i="5"/>
  <c r="BP32" i="5"/>
  <c r="BW25" i="5"/>
  <c r="BX25" i="5"/>
  <c r="BX32" i="5"/>
  <c r="CE25" i="5"/>
  <c r="CF25" i="5"/>
  <c r="CF32" i="5"/>
  <c r="CM25" i="5"/>
  <c r="CN25" i="5"/>
  <c r="CN32" i="5"/>
  <c r="CO32" i="5"/>
  <c r="BL40" i="5"/>
  <c r="BV40" i="5"/>
  <c r="BQ40" i="5"/>
  <c r="CO25" i="5"/>
  <c r="BE40" i="5"/>
  <c r="BA26" i="5"/>
  <c r="BB26" i="5"/>
  <c r="BC26" i="5"/>
  <c r="BD26" i="5"/>
  <c r="BE26" i="5"/>
  <c r="BF26" i="5"/>
  <c r="BG26" i="5"/>
  <c r="BI26" i="5"/>
  <c r="BJ26" i="5"/>
  <c r="BK26" i="5"/>
  <c r="BL26" i="5"/>
  <c r="BM26" i="5"/>
  <c r="BN26" i="5"/>
  <c r="BO26" i="5"/>
  <c r="BQ26" i="5"/>
  <c r="BR26" i="5"/>
  <c r="BS26" i="5"/>
  <c r="BT26" i="5"/>
  <c r="BU26" i="5"/>
  <c r="BV26" i="5"/>
  <c r="BW26" i="5"/>
  <c r="BY26" i="5"/>
  <c r="BZ26" i="5"/>
  <c r="CA26" i="5"/>
  <c r="CB26" i="5"/>
  <c r="CC26" i="5"/>
  <c r="CD26" i="5"/>
  <c r="CE26" i="5"/>
  <c r="CG26" i="5"/>
  <c r="CH26" i="5"/>
  <c r="CI26" i="5"/>
  <c r="CJ26" i="5"/>
  <c r="CK26" i="5"/>
  <c r="CL26" i="5"/>
  <c r="CM26" i="5"/>
  <c r="CO26" i="5"/>
  <c r="AW40" i="5"/>
  <c r="BA37" i="5"/>
  <c r="BB37" i="5"/>
  <c r="BC37" i="5"/>
  <c r="BD37" i="5"/>
  <c r="BE37" i="5"/>
  <c r="BF37" i="5"/>
  <c r="BH37" i="5"/>
  <c r="BI37" i="5"/>
  <c r="BJ37" i="5"/>
  <c r="BK37" i="5"/>
  <c r="BL37" i="5"/>
  <c r="BM37" i="5"/>
  <c r="BN37" i="5"/>
  <c r="BP37" i="5"/>
  <c r="BQ37" i="5"/>
  <c r="BR37" i="5"/>
  <c r="BS37" i="5"/>
  <c r="BT37" i="5"/>
  <c r="BU37" i="5"/>
  <c r="BV37" i="5"/>
  <c r="BX37" i="5"/>
  <c r="BY37" i="5"/>
  <c r="BZ37" i="5"/>
  <c r="CA37" i="5"/>
  <c r="CB37" i="5"/>
  <c r="CC37" i="5"/>
  <c r="CD37" i="5"/>
  <c r="CF37" i="5"/>
  <c r="CG37" i="5"/>
  <c r="CH37" i="5"/>
  <c r="CI37" i="5"/>
  <c r="CJ37" i="5"/>
  <c r="CK37" i="5"/>
  <c r="CL37" i="5"/>
  <c r="CN37" i="5"/>
  <c r="CO37" i="5"/>
  <c r="BH36" i="5"/>
  <c r="BP36" i="5"/>
  <c r="BX36" i="5"/>
  <c r="CF36" i="5"/>
  <c r="CN36" i="5"/>
  <c r="CO36" i="5"/>
  <c r="BH31" i="5"/>
  <c r="BP31" i="5"/>
  <c r="BX31" i="5"/>
  <c r="CF31" i="5"/>
  <c r="CN31" i="5"/>
  <c r="CO31" i="5"/>
  <c r="BH30" i="5"/>
  <c r="BP30" i="5"/>
  <c r="BX30" i="5"/>
  <c r="CF30" i="5"/>
  <c r="CN30" i="5"/>
  <c r="CO30" i="5"/>
  <c r="BH29" i="5"/>
  <c r="BP29" i="5"/>
  <c r="BX29" i="5"/>
  <c r="CF29" i="5"/>
  <c r="CN29" i="5"/>
  <c r="CO29" i="5"/>
  <c r="BA27" i="5"/>
  <c r="BB27" i="5"/>
  <c r="BC27" i="5"/>
  <c r="BD27" i="5"/>
  <c r="BE27" i="5"/>
  <c r="BF27" i="5"/>
  <c r="BG27" i="5"/>
  <c r="BI27" i="5"/>
  <c r="BJ27" i="5"/>
  <c r="BK27" i="5"/>
  <c r="BL27" i="5"/>
  <c r="BM27" i="5"/>
  <c r="BN27" i="5"/>
  <c r="BO27" i="5"/>
  <c r="BQ27" i="5"/>
  <c r="BR27" i="5"/>
  <c r="BS27" i="5"/>
  <c r="BT27" i="5"/>
  <c r="BU27" i="5"/>
  <c r="BV27" i="5"/>
  <c r="BW27" i="5"/>
  <c r="BY27" i="5"/>
  <c r="BZ27" i="5"/>
  <c r="CA27" i="5"/>
  <c r="CB27" i="5"/>
  <c r="CC27" i="5"/>
  <c r="CD27" i="5"/>
  <c r="CE27" i="5"/>
  <c r="CO27" i="5"/>
  <c r="CG27" i="5"/>
  <c r="CH27" i="5"/>
  <c r="CI27" i="5"/>
  <c r="CJ27" i="5"/>
  <c r="CK27" i="5"/>
  <c r="CL27" i="5"/>
  <c r="CM27" i="5"/>
  <c r="CF22" i="5"/>
  <c r="CA22" i="5"/>
  <c r="BV22" i="5"/>
  <c r="BQ22" i="5"/>
  <c r="BG5" i="5"/>
  <c r="BH5" i="5"/>
  <c r="BH12" i="5"/>
  <c r="BO5" i="5"/>
  <c r="BP5" i="5"/>
  <c r="BP12" i="5"/>
  <c r="BW5" i="5"/>
  <c r="BX5" i="5"/>
  <c r="BX12" i="5"/>
  <c r="CE5" i="5"/>
  <c r="CF5" i="5"/>
  <c r="CF12" i="5"/>
  <c r="CM5" i="5"/>
  <c r="CN5" i="5"/>
  <c r="CN12" i="5"/>
  <c r="CO12" i="5"/>
  <c r="BL20" i="5"/>
  <c r="BV20" i="5"/>
  <c r="BQ20" i="5"/>
  <c r="CO5" i="5"/>
  <c r="BE20" i="5"/>
  <c r="BA6" i="5"/>
  <c r="BB6" i="5"/>
  <c r="BC6" i="5"/>
  <c r="BD6" i="5"/>
  <c r="BE6" i="5"/>
  <c r="BF6" i="5"/>
  <c r="BG6" i="5"/>
  <c r="BI6" i="5"/>
  <c r="BJ6" i="5"/>
  <c r="BK6" i="5"/>
  <c r="BL6" i="5"/>
  <c r="BM6" i="5"/>
  <c r="BN6" i="5"/>
  <c r="BO6" i="5"/>
  <c r="BQ6" i="5"/>
  <c r="BR6" i="5"/>
  <c r="BS6" i="5"/>
  <c r="BT6" i="5"/>
  <c r="BU6" i="5"/>
  <c r="BV6" i="5"/>
  <c r="BW6" i="5"/>
  <c r="BY6" i="5"/>
  <c r="BZ6" i="5"/>
  <c r="CA6" i="5"/>
  <c r="CB6" i="5"/>
  <c r="CC6" i="5"/>
  <c r="CD6" i="5"/>
  <c r="CE6" i="5"/>
  <c r="CG6" i="5"/>
  <c r="CH6" i="5"/>
  <c r="CI6" i="5"/>
  <c r="CJ6" i="5"/>
  <c r="CK6" i="5"/>
  <c r="CL6" i="5"/>
  <c r="CM6" i="5"/>
  <c r="CO6" i="5"/>
  <c r="AW20" i="5"/>
  <c r="BA17" i="5"/>
  <c r="BB17" i="5"/>
  <c r="BC17" i="5"/>
  <c r="BD17" i="5"/>
  <c r="BE17" i="5"/>
  <c r="BF17" i="5"/>
  <c r="BH17" i="5"/>
  <c r="BI17" i="5"/>
  <c r="BJ17" i="5"/>
  <c r="BK17" i="5"/>
  <c r="BL17" i="5"/>
  <c r="BM17" i="5"/>
  <c r="BN17" i="5"/>
  <c r="BP17" i="5"/>
  <c r="BQ17" i="5"/>
  <c r="BR17" i="5"/>
  <c r="BS17" i="5"/>
  <c r="BT17" i="5"/>
  <c r="BU17" i="5"/>
  <c r="BV17" i="5"/>
  <c r="BX17" i="5"/>
  <c r="BY17" i="5"/>
  <c r="BZ17" i="5"/>
  <c r="CA17" i="5"/>
  <c r="CB17" i="5"/>
  <c r="CC17" i="5"/>
  <c r="CD17" i="5"/>
  <c r="CF17" i="5"/>
  <c r="CG17" i="5"/>
  <c r="CH17" i="5"/>
  <c r="CI17" i="5"/>
  <c r="CJ17" i="5"/>
  <c r="CK17" i="5"/>
  <c r="CL17" i="5"/>
  <c r="CN17" i="5"/>
  <c r="CO17" i="5"/>
  <c r="BH16" i="5"/>
  <c r="BP16" i="5"/>
  <c r="BX16" i="5"/>
  <c r="CF16" i="5"/>
  <c r="CN16" i="5"/>
  <c r="CO16" i="5"/>
  <c r="BH11" i="5"/>
  <c r="BP11" i="5"/>
  <c r="BX11" i="5"/>
  <c r="CF11" i="5"/>
  <c r="CN11" i="5"/>
  <c r="CO11" i="5"/>
  <c r="BH10" i="5"/>
  <c r="BP10" i="5"/>
  <c r="BX10" i="5"/>
  <c r="CF10" i="5"/>
  <c r="CN10" i="5"/>
  <c r="CO10" i="5"/>
  <c r="BH9" i="5"/>
  <c r="BP9" i="5"/>
  <c r="BX9" i="5"/>
  <c r="CF9" i="5"/>
  <c r="CN9" i="5"/>
  <c r="CO9" i="5"/>
  <c r="BA7" i="5"/>
  <c r="BB7" i="5"/>
  <c r="BC7" i="5"/>
  <c r="BD7" i="5"/>
  <c r="BE7" i="5"/>
  <c r="BF7" i="5"/>
  <c r="BG7" i="5"/>
  <c r="BI7" i="5"/>
  <c r="BJ7" i="5"/>
  <c r="BK7" i="5"/>
  <c r="BL7" i="5"/>
  <c r="BM7" i="5"/>
  <c r="BN7" i="5"/>
  <c r="BO7" i="5"/>
  <c r="BQ7" i="5"/>
  <c r="BR7" i="5"/>
  <c r="BS7" i="5"/>
  <c r="BT7" i="5"/>
  <c r="BU7" i="5"/>
  <c r="BV7" i="5"/>
  <c r="BW7" i="5"/>
  <c r="BY7" i="5"/>
  <c r="BZ7" i="5"/>
  <c r="CA7" i="5"/>
  <c r="CB7" i="5"/>
  <c r="CC7" i="5"/>
  <c r="CD7" i="5"/>
  <c r="CE7" i="5"/>
  <c r="CO7" i="5"/>
  <c r="CG7" i="5"/>
  <c r="CH7" i="5"/>
  <c r="CI7" i="5"/>
  <c r="CJ7" i="5"/>
  <c r="CK7" i="5"/>
  <c r="CL7" i="5"/>
  <c r="CM7" i="5"/>
  <c r="AK222" i="5"/>
  <c r="AF222" i="5"/>
  <c r="AA222" i="5"/>
  <c r="V222" i="5"/>
  <c r="L205" i="5"/>
  <c r="M205" i="5"/>
  <c r="M212" i="5"/>
  <c r="T205" i="5"/>
  <c r="U205" i="5"/>
  <c r="U212" i="5"/>
  <c r="AB205" i="5"/>
  <c r="AC205" i="5"/>
  <c r="AC212" i="5"/>
  <c r="AJ205" i="5"/>
  <c r="AK205" i="5"/>
  <c r="AK212" i="5"/>
  <c r="AR205" i="5"/>
  <c r="AS205" i="5"/>
  <c r="AS212" i="5"/>
  <c r="AT212" i="5"/>
  <c r="Q220" i="5"/>
  <c r="AA220" i="5"/>
  <c r="V220" i="5"/>
  <c r="AT205" i="5"/>
  <c r="J220" i="5"/>
  <c r="F206" i="5"/>
  <c r="G206" i="5"/>
  <c r="H206" i="5"/>
  <c r="I206" i="5"/>
  <c r="J206" i="5"/>
  <c r="K206" i="5"/>
  <c r="L206" i="5"/>
  <c r="N206" i="5"/>
  <c r="O206" i="5"/>
  <c r="P206" i="5"/>
  <c r="Q206" i="5"/>
  <c r="R206" i="5"/>
  <c r="S206" i="5"/>
  <c r="T206" i="5"/>
  <c r="V206" i="5"/>
  <c r="W206" i="5"/>
  <c r="X206" i="5"/>
  <c r="Y206" i="5"/>
  <c r="Z206" i="5"/>
  <c r="AA206" i="5"/>
  <c r="AB206" i="5"/>
  <c r="AD206" i="5"/>
  <c r="AE206" i="5"/>
  <c r="AF206" i="5"/>
  <c r="AG206" i="5"/>
  <c r="AH206" i="5"/>
  <c r="AI206" i="5"/>
  <c r="AJ206" i="5"/>
  <c r="AL206" i="5"/>
  <c r="AM206" i="5"/>
  <c r="AN206" i="5"/>
  <c r="AO206" i="5"/>
  <c r="AP206" i="5"/>
  <c r="AQ206" i="5"/>
  <c r="AR206" i="5"/>
  <c r="AT206" i="5"/>
  <c r="B220" i="5"/>
  <c r="F217" i="5"/>
  <c r="G217" i="5"/>
  <c r="H217" i="5"/>
  <c r="I217" i="5"/>
  <c r="J217" i="5"/>
  <c r="K217" i="5"/>
  <c r="M217" i="5"/>
  <c r="N217" i="5"/>
  <c r="O217" i="5"/>
  <c r="P217" i="5"/>
  <c r="Q217" i="5"/>
  <c r="R217" i="5"/>
  <c r="S217" i="5"/>
  <c r="U217" i="5"/>
  <c r="V217" i="5"/>
  <c r="W217" i="5"/>
  <c r="X217" i="5"/>
  <c r="Y217" i="5"/>
  <c r="Z217" i="5"/>
  <c r="AA217" i="5"/>
  <c r="AC217" i="5"/>
  <c r="AD217" i="5"/>
  <c r="AE217" i="5"/>
  <c r="AF217" i="5"/>
  <c r="AG217" i="5"/>
  <c r="AH217" i="5"/>
  <c r="AI217" i="5"/>
  <c r="AK217" i="5"/>
  <c r="AL217" i="5"/>
  <c r="AM217" i="5"/>
  <c r="AN217" i="5"/>
  <c r="AO217" i="5"/>
  <c r="AP217" i="5"/>
  <c r="AQ217" i="5"/>
  <c r="AS217" i="5"/>
  <c r="AT217" i="5"/>
  <c r="M216" i="5"/>
  <c r="U216" i="5"/>
  <c r="AC216" i="5"/>
  <c r="AK216" i="5"/>
  <c r="AS216" i="5"/>
  <c r="AT216" i="5"/>
  <c r="M211" i="5"/>
  <c r="U211" i="5"/>
  <c r="AC211" i="5"/>
  <c r="AK211" i="5"/>
  <c r="AS211" i="5"/>
  <c r="AT211" i="5"/>
  <c r="M210" i="5"/>
  <c r="U210" i="5"/>
  <c r="AC210" i="5"/>
  <c r="AK210" i="5"/>
  <c r="AS210" i="5"/>
  <c r="AT210" i="5"/>
  <c r="M209" i="5"/>
  <c r="U209" i="5"/>
  <c r="AC209" i="5"/>
  <c r="AK209" i="5"/>
  <c r="AS209" i="5"/>
  <c r="AT209" i="5"/>
  <c r="F207" i="5"/>
  <c r="G207" i="5"/>
  <c r="H207" i="5"/>
  <c r="I207" i="5"/>
  <c r="J207" i="5"/>
  <c r="K207" i="5"/>
  <c r="L207" i="5"/>
  <c r="N207" i="5"/>
  <c r="O207" i="5"/>
  <c r="P207" i="5"/>
  <c r="Q207" i="5"/>
  <c r="R207" i="5"/>
  <c r="S207" i="5"/>
  <c r="T207" i="5"/>
  <c r="V207" i="5"/>
  <c r="W207" i="5"/>
  <c r="X207" i="5"/>
  <c r="Y207" i="5"/>
  <c r="Z207" i="5"/>
  <c r="AA207" i="5"/>
  <c r="AB207" i="5"/>
  <c r="AD207" i="5"/>
  <c r="AE207" i="5"/>
  <c r="AF207" i="5"/>
  <c r="AG207" i="5"/>
  <c r="AH207" i="5"/>
  <c r="AI207" i="5"/>
  <c r="AJ207" i="5"/>
  <c r="AT207" i="5"/>
  <c r="AL207" i="5"/>
  <c r="AM207" i="5"/>
  <c r="AN207" i="5"/>
  <c r="AO207" i="5"/>
  <c r="AP207" i="5"/>
  <c r="AQ207" i="5"/>
  <c r="AR207" i="5"/>
  <c r="AK202" i="5"/>
  <c r="AF202" i="5"/>
  <c r="AA202" i="5"/>
  <c r="V202" i="5"/>
  <c r="L185" i="5"/>
  <c r="M185" i="5"/>
  <c r="M192" i="5"/>
  <c r="T185" i="5"/>
  <c r="U185" i="5"/>
  <c r="U192" i="5"/>
  <c r="AB185" i="5"/>
  <c r="AC185" i="5"/>
  <c r="AC192" i="5"/>
  <c r="AJ185" i="5"/>
  <c r="AK185" i="5"/>
  <c r="AK192" i="5"/>
  <c r="AR185" i="5"/>
  <c r="AS185" i="5"/>
  <c r="AS192" i="5"/>
  <c r="AT192" i="5"/>
  <c r="Q200" i="5"/>
  <c r="AA200" i="5"/>
  <c r="V200" i="5"/>
  <c r="AT185" i="5"/>
  <c r="J200" i="5"/>
  <c r="F186" i="5"/>
  <c r="G186" i="5"/>
  <c r="H186" i="5"/>
  <c r="I186" i="5"/>
  <c r="J186" i="5"/>
  <c r="K186" i="5"/>
  <c r="L186" i="5"/>
  <c r="N186" i="5"/>
  <c r="O186" i="5"/>
  <c r="P186" i="5"/>
  <c r="Q186" i="5"/>
  <c r="R186" i="5"/>
  <c r="S186" i="5"/>
  <c r="T186" i="5"/>
  <c r="V186" i="5"/>
  <c r="W186" i="5"/>
  <c r="X186" i="5"/>
  <c r="Y186" i="5"/>
  <c r="Z186" i="5"/>
  <c r="AA186" i="5"/>
  <c r="AB186" i="5"/>
  <c r="AD186" i="5"/>
  <c r="AE186" i="5"/>
  <c r="AF186" i="5"/>
  <c r="AG186" i="5"/>
  <c r="AH186" i="5"/>
  <c r="AI186" i="5"/>
  <c r="AJ186" i="5"/>
  <c r="AL186" i="5"/>
  <c r="AM186" i="5"/>
  <c r="AN186" i="5"/>
  <c r="AO186" i="5"/>
  <c r="AP186" i="5"/>
  <c r="AQ186" i="5"/>
  <c r="AR186" i="5"/>
  <c r="AT186" i="5"/>
  <c r="B200" i="5"/>
  <c r="F197" i="5"/>
  <c r="G197" i="5"/>
  <c r="H197" i="5"/>
  <c r="I197" i="5"/>
  <c r="J197" i="5"/>
  <c r="K197" i="5"/>
  <c r="M197" i="5"/>
  <c r="N197" i="5"/>
  <c r="O197" i="5"/>
  <c r="P197" i="5"/>
  <c r="Q197" i="5"/>
  <c r="R197" i="5"/>
  <c r="S197" i="5"/>
  <c r="U197" i="5"/>
  <c r="V197" i="5"/>
  <c r="W197" i="5"/>
  <c r="X197" i="5"/>
  <c r="Y197" i="5"/>
  <c r="Z197" i="5"/>
  <c r="AA197" i="5"/>
  <c r="AC197" i="5"/>
  <c r="AD197" i="5"/>
  <c r="AE197" i="5"/>
  <c r="AF197" i="5"/>
  <c r="AG197" i="5"/>
  <c r="AH197" i="5"/>
  <c r="AI197" i="5"/>
  <c r="AK197" i="5"/>
  <c r="AL197" i="5"/>
  <c r="AM197" i="5"/>
  <c r="AN197" i="5"/>
  <c r="AO197" i="5"/>
  <c r="AP197" i="5"/>
  <c r="AQ197" i="5"/>
  <c r="AS197" i="5"/>
  <c r="AT197" i="5"/>
  <c r="M196" i="5"/>
  <c r="U196" i="5"/>
  <c r="AC196" i="5"/>
  <c r="AK196" i="5"/>
  <c r="AS196" i="5"/>
  <c r="AT196" i="5"/>
  <c r="M191" i="5"/>
  <c r="U191" i="5"/>
  <c r="AC191" i="5"/>
  <c r="AK191" i="5"/>
  <c r="AS191" i="5"/>
  <c r="AT191" i="5"/>
  <c r="M190" i="5"/>
  <c r="U190" i="5"/>
  <c r="AC190" i="5"/>
  <c r="AK190" i="5"/>
  <c r="AS190" i="5"/>
  <c r="AT190" i="5"/>
  <c r="M189" i="5"/>
  <c r="U189" i="5"/>
  <c r="AC189" i="5"/>
  <c r="AK189" i="5"/>
  <c r="AS189" i="5"/>
  <c r="AT189" i="5"/>
  <c r="F187" i="5"/>
  <c r="G187" i="5"/>
  <c r="H187" i="5"/>
  <c r="I187" i="5"/>
  <c r="J187" i="5"/>
  <c r="K187" i="5"/>
  <c r="L187" i="5"/>
  <c r="N187" i="5"/>
  <c r="O187" i="5"/>
  <c r="P187" i="5"/>
  <c r="Q187" i="5"/>
  <c r="R187" i="5"/>
  <c r="S187" i="5"/>
  <c r="T187" i="5"/>
  <c r="V187" i="5"/>
  <c r="W187" i="5"/>
  <c r="X187" i="5"/>
  <c r="Y187" i="5"/>
  <c r="Z187" i="5"/>
  <c r="AA187" i="5"/>
  <c r="AB187" i="5"/>
  <c r="AD187" i="5"/>
  <c r="AE187" i="5"/>
  <c r="AF187" i="5"/>
  <c r="AG187" i="5"/>
  <c r="AH187" i="5"/>
  <c r="AI187" i="5"/>
  <c r="AJ187" i="5"/>
  <c r="AT187" i="5"/>
  <c r="AL187" i="5"/>
  <c r="AM187" i="5"/>
  <c r="AN187" i="5"/>
  <c r="AO187" i="5"/>
  <c r="AP187" i="5"/>
  <c r="AQ187" i="5"/>
  <c r="AR187" i="5"/>
  <c r="AK182" i="5"/>
  <c r="AF182" i="5"/>
  <c r="AA182" i="5"/>
  <c r="V182" i="5"/>
  <c r="L165" i="5"/>
  <c r="M165" i="5"/>
  <c r="M172" i="5"/>
  <c r="T165" i="5"/>
  <c r="U165" i="5"/>
  <c r="U172" i="5"/>
  <c r="AB165" i="5"/>
  <c r="AC165" i="5"/>
  <c r="AC172" i="5"/>
  <c r="AJ165" i="5"/>
  <c r="AK165" i="5"/>
  <c r="AK172" i="5"/>
  <c r="AR165" i="5"/>
  <c r="AS165" i="5"/>
  <c r="AS172" i="5"/>
  <c r="AT172" i="5"/>
  <c r="Q180" i="5"/>
  <c r="AA180" i="5"/>
  <c r="V180" i="5"/>
  <c r="AT165" i="5"/>
  <c r="J180" i="5"/>
  <c r="F166" i="5"/>
  <c r="G166" i="5"/>
  <c r="H166" i="5"/>
  <c r="I166" i="5"/>
  <c r="J166" i="5"/>
  <c r="K166" i="5"/>
  <c r="L166" i="5"/>
  <c r="N166" i="5"/>
  <c r="O166" i="5"/>
  <c r="P166" i="5"/>
  <c r="Q166" i="5"/>
  <c r="R166" i="5"/>
  <c r="S166" i="5"/>
  <c r="T166" i="5"/>
  <c r="V166" i="5"/>
  <c r="W166" i="5"/>
  <c r="X166" i="5"/>
  <c r="Z166" i="5"/>
  <c r="AA166" i="5"/>
  <c r="AB166" i="5"/>
  <c r="AD166" i="5"/>
  <c r="AE166" i="5"/>
  <c r="AF166" i="5"/>
  <c r="AG166" i="5"/>
  <c r="AH166" i="5"/>
  <c r="AI166" i="5"/>
  <c r="AJ166" i="5"/>
  <c r="AL166" i="5"/>
  <c r="AM166" i="5"/>
  <c r="AN166" i="5"/>
  <c r="AO166" i="5"/>
  <c r="AP166" i="5"/>
  <c r="AQ166" i="5"/>
  <c r="AR166" i="5"/>
  <c r="AT166" i="5"/>
  <c r="B180" i="5"/>
  <c r="F177" i="5"/>
  <c r="G177" i="5"/>
  <c r="H177" i="5"/>
  <c r="I177" i="5"/>
  <c r="J177" i="5"/>
  <c r="K177" i="5"/>
  <c r="M177" i="5"/>
  <c r="N177" i="5"/>
  <c r="O177" i="5"/>
  <c r="P177" i="5"/>
  <c r="Q177" i="5"/>
  <c r="R177" i="5"/>
  <c r="S177" i="5"/>
  <c r="U177" i="5"/>
  <c r="V177" i="5"/>
  <c r="W177" i="5"/>
  <c r="X177" i="5"/>
  <c r="Y177" i="5"/>
  <c r="Z177" i="5"/>
  <c r="AA177" i="5"/>
  <c r="AC177" i="5"/>
  <c r="AD177" i="5"/>
  <c r="AE177" i="5"/>
  <c r="AF177" i="5"/>
  <c r="AG177" i="5"/>
  <c r="AH177" i="5"/>
  <c r="AI177" i="5"/>
  <c r="AK177" i="5"/>
  <c r="AL177" i="5"/>
  <c r="AM177" i="5"/>
  <c r="AN177" i="5"/>
  <c r="AO177" i="5"/>
  <c r="AP177" i="5"/>
  <c r="AQ177" i="5"/>
  <c r="AS177" i="5"/>
  <c r="AT177" i="5"/>
  <c r="M176" i="5"/>
  <c r="U176" i="5"/>
  <c r="AC176" i="5"/>
  <c r="AK176" i="5"/>
  <c r="AS176" i="5"/>
  <c r="AT176" i="5"/>
  <c r="M171" i="5"/>
  <c r="U171" i="5"/>
  <c r="AC171" i="5"/>
  <c r="AK171" i="5"/>
  <c r="AS171" i="5"/>
  <c r="AT171" i="5"/>
  <c r="M170" i="5"/>
  <c r="U170" i="5"/>
  <c r="AC170" i="5"/>
  <c r="AK170" i="5"/>
  <c r="AS170" i="5"/>
  <c r="AT170" i="5"/>
  <c r="M169" i="5"/>
  <c r="U169" i="5"/>
  <c r="AC169" i="5"/>
  <c r="AK169" i="5"/>
  <c r="AS169" i="5"/>
  <c r="AT169" i="5"/>
  <c r="F167" i="5"/>
  <c r="G167" i="5"/>
  <c r="H167" i="5"/>
  <c r="I167" i="5"/>
  <c r="J167" i="5"/>
  <c r="K167" i="5"/>
  <c r="L167" i="5"/>
  <c r="N167" i="5"/>
  <c r="O167" i="5"/>
  <c r="P167" i="5"/>
  <c r="Q167" i="5"/>
  <c r="R167" i="5"/>
  <c r="S167" i="5"/>
  <c r="T167" i="5"/>
  <c r="V167" i="5"/>
  <c r="W167" i="5"/>
  <c r="X167" i="5"/>
  <c r="Y167" i="5"/>
  <c r="Z167" i="5"/>
  <c r="AA167" i="5"/>
  <c r="AB167" i="5"/>
  <c r="AD167" i="5"/>
  <c r="AE167" i="5"/>
  <c r="AF167" i="5"/>
  <c r="AG167" i="5"/>
  <c r="AH167" i="5"/>
  <c r="AI167" i="5"/>
  <c r="AJ167" i="5"/>
  <c r="AT167" i="5"/>
  <c r="AL167" i="5"/>
  <c r="AM167" i="5"/>
  <c r="AN167" i="5"/>
  <c r="AO167" i="5"/>
  <c r="AP167" i="5"/>
  <c r="AQ167" i="5"/>
  <c r="AR167" i="5"/>
  <c r="AK162" i="5"/>
  <c r="AF162" i="5"/>
  <c r="AA162" i="5"/>
  <c r="V162" i="5"/>
  <c r="L145" i="5"/>
  <c r="M145" i="5"/>
  <c r="M152" i="5"/>
  <c r="T145" i="5"/>
  <c r="U145" i="5"/>
  <c r="U152" i="5"/>
  <c r="AB145" i="5"/>
  <c r="AC145" i="5"/>
  <c r="AC152" i="5"/>
  <c r="AJ145" i="5"/>
  <c r="AK145" i="5"/>
  <c r="AK152" i="5"/>
  <c r="AR145" i="5"/>
  <c r="AS145" i="5"/>
  <c r="AS152" i="5"/>
  <c r="AT152" i="5"/>
  <c r="Q160" i="5"/>
  <c r="AA160" i="5"/>
  <c r="V160" i="5"/>
  <c r="AT145" i="5"/>
  <c r="J160" i="5"/>
  <c r="F146" i="5"/>
  <c r="G146" i="5"/>
  <c r="H146" i="5"/>
  <c r="I146" i="5"/>
  <c r="J146" i="5"/>
  <c r="K146" i="5"/>
  <c r="L146" i="5"/>
  <c r="N146" i="5"/>
  <c r="O146" i="5"/>
  <c r="P146" i="5"/>
  <c r="Q146" i="5"/>
  <c r="R146" i="5"/>
  <c r="S146" i="5"/>
  <c r="T146" i="5"/>
  <c r="V146" i="5"/>
  <c r="W146" i="5"/>
  <c r="X146" i="5"/>
  <c r="Y146" i="5"/>
  <c r="Z146" i="5"/>
  <c r="AA146" i="5"/>
  <c r="AB146" i="5"/>
  <c r="AD146" i="5"/>
  <c r="AE146" i="5"/>
  <c r="AF146" i="5"/>
  <c r="AG146" i="5"/>
  <c r="AH146" i="5"/>
  <c r="AI146" i="5"/>
  <c r="AJ146" i="5"/>
  <c r="AL146" i="5"/>
  <c r="AM146" i="5"/>
  <c r="AN146" i="5"/>
  <c r="AO146" i="5"/>
  <c r="AP146" i="5"/>
  <c r="AQ146" i="5"/>
  <c r="AR146" i="5"/>
  <c r="AT146" i="5"/>
  <c r="B160" i="5"/>
  <c r="F157" i="5"/>
  <c r="G157" i="5"/>
  <c r="H157" i="5"/>
  <c r="I157" i="5"/>
  <c r="J157" i="5"/>
  <c r="K157" i="5"/>
  <c r="M157" i="5"/>
  <c r="N157" i="5"/>
  <c r="O157" i="5"/>
  <c r="P157" i="5"/>
  <c r="Q157" i="5"/>
  <c r="R157" i="5"/>
  <c r="S157" i="5"/>
  <c r="U157" i="5"/>
  <c r="V157" i="5"/>
  <c r="W157" i="5"/>
  <c r="X157" i="5"/>
  <c r="Y157" i="5"/>
  <c r="Z157" i="5"/>
  <c r="AA157" i="5"/>
  <c r="AC157" i="5"/>
  <c r="AD157" i="5"/>
  <c r="AE157" i="5"/>
  <c r="AF157" i="5"/>
  <c r="AG157" i="5"/>
  <c r="AH157" i="5"/>
  <c r="AI157" i="5"/>
  <c r="AK157" i="5"/>
  <c r="AL157" i="5"/>
  <c r="AM157" i="5"/>
  <c r="AN157" i="5"/>
  <c r="AO157" i="5"/>
  <c r="AP157" i="5"/>
  <c r="AQ157" i="5"/>
  <c r="AS157" i="5"/>
  <c r="AT157" i="5"/>
  <c r="M156" i="5"/>
  <c r="U156" i="5"/>
  <c r="AC156" i="5"/>
  <c r="AK156" i="5"/>
  <c r="AS156" i="5"/>
  <c r="AT156" i="5"/>
  <c r="M151" i="5"/>
  <c r="U151" i="5"/>
  <c r="AC151" i="5"/>
  <c r="AK151" i="5"/>
  <c r="AS151" i="5"/>
  <c r="AT151" i="5"/>
  <c r="M150" i="5"/>
  <c r="U150" i="5"/>
  <c r="AC150" i="5"/>
  <c r="AK150" i="5"/>
  <c r="AS150" i="5"/>
  <c r="AT150" i="5"/>
  <c r="M149" i="5"/>
  <c r="U149" i="5"/>
  <c r="AC149" i="5"/>
  <c r="AK149" i="5"/>
  <c r="AS149" i="5"/>
  <c r="AT149" i="5"/>
  <c r="F147" i="5"/>
  <c r="G147" i="5"/>
  <c r="H147" i="5"/>
  <c r="I147" i="5"/>
  <c r="J147" i="5"/>
  <c r="K147" i="5"/>
  <c r="L147" i="5"/>
  <c r="N147" i="5"/>
  <c r="O147" i="5"/>
  <c r="P147" i="5"/>
  <c r="Q147" i="5"/>
  <c r="R147" i="5"/>
  <c r="S147" i="5"/>
  <c r="T147" i="5"/>
  <c r="V147" i="5"/>
  <c r="W147" i="5"/>
  <c r="X147" i="5"/>
  <c r="Y147" i="5"/>
  <c r="Z147" i="5"/>
  <c r="AA147" i="5"/>
  <c r="AB147" i="5"/>
  <c r="AD147" i="5"/>
  <c r="AE147" i="5"/>
  <c r="AF147" i="5"/>
  <c r="AG147" i="5"/>
  <c r="AH147" i="5"/>
  <c r="AI147" i="5"/>
  <c r="AJ147" i="5"/>
  <c r="AT147" i="5"/>
  <c r="AL147" i="5"/>
  <c r="AM147" i="5"/>
  <c r="AN147" i="5"/>
  <c r="AO147" i="5"/>
  <c r="AP147" i="5"/>
  <c r="AQ147" i="5"/>
  <c r="AR147" i="5"/>
  <c r="AK142" i="5"/>
  <c r="AF142" i="5"/>
  <c r="AA142" i="5"/>
  <c r="V142" i="5"/>
  <c r="L125" i="5"/>
  <c r="M125" i="5"/>
  <c r="M132" i="5"/>
  <c r="T125" i="5"/>
  <c r="U125" i="5"/>
  <c r="U132" i="5"/>
  <c r="AB125" i="5"/>
  <c r="AC125" i="5"/>
  <c r="AC132" i="5"/>
  <c r="AJ125" i="5"/>
  <c r="AK125" i="5"/>
  <c r="AK132" i="5"/>
  <c r="AR125" i="5"/>
  <c r="AS125" i="5"/>
  <c r="AS132" i="5"/>
  <c r="AT132" i="5"/>
  <c r="Q140" i="5"/>
  <c r="AA140" i="5"/>
  <c r="V140" i="5"/>
  <c r="AT125" i="5"/>
  <c r="J140" i="5"/>
  <c r="F126" i="5"/>
  <c r="G126" i="5"/>
  <c r="H126" i="5"/>
  <c r="I126" i="5"/>
  <c r="J126" i="5"/>
  <c r="K126" i="5"/>
  <c r="L126" i="5"/>
  <c r="N126" i="5"/>
  <c r="O126" i="5"/>
  <c r="P126" i="5"/>
  <c r="Q126" i="5"/>
  <c r="R126" i="5"/>
  <c r="S126" i="5"/>
  <c r="T126" i="5"/>
  <c r="V126" i="5"/>
  <c r="W126" i="5"/>
  <c r="X126" i="5"/>
  <c r="Y126" i="5"/>
  <c r="Z126" i="5"/>
  <c r="AA126" i="5"/>
  <c r="AB126" i="5"/>
  <c r="AD126" i="5"/>
  <c r="AE126" i="5"/>
  <c r="AF126" i="5"/>
  <c r="AG126" i="5"/>
  <c r="AH126" i="5"/>
  <c r="AI126" i="5"/>
  <c r="AJ126" i="5"/>
  <c r="AL126" i="5"/>
  <c r="AM126" i="5"/>
  <c r="AN126" i="5"/>
  <c r="AO126" i="5"/>
  <c r="AP126" i="5"/>
  <c r="AQ126" i="5"/>
  <c r="AR126" i="5"/>
  <c r="AT126" i="5"/>
  <c r="B140" i="5"/>
  <c r="F137" i="5"/>
  <c r="G137" i="5"/>
  <c r="H137" i="5"/>
  <c r="I137" i="5"/>
  <c r="J137" i="5"/>
  <c r="K137" i="5"/>
  <c r="M137" i="5"/>
  <c r="N137" i="5"/>
  <c r="O137" i="5"/>
  <c r="P137" i="5"/>
  <c r="Q137" i="5"/>
  <c r="R137" i="5"/>
  <c r="S137" i="5"/>
  <c r="U137" i="5"/>
  <c r="V137" i="5"/>
  <c r="W137" i="5"/>
  <c r="X137" i="5"/>
  <c r="Y137" i="5"/>
  <c r="Z137" i="5"/>
  <c r="AA137" i="5"/>
  <c r="AC137" i="5"/>
  <c r="AD137" i="5"/>
  <c r="AE137" i="5"/>
  <c r="AF137" i="5"/>
  <c r="AG137" i="5"/>
  <c r="AH137" i="5"/>
  <c r="AI137" i="5"/>
  <c r="AK137" i="5"/>
  <c r="AL137" i="5"/>
  <c r="AM137" i="5"/>
  <c r="AN137" i="5"/>
  <c r="AO137" i="5"/>
  <c r="AP137" i="5"/>
  <c r="AQ137" i="5"/>
  <c r="AS137" i="5"/>
  <c r="AT137" i="5"/>
  <c r="M136" i="5"/>
  <c r="U136" i="5"/>
  <c r="AC136" i="5"/>
  <c r="AK136" i="5"/>
  <c r="AS136" i="5"/>
  <c r="AT136" i="5"/>
  <c r="M131" i="5"/>
  <c r="U131" i="5"/>
  <c r="AC131" i="5"/>
  <c r="AK131" i="5"/>
  <c r="AS131" i="5"/>
  <c r="AT131" i="5"/>
  <c r="M130" i="5"/>
  <c r="U130" i="5"/>
  <c r="AC130" i="5"/>
  <c r="AK130" i="5"/>
  <c r="AS130" i="5"/>
  <c r="AT130" i="5"/>
  <c r="M129" i="5"/>
  <c r="U129" i="5"/>
  <c r="AC129" i="5"/>
  <c r="AK129" i="5"/>
  <c r="AS129" i="5"/>
  <c r="AT129" i="5"/>
  <c r="F127" i="5"/>
  <c r="G127" i="5"/>
  <c r="H127" i="5"/>
  <c r="I127" i="5"/>
  <c r="J127" i="5"/>
  <c r="K127" i="5"/>
  <c r="L127" i="5"/>
  <c r="N127" i="5"/>
  <c r="O127" i="5"/>
  <c r="P127" i="5"/>
  <c r="Q127" i="5"/>
  <c r="R127" i="5"/>
  <c r="S127" i="5"/>
  <c r="T127" i="5"/>
  <c r="V127" i="5"/>
  <c r="W127" i="5"/>
  <c r="X127" i="5"/>
  <c r="Y127" i="5"/>
  <c r="Z127" i="5"/>
  <c r="AA127" i="5"/>
  <c r="AB127" i="5"/>
  <c r="AD127" i="5"/>
  <c r="AE127" i="5"/>
  <c r="AF127" i="5"/>
  <c r="AG127" i="5"/>
  <c r="AH127" i="5"/>
  <c r="AI127" i="5"/>
  <c r="AJ127" i="5"/>
  <c r="AT127" i="5"/>
  <c r="AL127" i="5"/>
  <c r="AM127" i="5"/>
  <c r="AN127" i="5"/>
  <c r="AO127" i="5"/>
  <c r="AP127" i="5"/>
  <c r="AQ127" i="5"/>
  <c r="AR127" i="5"/>
  <c r="AK122" i="5"/>
  <c r="AF122" i="5"/>
  <c r="AA122" i="5"/>
  <c r="V122" i="5"/>
  <c r="L105" i="5"/>
  <c r="M105" i="5"/>
  <c r="M112" i="5"/>
  <c r="T105" i="5"/>
  <c r="U105" i="5"/>
  <c r="U112" i="5"/>
  <c r="AB105" i="5"/>
  <c r="AC105" i="5"/>
  <c r="AC112" i="5"/>
  <c r="AJ105" i="5"/>
  <c r="AK105" i="5"/>
  <c r="AK112" i="5"/>
  <c r="AR105" i="5"/>
  <c r="AS105" i="5"/>
  <c r="AS112" i="5"/>
  <c r="AT112" i="5"/>
  <c r="Q120" i="5"/>
  <c r="AA120" i="5"/>
  <c r="V120" i="5"/>
  <c r="AT105" i="5"/>
  <c r="J120" i="5"/>
  <c r="F106" i="5"/>
  <c r="G106" i="5"/>
  <c r="H106" i="5"/>
  <c r="I106" i="5"/>
  <c r="J106" i="5"/>
  <c r="K106" i="5"/>
  <c r="L106" i="5"/>
  <c r="N106" i="5"/>
  <c r="O106" i="5"/>
  <c r="P106" i="5"/>
  <c r="Q106" i="5"/>
  <c r="R106" i="5"/>
  <c r="S106" i="5"/>
  <c r="T106" i="5"/>
  <c r="V106" i="5"/>
  <c r="W106" i="5"/>
  <c r="X106" i="5"/>
  <c r="Y106" i="5"/>
  <c r="Z106" i="5"/>
  <c r="AA106" i="5"/>
  <c r="AB106" i="5"/>
  <c r="AD106" i="5"/>
  <c r="AE106" i="5"/>
  <c r="AF106" i="5"/>
  <c r="AG106" i="5"/>
  <c r="AH106" i="5"/>
  <c r="AI106" i="5"/>
  <c r="AJ106" i="5"/>
  <c r="AL106" i="5"/>
  <c r="AM106" i="5"/>
  <c r="AN106" i="5"/>
  <c r="AO106" i="5"/>
  <c r="AP106" i="5"/>
  <c r="AQ106" i="5"/>
  <c r="AR106" i="5"/>
  <c r="AT106" i="5"/>
  <c r="B120" i="5"/>
  <c r="F117" i="5"/>
  <c r="G117" i="5"/>
  <c r="H117" i="5"/>
  <c r="I117" i="5"/>
  <c r="J117" i="5"/>
  <c r="K117" i="5"/>
  <c r="M117" i="5"/>
  <c r="N117" i="5"/>
  <c r="O117" i="5"/>
  <c r="P117" i="5"/>
  <c r="Q117" i="5"/>
  <c r="R117" i="5"/>
  <c r="S117" i="5"/>
  <c r="U117" i="5"/>
  <c r="V117" i="5"/>
  <c r="W117" i="5"/>
  <c r="X117" i="5"/>
  <c r="Y117" i="5"/>
  <c r="Z117" i="5"/>
  <c r="AA117" i="5"/>
  <c r="AC117" i="5"/>
  <c r="AD117" i="5"/>
  <c r="AE117" i="5"/>
  <c r="AF117" i="5"/>
  <c r="AG117" i="5"/>
  <c r="AH117" i="5"/>
  <c r="AI117" i="5"/>
  <c r="AK117" i="5"/>
  <c r="AL117" i="5"/>
  <c r="AM117" i="5"/>
  <c r="AN117" i="5"/>
  <c r="AO117" i="5"/>
  <c r="AP117" i="5"/>
  <c r="AQ117" i="5"/>
  <c r="AS117" i="5"/>
  <c r="AT117" i="5"/>
  <c r="M116" i="5"/>
  <c r="U116" i="5"/>
  <c r="AC116" i="5"/>
  <c r="AK116" i="5"/>
  <c r="AS116" i="5"/>
  <c r="AT116" i="5"/>
  <c r="M111" i="5"/>
  <c r="U111" i="5"/>
  <c r="AC111" i="5"/>
  <c r="AK111" i="5"/>
  <c r="AS111" i="5"/>
  <c r="AT111" i="5"/>
  <c r="M110" i="5"/>
  <c r="U110" i="5"/>
  <c r="AC110" i="5"/>
  <c r="AK110" i="5"/>
  <c r="AS110" i="5"/>
  <c r="AT110" i="5"/>
  <c r="M109" i="5"/>
  <c r="U109" i="5"/>
  <c r="AC109" i="5"/>
  <c r="AK109" i="5"/>
  <c r="AS109" i="5"/>
  <c r="AT109" i="5"/>
  <c r="F107" i="5"/>
  <c r="G107" i="5"/>
  <c r="H107" i="5"/>
  <c r="I107" i="5"/>
  <c r="J107" i="5"/>
  <c r="K107" i="5"/>
  <c r="L107" i="5"/>
  <c r="N107" i="5"/>
  <c r="O107" i="5"/>
  <c r="P107" i="5"/>
  <c r="Q107" i="5"/>
  <c r="R107" i="5"/>
  <c r="S107" i="5"/>
  <c r="T107" i="5"/>
  <c r="V107" i="5"/>
  <c r="W107" i="5"/>
  <c r="X107" i="5"/>
  <c r="Y107" i="5"/>
  <c r="Z107" i="5"/>
  <c r="AA107" i="5"/>
  <c r="AB107" i="5"/>
  <c r="AD107" i="5"/>
  <c r="AE107" i="5"/>
  <c r="AF107" i="5"/>
  <c r="AG107" i="5"/>
  <c r="AH107" i="5"/>
  <c r="AI107" i="5"/>
  <c r="AJ107" i="5"/>
  <c r="AT107" i="5"/>
  <c r="AL107" i="5"/>
  <c r="AM107" i="5"/>
  <c r="AN107" i="5"/>
  <c r="AO107" i="5"/>
  <c r="AP107" i="5"/>
  <c r="AQ107" i="5"/>
  <c r="AR107" i="5"/>
  <c r="AK102" i="5"/>
  <c r="AF102" i="5"/>
  <c r="AA102" i="5"/>
  <c r="V102" i="5"/>
  <c r="L85" i="5"/>
  <c r="M85" i="5"/>
  <c r="M92" i="5"/>
  <c r="T85" i="5"/>
  <c r="U85" i="5"/>
  <c r="U92" i="5"/>
  <c r="AB85" i="5"/>
  <c r="AC85" i="5"/>
  <c r="AC92" i="5"/>
  <c r="AJ85" i="5"/>
  <c r="AK85" i="5"/>
  <c r="AK92" i="5"/>
  <c r="AR85" i="5"/>
  <c r="AS85" i="5"/>
  <c r="AS92" i="5"/>
  <c r="AT92" i="5"/>
  <c r="Q100" i="5"/>
  <c r="AA100" i="5"/>
  <c r="V100" i="5"/>
  <c r="AT85" i="5"/>
  <c r="J100" i="5"/>
  <c r="F86" i="5"/>
  <c r="G86" i="5"/>
  <c r="H86" i="5"/>
  <c r="I86" i="5"/>
  <c r="J86" i="5"/>
  <c r="K86" i="5"/>
  <c r="L86" i="5"/>
  <c r="N86" i="5"/>
  <c r="O86" i="5"/>
  <c r="P86" i="5"/>
  <c r="Q86" i="5"/>
  <c r="R86" i="5"/>
  <c r="S86" i="5"/>
  <c r="T86" i="5"/>
  <c r="V86" i="5"/>
  <c r="W86" i="5"/>
  <c r="X86" i="5"/>
  <c r="Y86" i="5"/>
  <c r="Z86" i="5"/>
  <c r="AA86" i="5"/>
  <c r="AB86" i="5"/>
  <c r="AD86" i="5"/>
  <c r="AE86" i="5"/>
  <c r="AF86" i="5"/>
  <c r="AG86" i="5"/>
  <c r="AH86" i="5"/>
  <c r="AI86" i="5"/>
  <c r="AJ86" i="5"/>
  <c r="AL86" i="5"/>
  <c r="AM86" i="5"/>
  <c r="AN86" i="5"/>
  <c r="AO86" i="5"/>
  <c r="AP86" i="5"/>
  <c r="AQ86" i="5"/>
  <c r="AR86" i="5"/>
  <c r="AT86" i="5"/>
  <c r="B100" i="5"/>
  <c r="F97" i="5"/>
  <c r="G97" i="5"/>
  <c r="H97" i="5"/>
  <c r="I97" i="5"/>
  <c r="J97" i="5"/>
  <c r="K97" i="5"/>
  <c r="M97" i="5"/>
  <c r="N97" i="5"/>
  <c r="O97" i="5"/>
  <c r="P97" i="5"/>
  <c r="Q97" i="5"/>
  <c r="R97" i="5"/>
  <c r="S97" i="5"/>
  <c r="U97" i="5"/>
  <c r="V97" i="5"/>
  <c r="W97" i="5"/>
  <c r="X97" i="5"/>
  <c r="Y97" i="5"/>
  <c r="Z97" i="5"/>
  <c r="AA97" i="5"/>
  <c r="AC97" i="5"/>
  <c r="AD97" i="5"/>
  <c r="AE97" i="5"/>
  <c r="AF97" i="5"/>
  <c r="AG97" i="5"/>
  <c r="AH97" i="5"/>
  <c r="AI97" i="5"/>
  <c r="AK97" i="5"/>
  <c r="AL97" i="5"/>
  <c r="AM97" i="5"/>
  <c r="AN97" i="5"/>
  <c r="AO97" i="5"/>
  <c r="AP97" i="5"/>
  <c r="AQ97" i="5"/>
  <c r="AS97" i="5"/>
  <c r="AT97" i="5"/>
  <c r="M96" i="5"/>
  <c r="U96" i="5"/>
  <c r="AC96" i="5"/>
  <c r="AK96" i="5"/>
  <c r="AS96" i="5"/>
  <c r="AT96" i="5"/>
  <c r="M91" i="5"/>
  <c r="U91" i="5"/>
  <c r="AC91" i="5"/>
  <c r="AK91" i="5"/>
  <c r="AS91" i="5"/>
  <c r="AT91" i="5"/>
  <c r="M90" i="5"/>
  <c r="U90" i="5"/>
  <c r="AC90" i="5"/>
  <c r="AK90" i="5"/>
  <c r="AS90" i="5"/>
  <c r="AT90" i="5"/>
  <c r="M89" i="5"/>
  <c r="U89" i="5"/>
  <c r="AC89" i="5"/>
  <c r="AK89" i="5"/>
  <c r="AS89" i="5"/>
  <c r="AT89" i="5"/>
  <c r="F87" i="5"/>
  <c r="G87" i="5"/>
  <c r="H87" i="5"/>
  <c r="I87" i="5"/>
  <c r="J87" i="5"/>
  <c r="K87" i="5"/>
  <c r="L87" i="5"/>
  <c r="N87" i="5"/>
  <c r="O87" i="5"/>
  <c r="P87" i="5"/>
  <c r="Q87" i="5"/>
  <c r="R87" i="5"/>
  <c r="S87" i="5"/>
  <c r="T87" i="5"/>
  <c r="V87" i="5"/>
  <c r="W87" i="5"/>
  <c r="X87" i="5"/>
  <c r="Y87" i="5"/>
  <c r="Z87" i="5"/>
  <c r="AA87" i="5"/>
  <c r="AB87" i="5"/>
  <c r="AD87" i="5"/>
  <c r="AE87" i="5"/>
  <c r="AF87" i="5"/>
  <c r="AG87" i="5"/>
  <c r="AH87" i="5"/>
  <c r="AI87" i="5"/>
  <c r="AJ87" i="5"/>
  <c r="AT87" i="5"/>
  <c r="AL87" i="5"/>
  <c r="AM87" i="5"/>
  <c r="AN87" i="5"/>
  <c r="AO87" i="5"/>
  <c r="AP87" i="5"/>
  <c r="AQ87" i="5"/>
  <c r="AR87" i="5"/>
  <c r="AK82" i="5"/>
  <c r="AF82" i="5"/>
  <c r="AA82" i="5"/>
  <c r="V82" i="5"/>
  <c r="L65" i="5"/>
  <c r="M65" i="5"/>
  <c r="M72" i="5"/>
  <c r="T65" i="5"/>
  <c r="U65" i="5"/>
  <c r="U72" i="5"/>
  <c r="AB65" i="5"/>
  <c r="AC65" i="5"/>
  <c r="AC72" i="5"/>
  <c r="AJ65" i="5"/>
  <c r="AK65" i="5"/>
  <c r="AK72" i="5"/>
  <c r="AR65" i="5"/>
  <c r="AS65" i="5"/>
  <c r="AS72" i="5"/>
  <c r="AT72" i="5"/>
  <c r="Q80" i="5"/>
  <c r="AA80" i="5"/>
  <c r="V80" i="5"/>
  <c r="AT65" i="5"/>
  <c r="J80" i="5"/>
  <c r="F66" i="5"/>
  <c r="G66" i="5"/>
  <c r="H66" i="5"/>
  <c r="I66" i="5"/>
  <c r="J66" i="5"/>
  <c r="K66" i="5"/>
  <c r="L66" i="5"/>
  <c r="N66" i="5"/>
  <c r="O66" i="5"/>
  <c r="P66" i="5"/>
  <c r="Q66" i="5"/>
  <c r="R66" i="5"/>
  <c r="S66" i="5"/>
  <c r="T66" i="5"/>
  <c r="V66" i="5"/>
  <c r="W66" i="5"/>
  <c r="X66" i="5"/>
  <c r="Y66" i="5"/>
  <c r="Z66" i="5"/>
  <c r="AA66" i="5"/>
  <c r="AB66" i="5"/>
  <c r="AD66" i="5"/>
  <c r="AE66" i="5"/>
  <c r="AF66" i="5"/>
  <c r="AG66" i="5"/>
  <c r="AH66" i="5"/>
  <c r="AI66" i="5"/>
  <c r="AJ66" i="5"/>
  <c r="AL66" i="5"/>
  <c r="AM66" i="5"/>
  <c r="AN66" i="5"/>
  <c r="AO66" i="5"/>
  <c r="AP66" i="5"/>
  <c r="AQ66" i="5"/>
  <c r="AR66" i="5"/>
  <c r="AT66" i="5"/>
  <c r="B80" i="5"/>
  <c r="F77" i="5"/>
  <c r="G77" i="5"/>
  <c r="H77" i="5"/>
  <c r="I77" i="5"/>
  <c r="J77" i="5"/>
  <c r="K77" i="5"/>
  <c r="M77" i="5"/>
  <c r="N77" i="5"/>
  <c r="O77" i="5"/>
  <c r="P77" i="5"/>
  <c r="Q77" i="5"/>
  <c r="R77" i="5"/>
  <c r="S77" i="5"/>
  <c r="U77" i="5"/>
  <c r="V77" i="5"/>
  <c r="W77" i="5"/>
  <c r="X77" i="5"/>
  <c r="Y77" i="5"/>
  <c r="Z77" i="5"/>
  <c r="AA77" i="5"/>
  <c r="AC77" i="5"/>
  <c r="AD77" i="5"/>
  <c r="AE77" i="5"/>
  <c r="AF77" i="5"/>
  <c r="AG77" i="5"/>
  <c r="AH77" i="5"/>
  <c r="AI77" i="5"/>
  <c r="AK77" i="5"/>
  <c r="AL77" i="5"/>
  <c r="AM77" i="5"/>
  <c r="AN77" i="5"/>
  <c r="AO77" i="5"/>
  <c r="AP77" i="5"/>
  <c r="AQ77" i="5"/>
  <c r="AS77" i="5"/>
  <c r="AT77" i="5"/>
  <c r="M76" i="5"/>
  <c r="U76" i="5"/>
  <c r="AC76" i="5"/>
  <c r="AK76" i="5"/>
  <c r="AS76" i="5"/>
  <c r="AT76" i="5"/>
  <c r="M71" i="5"/>
  <c r="U71" i="5"/>
  <c r="AC71" i="5"/>
  <c r="AK71" i="5"/>
  <c r="AS71" i="5"/>
  <c r="AT71" i="5"/>
  <c r="M70" i="5"/>
  <c r="U70" i="5"/>
  <c r="AC70" i="5"/>
  <c r="AK70" i="5"/>
  <c r="AS70" i="5"/>
  <c r="AT70" i="5"/>
  <c r="M69" i="5"/>
  <c r="U69" i="5"/>
  <c r="AC69" i="5"/>
  <c r="AK69" i="5"/>
  <c r="AS69" i="5"/>
  <c r="AT69" i="5"/>
  <c r="F67" i="5"/>
  <c r="G67" i="5"/>
  <c r="H67" i="5"/>
  <c r="I67" i="5"/>
  <c r="J67" i="5"/>
  <c r="K67" i="5"/>
  <c r="L67" i="5"/>
  <c r="N67" i="5"/>
  <c r="O67" i="5"/>
  <c r="P67" i="5"/>
  <c r="Q67" i="5"/>
  <c r="R67" i="5"/>
  <c r="S67" i="5"/>
  <c r="T67" i="5"/>
  <c r="V67" i="5"/>
  <c r="W67" i="5"/>
  <c r="X67" i="5"/>
  <c r="Y67" i="5"/>
  <c r="Z67" i="5"/>
  <c r="AA67" i="5"/>
  <c r="AB67" i="5"/>
  <c r="AD67" i="5"/>
  <c r="AE67" i="5"/>
  <c r="AF67" i="5"/>
  <c r="AG67" i="5"/>
  <c r="AH67" i="5"/>
  <c r="AI67" i="5"/>
  <c r="AJ67" i="5"/>
  <c r="AT67" i="5"/>
  <c r="AL67" i="5"/>
  <c r="AM67" i="5"/>
  <c r="AN67" i="5"/>
  <c r="AO67" i="5"/>
  <c r="AP67" i="5"/>
  <c r="AQ67" i="5"/>
  <c r="AR67" i="5"/>
  <c r="AK62" i="5"/>
  <c r="AF62" i="5"/>
  <c r="AA62" i="5"/>
  <c r="V62" i="5"/>
  <c r="L45" i="5"/>
  <c r="M45" i="5"/>
  <c r="M52" i="5"/>
  <c r="T45" i="5"/>
  <c r="U45" i="5"/>
  <c r="U52" i="5"/>
  <c r="AB45" i="5"/>
  <c r="AC45" i="5"/>
  <c r="AC52" i="5"/>
  <c r="AJ45" i="5"/>
  <c r="AK45" i="5"/>
  <c r="AK52" i="5"/>
  <c r="AR45" i="5"/>
  <c r="AS45" i="5"/>
  <c r="AS52" i="5"/>
  <c r="AT52" i="5"/>
  <c r="Q60" i="5"/>
  <c r="AA60" i="5"/>
  <c r="V60" i="5"/>
  <c r="AT45" i="5"/>
  <c r="J60" i="5"/>
  <c r="F46" i="5"/>
  <c r="G46" i="5"/>
  <c r="H46" i="5"/>
  <c r="I46" i="5"/>
  <c r="J46" i="5"/>
  <c r="K46" i="5"/>
  <c r="L46" i="5"/>
  <c r="N46" i="5"/>
  <c r="O46" i="5"/>
  <c r="P46" i="5"/>
  <c r="Q46" i="5"/>
  <c r="R46" i="5"/>
  <c r="S46" i="5"/>
  <c r="T46" i="5"/>
  <c r="V46" i="5"/>
  <c r="W46" i="5"/>
  <c r="X46" i="5"/>
  <c r="Y46" i="5"/>
  <c r="Z46" i="5"/>
  <c r="AA46" i="5"/>
  <c r="AB46" i="5"/>
  <c r="AD46" i="5"/>
  <c r="AE46" i="5"/>
  <c r="AF46" i="5"/>
  <c r="AG46" i="5"/>
  <c r="AH46" i="5"/>
  <c r="AI46" i="5"/>
  <c r="AJ46" i="5"/>
  <c r="AL46" i="5"/>
  <c r="AM46" i="5"/>
  <c r="AN46" i="5"/>
  <c r="AO46" i="5"/>
  <c r="AP46" i="5"/>
  <c r="AQ46" i="5"/>
  <c r="AR46" i="5"/>
  <c r="AT46" i="5"/>
  <c r="B60" i="5"/>
  <c r="F57" i="5"/>
  <c r="G57" i="5"/>
  <c r="H57" i="5"/>
  <c r="I57" i="5"/>
  <c r="J57" i="5"/>
  <c r="K57" i="5"/>
  <c r="M57" i="5"/>
  <c r="N57" i="5"/>
  <c r="O57" i="5"/>
  <c r="P57" i="5"/>
  <c r="Q57" i="5"/>
  <c r="R57" i="5"/>
  <c r="S57" i="5"/>
  <c r="U57" i="5"/>
  <c r="V57" i="5"/>
  <c r="W57" i="5"/>
  <c r="X57" i="5"/>
  <c r="Y57" i="5"/>
  <c r="Z57" i="5"/>
  <c r="AA57" i="5"/>
  <c r="AC57" i="5"/>
  <c r="AD57" i="5"/>
  <c r="AE57" i="5"/>
  <c r="AF57" i="5"/>
  <c r="AG57" i="5"/>
  <c r="AH57" i="5"/>
  <c r="AI57" i="5"/>
  <c r="AK57" i="5"/>
  <c r="AL57" i="5"/>
  <c r="AM57" i="5"/>
  <c r="AN57" i="5"/>
  <c r="AO57" i="5"/>
  <c r="AP57" i="5"/>
  <c r="AQ57" i="5"/>
  <c r="AS57" i="5"/>
  <c r="AT57" i="5"/>
  <c r="M56" i="5"/>
  <c r="U56" i="5"/>
  <c r="AC56" i="5"/>
  <c r="AK56" i="5"/>
  <c r="AS56" i="5"/>
  <c r="AT56" i="5"/>
  <c r="M51" i="5"/>
  <c r="U51" i="5"/>
  <c r="AC51" i="5"/>
  <c r="AK51" i="5"/>
  <c r="AS51" i="5"/>
  <c r="AT51" i="5"/>
  <c r="M50" i="5"/>
  <c r="U50" i="5"/>
  <c r="AC50" i="5"/>
  <c r="AK50" i="5"/>
  <c r="AS50" i="5"/>
  <c r="AT50" i="5"/>
  <c r="M49" i="5"/>
  <c r="U49" i="5"/>
  <c r="AC49" i="5"/>
  <c r="AK49" i="5"/>
  <c r="AS49" i="5"/>
  <c r="AT49" i="5"/>
  <c r="F47" i="5"/>
  <c r="G47" i="5"/>
  <c r="H47" i="5"/>
  <c r="I47" i="5"/>
  <c r="J47" i="5"/>
  <c r="K47" i="5"/>
  <c r="L47" i="5"/>
  <c r="N47" i="5"/>
  <c r="O47" i="5"/>
  <c r="P47" i="5"/>
  <c r="Q47" i="5"/>
  <c r="R47" i="5"/>
  <c r="S47" i="5"/>
  <c r="T47" i="5"/>
  <c r="V47" i="5"/>
  <c r="W47" i="5"/>
  <c r="X47" i="5"/>
  <c r="Y47" i="5"/>
  <c r="Z47" i="5"/>
  <c r="AA47" i="5"/>
  <c r="AB47" i="5"/>
  <c r="AD47" i="5"/>
  <c r="AE47" i="5"/>
  <c r="AF47" i="5"/>
  <c r="AG47" i="5"/>
  <c r="AH47" i="5"/>
  <c r="AI47" i="5"/>
  <c r="AJ47" i="5"/>
  <c r="AT47" i="5"/>
  <c r="AL47" i="5"/>
  <c r="AM47" i="5"/>
  <c r="AN47" i="5"/>
  <c r="AO47" i="5"/>
  <c r="AP47" i="5"/>
  <c r="AQ47" i="5"/>
  <c r="AR47" i="5"/>
  <c r="AK42" i="5"/>
  <c r="AF42" i="5"/>
  <c r="AA42" i="5"/>
  <c r="V42" i="5"/>
  <c r="L25" i="5"/>
  <c r="M25" i="5"/>
  <c r="M32" i="5"/>
  <c r="T25" i="5"/>
  <c r="U25" i="5"/>
  <c r="U32" i="5"/>
  <c r="AB25" i="5"/>
  <c r="AC25" i="5"/>
  <c r="AC32" i="5"/>
  <c r="AJ25" i="5"/>
  <c r="AK25" i="5"/>
  <c r="AK32" i="5"/>
  <c r="AR25" i="5"/>
  <c r="AS25" i="5"/>
  <c r="AS32" i="5"/>
  <c r="AT32" i="5"/>
  <c r="Q40" i="5"/>
  <c r="AA40" i="5"/>
  <c r="V40" i="5"/>
  <c r="AT25" i="5"/>
  <c r="J40" i="5"/>
  <c r="G26" i="5"/>
  <c r="H26" i="5"/>
  <c r="I26" i="5"/>
  <c r="J26" i="5"/>
  <c r="K26" i="5"/>
  <c r="L26" i="5"/>
  <c r="N26" i="5"/>
  <c r="O26" i="5"/>
  <c r="P26" i="5"/>
  <c r="Q26" i="5"/>
  <c r="R26" i="5"/>
  <c r="S26" i="5"/>
  <c r="T26" i="5"/>
  <c r="V26" i="5"/>
  <c r="W26" i="5"/>
  <c r="X26" i="5"/>
  <c r="Y26" i="5"/>
  <c r="Z26" i="5"/>
  <c r="AA26" i="5"/>
  <c r="AB26" i="5"/>
  <c r="AD26" i="5"/>
  <c r="AE26" i="5"/>
  <c r="AF26" i="5"/>
  <c r="AG26" i="5"/>
  <c r="AH26" i="5"/>
  <c r="AI26" i="5"/>
  <c r="AJ26" i="5"/>
  <c r="AL26" i="5"/>
  <c r="AM26" i="5"/>
  <c r="AN26" i="5"/>
  <c r="AO26" i="5"/>
  <c r="AP26" i="5"/>
  <c r="AQ26" i="5"/>
  <c r="AR26" i="5"/>
  <c r="AT26" i="5"/>
  <c r="B40" i="5"/>
  <c r="F37" i="5"/>
  <c r="G37" i="5"/>
  <c r="H37" i="5"/>
  <c r="I37" i="5"/>
  <c r="J37" i="5"/>
  <c r="K37" i="5"/>
  <c r="M37" i="5"/>
  <c r="N37" i="5"/>
  <c r="O37" i="5"/>
  <c r="P37" i="5"/>
  <c r="Q37" i="5"/>
  <c r="R37" i="5"/>
  <c r="S37" i="5"/>
  <c r="U37" i="5"/>
  <c r="V37" i="5"/>
  <c r="W37" i="5"/>
  <c r="X37" i="5"/>
  <c r="Y37" i="5"/>
  <c r="Z37" i="5"/>
  <c r="AA37" i="5"/>
  <c r="AC37" i="5"/>
  <c r="AD37" i="5"/>
  <c r="AE37" i="5"/>
  <c r="AF37" i="5"/>
  <c r="AG37" i="5"/>
  <c r="AH37" i="5"/>
  <c r="AI37" i="5"/>
  <c r="AK37" i="5"/>
  <c r="AL37" i="5"/>
  <c r="AM37" i="5"/>
  <c r="AN37" i="5"/>
  <c r="AO37" i="5"/>
  <c r="AP37" i="5"/>
  <c r="AQ37" i="5"/>
  <c r="AS37" i="5"/>
  <c r="AT37" i="5"/>
  <c r="M36" i="5"/>
  <c r="U36" i="5"/>
  <c r="AC36" i="5"/>
  <c r="AK36" i="5"/>
  <c r="AS36" i="5"/>
  <c r="AT36" i="5"/>
  <c r="M31" i="5"/>
  <c r="U31" i="5"/>
  <c r="AC31" i="5"/>
  <c r="AK31" i="5"/>
  <c r="AS31" i="5"/>
  <c r="AT31" i="5"/>
  <c r="M30" i="5"/>
  <c r="U30" i="5"/>
  <c r="AC30" i="5"/>
  <c r="AK30" i="5"/>
  <c r="AS30" i="5"/>
  <c r="AT30" i="5"/>
  <c r="M29" i="5"/>
  <c r="U29" i="5"/>
  <c r="AC29" i="5"/>
  <c r="AK29" i="5"/>
  <c r="AS29" i="5"/>
  <c r="AT29" i="5"/>
  <c r="F27" i="5"/>
  <c r="G27" i="5"/>
  <c r="H27" i="5"/>
  <c r="I27" i="5"/>
  <c r="J27" i="5"/>
  <c r="K27" i="5"/>
  <c r="L27" i="5"/>
  <c r="N27" i="5"/>
  <c r="O27" i="5"/>
  <c r="P27" i="5"/>
  <c r="Q27" i="5"/>
  <c r="R27" i="5"/>
  <c r="S27" i="5"/>
  <c r="T27" i="5"/>
  <c r="V27" i="5"/>
  <c r="W27" i="5"/>
  <c r="X27" i="5"/>
  <c r="Y27" i="5"/>
  <c r="Z27" i="5"/>
  <c r="AA27" i="5"/>
  <c r="AB27" i="5"/>
  <c r="AD27" i="5"/>
  <c r="AE27" i="5"/>
  <c r="AF27" i="5"/>
  <c r="AG27" i="5"/>
  <c r="AH27" i="5"/>
  <c r="AI27" i="5"/>
  <c r="AJ27" i="5"/>
  <c r="AT27" i="5"/>
  <c r="AL27" i="5"/>
  <c r="AM27" i="5"/>
  <c r="AN27" i="5"/>
  <c r="AO27" i="5"/>
  <c r="AP27" i="5"/>
  <c r="AQ27" i="5"/>
  <c r="AR27" i="5"/>
  <c r="Z7" i="5"/>
  <c r="AK22" i="5"/>
  <c r="AF22" i="5"/>
  <c r="AA22" i="5"/>
  <c r="O7" i="5"/>
  <c r="P7" i="5"/>
  <c r="G7" i="5"/>
  <c r="V22" i="5"/>
  <c r="M12" i="5"/>
  <c r="U12" i="5"/>
  <c r="AC12" i="5"/>
  <c r="AK12" i="5"/>
  <c r="AS12" i="5"/>
  <c r="AT12" i="5"/>
  <c r="Q20" i="5"/>
  <c r="AA20" i="5"/>
  <c r="V20" i="5"/>
  <c r="AT5" i="5"/>
  <c r="J20" i="5"/>
  <c r="F6" i="5"/>
  <c r="G6" i="5"/>
  <c r="H6" i="5"/>
  <c r="I6" i="5"/>
  <c r="J6" i="5"/>
  <c r="K6" i="5"/>
  <c r="L6" i="5"/>
  <c r="N6" i="5"/>
  <c r="O6" i="5"/>
  <c r="P6" i="5"/>
  <c r="Q6" i="5"/>
  <c r="R6" i="5"/>
  <c r="S6" i="5"/>
  <c r="T6" i="5"/>
  <c r="V6" i="5"/>
  <c r="W6" i="5"/>
  <c r="X6" i="5"/>
  <c r="Y6" i="5"/>
  <c r="Z6" i="5"/>
  <c r="AA6" i="5"/>
  <c r="AB6" i="5"/>
  <c r="AD6" i="5"/>
  <c r="AE6" i="5"/>
  <c r="AF6" i="5"/>
  <c r="AG6" i="5"/>
  <c r="AH6" i="5"/>
  <c r="AI6" i="5"/>
  <c r="AJ6" i="5"/>
  <c r="AL6" i="5"/>
  <c r="AM6" i="5"/>
  <c r="AN6" i="5"/>
  <c r="AO6" i="5"/>
  <c r="AP6" i="5"/>
  <c r="AQ6" i="5"/>
  <c r="AR6" i="5"/>
  <c r="AT6" i="5"/>
  <c r="B20" i="5"/>
  <c r="F17" i="5"/>
  <c r="G17" i="5"/>
  <c r="H17" i="5"/>
  <c r="I17" i="5"/>
  <c r="J17" i="5"/>
  <c r="K17" i="5"/>
  <c r="M17" i="5"/>
  <c r="N17" i="5"/>
  <c r="O17" i="5"/>
  <c r="P17" i="5"/>
  <c r="Q17" i="5"/>
  <c r="R17" i="5"/>
  <c r="S17" i="5"/>
  <c r="U17" i="5"/>
  <c r="V17" i="5"/>
  <c r="W17" i="5"/>
  <c r="X17" i="5"/>
  <c r="Y17" i="5"/>
  <c r="Z17" i="5"/>
  <c r="AA17" i="5"/>
  <c r="AC17" i="5"/>
  <c r="AD17" i="5"/>
  <c r="AE17" i="5"/>
  <c r="AF17" i="5"/>
  <c r="AG17" i="5"/>
  <c r="AH17" i="5"/>
  <c r="AI17" i="5"/>
  <c r="AK17" i="5"/>
  <c r="AL17" i="5"/>
  <c r="AM17" i="5"/>
  <c r="AN17" i="5"/>
  <c r="AO17" i="5"/>
  <c r="AP17" i="5"/>
  <c r="AQ17" i="5"/>
  <c r="AS17" i="5"/>
  <c r="AT17" i="5"/>
  <c r="M16" i="5"/>
  <c r="U16" i="5"/>
  <c r="AC16" i="5"/>
  <c r="AK16" i="5"/>
  <c r="AS16" i="5"/>
  <c r="AT16" i="5"/>
  <c r="M11" i="5"/>
  <c r="U11" i="5"/>
  <c r="AC11" i="5"/>
  <c r="AK11" i="5"/>
  <c r="AS11" i="5"/>
  <c r="AT11" i="5"/>
  <c r="M10" i="5"/>
  <c r="U10" i="5"/>
  <c r="AC10" i="5"/>
  <c r="AK10" i="5"/>
  <c r="AS10" i="5"/>
  <c r="AT10" i="5"/>
  <c r="M9" i="5"/>
  <c r="U9" i="5"/>
  <c r="AC9" i="5"/>
  <c r="AK9" i="5"/>
  <c r="AS9" i="5"/>
  <c r="AT9" i="5"/>
  <c r="F7" i="5"/>
  <c r="H7" i="5"/>
  <c r="I7" i="5"/>
  <c r="J7" i="5"/>
  <c r="K7" i="5"/>
  <c r="L7" i="5"/>
  <c r="N7" i="5"/>
  <c r="Q7" i="5"/>
  <c r="R7" i="5"/>
  <c r="S7" i="5"/>
  <c r="T7" i="5"/>
  <c r="V7" i="5"/>
  <c r="W7" i="5"/>
  <c r="X7" i="5"/>
  <c r="Y7" i="5"/>
  <c r="AA7" i="5"/>
  <c r="AB7" i="5"/>
  <c r="AD7" i="5"/>
  <c r="AE7" i="5"/>
  <c r="AF7" i="5"/>
  <c r="AG7" i="5"/>
  <c r="AH7" i="5"/>
  <c r="AI7" i="5"/>
  <c r="AJ7" i="5"/>
  <c r="AT7" i="5"/>
  <c r="AL7" i="5"/>
  <c r="AM7" i="5"/>
  <c r="AN7" i="5"/>
  <c r="AO7" i="5"/>
  <c r="AP7" i="5"/>
  <c r="AQ7" i="5"/>
  <c r="AR7" i="5"/>
  <c r="N20" i="2"/>
  <c r="F13" i="2"/>
  <c r="O21" i="2"/>
  <c r="O37" i="2"/>
  <c r="M8" i="2"/>
  <c r="J8" i="2"/>
</calcChain>
</file>

<file path=xl/sharedStrings.xml><?xml version="1.0" encoding="utf-8"?>
<sst xmlns="http://schemas.openxmlformats.org/spreadsheetml/2006/main" count="967" uniqueCount="107">
  <si>
    <t>NR camion:</t>
  </si>
  <si>
    <t>Début:</t>
  </si>
  <si>
    <t>Fin:</t>
  </si>
  <si>
    <t>Chauffeur:</t>
  </si>
  <si>
    <t>magasin</t>
  </si>
  <si>
    <t>heure début</t>
  </si>
  <si>
    <t xml:space="preserve">heure fin </t>
  </si>
  <si>
    <t>durée en min</t>
  </si>
  <si>
    <t>temps de conduite</t>
  </si>
  <si>
    <t>Durée en minute</t>
  </si>
  <si>
    <t>Déchargement</t>
  </si>
  <si>
    <t>Premier tour:</t>
  </si>
  <si>
    <t>Aller</t>
  </si>
  <si>
    <t>Mag</t>
  </si>
  <si>
    <t>Retour</t>
  </si>
  <si>
    <t>Somme</t>
  </si>
  <si>
    <t>Km départ:</t>
  </si>
  <si>
    <t>Km retour:</t>
  </si>
  <si>
    <t>Nb palettes</t>
  </si>
  <si>
    <t>Min</t>
  </si>
  <si>
    <t>Temps total:</t>
  </si>
  <si>
    <t>Remarques:</t>
  </si>
  <si>
    <t>Temps service:</t>
  </si>
  <si>
    <t>Pause 1:</t>
  </si>
  <si>
    <t>Pause 2:</t>
  </si>
  <si>
    <t>min</t>
  </si>
  <si>
    <t>Temps de travail:</t>
  </si>
  <si>
    <t>Documentation Parc PL</t>
  </si>
  <si>
    <t>Date:</t>
  </si>
  <si>
    <t>signature:</t>
  </si>
  <si>
    <t>2eme tour:</t>
  </si>
  <si>
    <t>3eme tour:</t>
  </si>
  <si>
    <t>Chargement:</t>
  </si>
  <si>
    <t>Alerte dépassement heure de travail</t>
  </si>
  <si>
    <t>Alerte Heure de conduite</t>
  </si>
  <si>
    <t>Pause</t>
  </si>
  <si>
    <t>Durée en min</t>
  </si>
  <si>
    <t>Alerte 4h30</t>
  </si>
  <si>
    <t>Alerte 6h</t>
  </si>
  <si>
    <t>N° Camion</t>
  </si>
  <si>
    <t>Début</t>
  </si>
  <si>
    <t>Fin</t>
  </si>
  <si>
    <t>T/A PAYER</t>
  </si>
  <si>
    <t>DATE</t>
  </si>
  <si>
    <t>CUM AN</t>
  </si>
  <si>
    <t>REP-1</t>
  </si>
  <si>
    <t xml:space="preserve">MERCREDI </t>
  </si>
  <si>
    <t xml:space="preserve">JEUDI </t>
  </si>
  <si>
    <t xml:space="preserve">VENDREDI </t>
  </si>
  <si>
    <t xml:space="preserve">SAMEDI </t>
  </si>
  <si>
    <t>T/EF</t>
  </si>
  <si>
    <t>T/SE</t>
  </si>
  <si>
    <t xml:space="preserve">LUNDI </t>
  </si>
  <si>
    <t xml:space="preserve">MARDI </t>
  </si>
  <si>
    <t>VENDREDI</t>
  </si>
  <si>
    <t>SAMEDI</t>
  </si>
  <si>
    <t>TOTAL H/J</t>
  </si>
  <si>
    <t>Paniers et Frigo</t>
  </si>
  <si>
    <t>HEURES SE</t>
  </si>
  <si>
    <t>REMARQUE</t>
  </si>
  <si>
    <t>ACHS</t>
  </si>
  <si>
    <t>HEURES 25%</t>
  </si>
  <si>
    <t>HEURES 50%</t>
  </si>
  <si>
    <t>HEURE tunnel</t>
  </si>
  <si>
    <t>Cumul RMD AN</t>
  </si>
  <si>
    <t>RMD Payé Tri,</t>
  </si>
  <si>
    <t>Cumul RMD à réc</t>
  </si>
  <si>
    <t>Heures de nuit</t>
  </si>
  <si>
    <t>Correction</t>
  </si>
  <si>
    <t>PANIER</t>
  </si>
  <si>
    <t>H/FRIGO</t>
  </si>
  <si>
    <t>TOTAL H/EF</t>
  </si>
  <si>
    <t>RMD PRIS</t>
  </si>
  <si>
    <t>T/H TUN/M</t>
  </si>
  <si>
    <t>T/H TUN/A</t>
  </si>
  <si>
    <t>RC PRIS M Heures</t>
  </si>
  <si>
    <t>REUNION</t>
  </si>
  <si>
    <t>dl</t>
  </si>
  <si>
    <t>T/H RC/A</t>
  </si>
  <si>
    <t>PUS</t>
  </si>
  <si>
    <t>CP</t>
  </si>
  <si>
    <t>AT</t>
  </si>
  <si>
    <t>MAL</t>
  </si>
  <si>
    <t>CS HEURES</t>
  </si>
  <si>
    <t>ADONEL</t>
  </si>
  <si>
    <t>Chauffeur</t>
  </si>
  <si>
    <t>AOUT 2018</t>
  </si>
  <si>
    <t>Aout 2018</t>
  </si>
  <si>
    <t>Total</t>
  </si>
  <si>
    <t>Temps de conduite</t>
  </si>
  <si>
    <t>Heure début</t>
  </si>
  <si>
    <t>Heure Fin</t>
  </si>
  <si>
    <t>Retour Centrale</t>
  </si>
  <si>
    <t>Total temps conduite</t>
  </si>
  <si>
    <t>Total temps travail</t>
  </si>
  <si>
    <t>Limite Travail</t>
  </si>
  <si>
    <t>Limite conduite</t>
  </si>
  <si>
    <t>Temps Pause</t>
  </si>
  <si>
    <t>Alerte 10h</t>
  </si>
  <si>
    <t>Limite travail total</t>
  </si>
  <si>
    <t>Total Pause</t>
  </si>
  <si>
    <t>TOTAL P1/P2</t>
  </si>
  <si>
    <t>Temps de déchargement</t>
  </si>
  <si>
    <t>Heure début chargement</t>
  </si>
  <si>
    <t>Somme des temps de chargements</t>
  </si>
  <si>
    <t>Pause 1</t>
  </si>
  <si>
    <t>Pause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</si>
</sst>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1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206"/>
      <name val="Calibri"/>
      <family val="2"/>
    </font>
    <font>
      <b/>
      <sz val="11"/>
      <color theme="1"/>
      <name val="Calibri"/>
      <scheme val="minor"/>
    </font>
    <font>
      <b/>
      <sz val="10"/>
      <color indexed="8"/>
      <name val="Calibri"/>
      <family val="2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8"/>
      <color indexed="17"/>
      <name val="Calibri"/>
      <family val="2"/>
    </font>
    <font>
      <sz val="7"/>
      <name val="Calibri"/>
      <family val="2"/>
    </font>
    <font>
      <sz val="8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sz val="14"/>
      <color theme="1"/>
      <name val="Calibri"/>
      <scheme val="minor"/>
    </font>
    <font>
      <sz val="16"/>
      <color theme="1"/>
      <name val="Calibri"/>
      <scheme val="minor"/>
    </font>
    <font>
      <sz val="8"/>
      <color theme="1"/>
      <name val="Calibri"/>
      <scheme val="minor"/>
    </font>
    <font>
      <sz val="8"/>
      <name val="Calibri"/>
      <family val="2"/>
      <scheme val="minor"/>
    </font>
    <font>
      <sz val="1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/>
    <xf numFmtId="0" fontId="0" fillId="2" borderId="0" xfId="0" applyFill="1"/>
    <xf numFmtId="0" fontId="0" fillId="2" borderId="5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Fill="1"/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4" fillId="0" borderId="0" xfId="0" applyFont="1"/>
    <xf numFmtId="0" fontId="0" fillId="0" borderId="2" xfId="0" applyFill="1" applyBorder="1"/>
    <xf numFmtId="0" fontId="0" fillId="0" borderId="4" xfId="0" applyFill="1" applyBorder="1"/>
    <xf numFmtId="0" fontId="0" fillId="0" borderId="2" xfId="0" applyBorder="1"/>
    <xf numFmtId="0" fontId="0" fillId="0" borderId="3" xfId="0" applyFill="1" applyBorder="1"/>
    <xf numFmtId="0" fontId="0" fillId="3" borderId="15" xfId="0" applyFill="1" applyBorder="1"/>
    <xf numFmtId="0" fontId="0" fillId="0" borderId="14" xfId="0" applyBorder="1" applyAlignment="1">
      <alignment wrapText="1"/>
    </xf>
    <xf numFmtId="0" fontId="0" fillId="0" borderId="15" xfId="0" applyFill="1" applyBorder="1"/>
    <xf numFmtId="0" fontId="0" fillId="0" borderId="0" xfId="0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4" fontId="8" fillId="0" borderId="1" xfId="0" applyNumberFormat="1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Protection="1">
      <protection locked="0"/>
    </xf>
    <xf numFmtId="2" fontId="9" fillId="0" borderId="1" xfId="0" applyNumberFormat="1" applyFont="1" applyBorder="1" applyAlignment="1" applyProtection="1">
      <alignment horizontal="center" vertical="center"/>
      <protection locked="0"/>
    </xf>
    <xf numFmtId="2" fontId="9" fillId="0" borderId="1" xfId="0" applyNumberFormat="1" applyFont="1" applyBorder="1" applyAlignment="1" applyProtection="1">
      <alignment horizontal="center" vertical="center" textRotation="90"/>
      <protection locked="0"/>
    </xf>
    <xf numFmtId="2" fontId="9" fillId="0" borderId="1" xfId="0" applyNumberFormat="1" applyFont="1" applyFill="1" applyBorder="1" applyAlignment="1" applyProtection="1">
      <alignment horizontal="center" vertical="center"/>
      <protection locked="0"/>
    </xf>
    <xf numFmtId="2" fontId="9" fillId="0" borderId="4" xfId="0" applyNumberFormat="1" applyFont="1" applyFill="1" applyBorder="1" applyAlignment="1" applyProtection="1">
      <alignment horizontal="center" vertical="center"/>
      <protection locked="0"/>
    </xf>
    <xf numFmtId="2" fontId="9" fillId="5" borderId="14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" xfId="0" applyNumberFormat="1" applyFont="1" applyFill="1" applyBorder="1" applyAlignment="1" applyProtection="1">
      <alignment horizontal="center" vertical="center"/>
      <protection locked="0"/>
    </xf>
    <xf numFmtId="2" fontId="10" fillId="0" borderId="1" xfId="0" applyNumberFormat="1" applyFont="1" applyBorder="1" applyAlignment="1" applyProtection="1">
      <alignment horizontal="center" vertical="center"/>
      <protection locked="0"/>
    </xf>
    <xf numFmtId="2" fontId="9" fillId="5" borderId="13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5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5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1" fillId="5" borderId="15" xfId="0" applyNumberFormat="1" applyFont="1" applyFill="1" applyBorder="1" applyAlignment="1" applyProtection="1">
      <alignment horizontal="center" vertical="center"/>
      <protection locked="0"/>
    </xf>
    <xf numFmtId="2" fontId="10" fillId="5" borderId="1" xfId="0" applyNumberFormat="1" applyFont="1" applyFill="1" applyBorder="1" applyAlignment="1" applyProtection="1">
      <alignment horizontal="center" vertical="center"/>
      <protection locked="0"/>
    </xf>
    <xf numFmtId="2" fontId="9" fillId="0" borderId="14" xfId="0" applyNumberFormat="1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Alignment="1" applyProtection="1">
      <alignment horizontal="center" vertical="center"/>
      <protection locked="0"/>
    </xf>
    <xf numFmtId="2" fontId="9" fillId="0" borderId="8" xfId="0" applyNumberFormat="1" applyFont="1" applyFill="1" applyBorder="1" applyAlignment="1" applyProtection="1">
      <alignment horizontal="center" vertical="center"/>
      <protection locked="0"/>
    </xf>
    <xf numFmtId="2" fontId="9" fillId="3" borderId="13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2" xfId="0" applyNumberFormat="1" applyFont="1" applyFill="1" applyBorder="1" applyAlignment="1" applyProtection="1">
      <alignment horizontal="center" vertical="center"/>
      <protection locked="0"/>
    </xf>
    <xf numFmtId="2" fontId="9" fillId="5" borderId="15" xfId="0" applyNumberFormat="1" applyFont="1" applyFill="1" applyBorder="1" applyAlignment="1" applyProtection="1">
      <alignment horizontal="center" vertical="center" textRotation="90"/>
      <protection locked="0"/>
    </xf>
    <xf numFmtId="2" fontId="9" fillId="3" borderId="15" xfId="0" applyNumberFormat="1" applyFont="1" applyFill="1" applyBorder="1" applyAlignment="1" applyProtection="1">
      <alignment horizontal="center" vertical="center" textRotation="90"/>
      <protection locked="0"/>
    </xf>
    <xf numFmtId="0" fontId="8" fillId="0" borderId="14" xfId="0" applyFont="1" applyBorder="1" applyProtection="1">
      <protection locked="0"/>
    </xf>
    <xf numFmtId="2" fontId="9" fillId="5" borderId="6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8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2" xfId="0" applyNumberFormat="1" applyFont="1" applyFill="1" applyBorder="1" applyAlignment="1" applyProtection="1">
      <alignment horizontal="center" vertical="center" textRotation="90"/>
      <protection locked="0"/>
    </xf>
    <xf numFmtId="2" fontId="9" fillId="0" borderId="12" xfId="0" applyNumberFormat="1" applyFont="1" applyFill="1" applyBorder="1" applyAlignment="1" applyProtection="1">
      <alignment horizontal="center" vertical="center"/>
      <protection locked="0"/>
    </xf>
    <xf numFmtId="2" fontId="9" fillId="0" borderId="13" xfId="0" applyNumberFormat="1" applyFont="1" applyBorder="1" applyAlignment="1" applyProtection="1">
      <alignment horizontal="center" vertical="center"/>
      <protection locked="0"/>
    </xf>
    <xf numFmtId="2" fontId="9" fillId="0" borderId="14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Protection="1">
      <protection locked="0"/>
    </xf>
    <xf numFmtId="2" fontId="13" fillId="0" borderId="1" xfId="0" applyNumberFormat="1" applyFont="1" applyBorder="1" applyAlignment="1" applyProtection="1">
      <alignment horizontal="center" vertical="center" textRotation="90"/>
      <protection locked="0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2" fontId="15" fillId="0" borderId="0" xfId="0" applyNumberFormat="1" applyFon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2" fontId="0" fillId="0" borderId="0" xfId="0" applyNumberFormat="1" applyFill="1" applyBorder="1" applyAlignment="1" applyProtection="1">
      <alignment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2" fontId="9" fillId="0" borderId="1" xfId="0" applyNumberFormat="1" applyFont="1" applyFill="1" applyBorder="1" applyAlignment="1" applyProtection="1">
      <alignment horizontal="center" vertical="center"/>
    </xf>
    <xf numFmtId="2" fontId="9" fillId="0" borderId="2" xfId="0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</xf>
    <xf numFmtId="2" fontId="10" fillId="0" borderId="1" xfId="0" applyNumberFormat="1" applyFont="1" applyBorder="1" applyAlignment="1" applyProtection="1">
      <alignment horizontal="center" vertical="center"/>
    </xf>
    <xf numFmtId="2" fontId="10" fillId="0" borderId="1" xfId="0" applyNumberFormat="1" applyFont="1" applyFill="1" applyBorder="1" applyAlignment="1" applyProtection="1">
      <alignment horizontal="center" vertical="center"/>
    </xf>
    <xf numFmtId="2" fontId="9" fillId="0" borderId="14" xfId="0" applyNumberFormat="1" applyFont="1" applyBorder="1" applyAlignment="1" applyProtection="1">
      <alignment horizontal="center" vertical="center"/>
    </xf>
    <xf numFmtId="2" fontId="13" fillId="0" borderId="1" xfId="0" applyNumberFormat="1" applyFont="1" applyBorder="1" applyAlignment="1" applyProtection="1">
      <alignment horizontal="center" vertical="center"/>
    </xf>
    <xf numFmtId="2" fontId="14" fillId="0" borderId="1" xfId="0" applyNumberFormat="1" applyFont="1" applyBorder="1" applyAlignment="1" applyProtection="1">
      <alignment horizontal="center" vertical="center"/>
    </xf>
    <xf numFmtId="2" fontId="15" fillId="0" borderId="1" xfId="0" applyNumberFormat="1" applyFont="1" applyBorder="1" applyAlignment="1" applyProtection="1">
      <alignment vertical="center"/>
    </xf>
    <xf numFmtId="14" fontId="7" fillId="0" borderId="1" xfId="0" applyNumberFormat="1" applyFont="1" applyBorder="1" applyAlignment="1" applyProtection="1">
      <alignment horizontal="center" vertical="center" textRotation="90"/>
      <protection locked="0"/>
    </xf>
    <xf numFmtId="2" fontId="10" fillId="0" borderId="0" xfId="0" applyNumberFormat="1" applyFont="1" applyFill="1" applyBorder="1" applyAlignment="1" applyProtection="1">
      <alignment horizontal="center" vertical="center"/>
    </xf>
    <xf numFmtId="2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 textRotation="90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 textRotation="90"/>
      <protection locked="0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1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2" fontId="6" fillId="0" borderId="0" xfId="0" applyNumberFormat="1" applyFont="1" applyFill="1" applyBorder="1" applyAlignment="1" applyProtection="1">
      <alignment horizontal="center" vertical="center"/>
      <protection locked="0"/>
    </xf>
    <xf numFmtId="2" fontId="14" fillId="0" borderId="0" xfId="0" applyNumberFormat="1" applyFont="1" applyFill="1" applyBorder="1" applyAlignment="1" applyProtection="1">
      <alignment horizontal="center" vertical="center"/>
      <protection locked="0"/>
    </xf>
    <xf numFmtId="14" fontId="8" fillId="0" borderId="15" xfId="0" applyNumberFormat="1" applyFont="1" applyBorder="1" applyAlignment="1" applyProtection="1">
      <alignment horizontal="center" vertical="center" textRotation="90"/>
    </xf>
    <xf numFmtId="2" fontId="18" fillId="0" borderId="1" xfId="0" applyNumberFormat="1" applyFont="1" applyBorder="1" applyAlignment="1" applyProtection="1">
      <alignment horizontal="center"/>
    </xf>
    <xf numFmtId="2" fontId="9" fillId="0" borderId="1" xfId="0" applyNumberFormat="1" applyFont="1" applyBorder="1" applyAlignment="1" applyProtection="1">
      <alignment horizontal="center" vertical="center"/>
    </xf>
    <xf numFmtId="14" fontId="8" fillId="0" borderId="1" xfId="0" applyNumberFormat="1" applyFont="1" applyBorder="1" applyAlignment="1" applyProtection="1">
      <alignment horizontal="center" vertical="center" textRotation="90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13" xfId="0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0" fontId="16" fillId="0" borderId="14" xfId="0" applyFont="1" applyBorder="1" applyAlignment="1">
      <alignment vertical="center" textRotation="255" wrapText="1"/>
    </xf>
    <xf numFmtId="16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vertical="center"/>
    </xf>
    <xf numFmtId="0" fontId="16" fillId="0" borderId="1" xfId="0" applyFont="1" applyBorder="1" applyAlignment="1">
      <alignment vertical="center" textRotation="255" wrapText="1"/>
    </xf>
    <xf numFmtId="164" fontId="0" fillId="4" borderId="14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164" fontId="0" fillId="0" borderId="1" xfId="0" applyNumberFormat="1" applyBorder="1"/>
    <xf numFmtId="0" fontId="0" fillId="0" borderId="1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wrapText="1"/>
    </xf>
    <xf numFmtId="164" fontId="20" fillId="0" borderId="14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1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textRotation="255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2" fontId="15" fillId="0" borderId="1" xfId="0" applyNumberFormat="1" applyFon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</xf>
    <xf numFmtId="2" fontId="0" fillId="0" borderId="3" xfId="0" applyNumberFormat="1" applyBorder="1" applyAlignment="1" applyProtection="1">
      <alignment horizontal="center" vertical="center"/>
    </xf>
    <xf numFmtId="2" fontId="0" fillId="0" borderId="4" xfId="0" applyNumberFormat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 vertical="center" textRotation="90"/>
      <protection locked="0"/>
    </xf>
    <xf numFmtId="0" fontId="6" fillId="0" borderId="13" xfId="0" applyFont="1" applyBorder="1" applyAlignment="1" applyProtection="1">
      <alignment horizontal="center" vertical="center" textRotation="90"/>
      <protection locked="0"/>
    </xf>
    <xf numFmtId="2" fontId="9" fillId="5" borderId="14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3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5" xfId="0" applyNumberFormat="1" applyFont="1" applyFill="1" applyBorder="1" applyAlignment="1" applyProtection="1">
      <alignment horizontal="center" vertical="center" textRotation="90"/>
      <protection locked="0"/>
    </xf>
    <xf numFmtId="2" fontId="9" fillId="5" borderId="1" xfId="0" applyNumberFormat="1" applyFont="1" applyFill="1" applyBorder="1" applyAlignment="1" applyProtection="1">
      <alignment horizontal="center" vertical="center" textRotation="90"/>
      <protection locked="0"/>
    </xf>
    <xf numFmtId="0" fontId="17" fillId="0" borderId="14" xfId="0" applyFont="1" applyBorder="1" applyAlignment="1" applyProtection="1">
      <alignment horizontal="center" vertical="center" textRotation="255"/>
      <protection locked="0"/>
    </xf>
    <xf numFmtId="0" fontId="17" fillId="0" borderId="13" xfId="0" applyFont="1" applyBorder="1" applyAlignment="1" applyProtection="1">
      <alignment horizontal="center" vertical="center" textRotation="255"/>
      <protection locked="0"/>
    </xf>
    <xf numFmtId="0" fontId="17" fillId="0" borderId="15" xfId="0" applyFont="1" applyBorder="1" applyAlignment="1" applyProtection="1">
      <alignment horizontal="center" vertical="center" textRotation="255"/>
      <protection locked="0"/>
    </xf>
    <xf numFmtId="0" fontId="6" fillId="0" borderId="8" xfId="0" applyFont="1" applyBorder="1" applyAlignment="1" applyProtection="1">
      <alignment horizontal="center" vertical="center" textRotation="90"/>
      <protection locked="0"/>
    </xf>
    <xf numFmtId="0" fontId="6" fillId="0" borderId="1" xfId="0" applyFont="1" applyBorder="1" applyAlignment="1" applyProtection="1">
      <alignment horizontal="center" vertical="center" textRotation="90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17" fillId="0" borderId="1" xfId="0" applyFont="1" applyBorder="1" applyAlignment="1" applyProtection="1">
      <alignment horizontal="center" vertical="center" textRotation="255"/>
      <protection locked="0"/>
    </xf>
  </cellXfs>
  <cellStyles count="2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Q62"/>
  <sheetViews>
    <sheetView workbookViewId="0">
      <selection activeCell="E38" sqref="E38"/>
    </sheetView>
  </sheetViews>
  <sheetFormatPr baseColWidth="10" defaultRowHeight="14" x14ac:dyDescent="0"/>
  <cols>
    <col min="1" max="1" width="12.83203125" bestFit="1" customWidth="1"/>
    <col min="2" max="14" width="9.5" customWidth="1"/>
    <col min="16" max="16" width="16.33203125" bestFit="1" customWidth="1"/>
  </cols>
  <sheetData>
    <row r="1" spans="1:17">
      <c r="A1" s="140" t="s">
        <v>27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7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</row>
    <row r="3" spans="1:1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7">
      <c r="A7" s="6" t="s">
        <v>0</v>
      </c>
      <c r="B7" s="7"/>
      <c r="C7" s="7"/>
      <c r="D7" s="6"/>
      <c r="E7" s="6" t="s">
        <v>3</v>
      </c>
      <c r="F7" s="7"/>
      <c r="G7" s="7"/>
      <c r="H7" s="6"/>
      <c r="I7" s="6" t="s">
        <v>28</v>
      </c>
      <c r="J7" s="7"/>
      <c r="K7" s="7"/>
      <c r="L7" s="6"/>
      <c r="M7" s="6"/>
      <c r="N7" s="6"/>
    </row>
    <row r="8" spans="1:17">
      <c r="A8" s="6" t="s">
        <v>1</v>
      </c>
      <c r="B8" s="8"/>
      <c r="C8" s="8"/>
      <c r="D8" s="6"/>
      <c r="E8" s="6" t="s">
        <v>2</v>
      </c>
      <c r="F8" s="7"/>
      <c r="G8" s="8"/>
      <c r="H8" s="6"/>
      <c r="I8" s="6" t="s">
        <v>23</v>
      </c>
      <c r="J8" s="8">
        <f>O21</f>
        <v>0</v>
      </c>
      <c r="K8" s="8"/>
      <c r="L8" s="6" t="s">
        <v>24</v>
      </c>
      <c r="M8" s="7">
        <f>O37</f>
        <v>0</v>
      </c>
      <c r="N8" s="7"/>
    </row>
    <row r="9" spans="1:17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7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7" s="4" customFormat="1" ht="30.75" customHeight="1">
      <c r="A11" s="142" t="s">
        <v>11</v>
      </c>
      <c r="B11" s="143"/>
      <c r="C11" s="143"/>
      <c r="D11" s="142" t="s">
        <v>32</v>
      </c>
      <c r="E11" s="143"/>
      <c r="F11" s="144"/>
      <c r="G11" s="20" t="s">
        <v>8</v>
      </c>
      <c r="H11" s="142" t="s">
        <v>10</v>
      </c>
      <c r="I11" s="143"/>
      <c r="J11" s="144"/>
      <c r="K11" s="3" t="s">
        <v>8</v>
      </c>
      <c r="L11" s="153" t="s">
        <v>22</v>
      </c>
      <c r="M11" s="154"/>
      <c r="N11" s="155"/>
      <c r="O11" s="3" t="s">
        <v>35</v>
      </c>
      <c r="P11" s="3" t="s">
        <v>33</v>
      </c>
      <c r="Q11" s="3" t="s">
        <v>34</v>
      </c>
    </row>
    <row r="12" spans="1:17" s="4" customFormat="1" ht="28">
      <c r="A12" s="3"/>
      <c r="B12" s="3" t="s">
        <v>4</v>
      </c>
      <c r="C12" s="3" t="s">
        <v>18</v>
      </c>
      <c r="D12" s="3" t="s">
        <v>5</v>
      </c>
      <c r="E12" s="3" t="s">
        <v>6</v>
      </c>
      <c r="F12" s="3" t="s">
        <v>7</v>
      </c>
      <c r="G12" s="3" t="s">
        <v>9</v>
      </c>
      <c r="H12" s="29" t="s">
        <v>5</v>
      </c>
      <c r="I12" s="29" t="s">
        <v>6</v>
      </c>
      <c r="J12" s="29" t="s">
        <v>7</v>
      </c>
      <c r="K12" s="29"/>
      <c r="L12" s="3" t="s">
        <v>5</v>
      </c>
      <c r="M12" s="3" t="s">
        <v>6</v>
      </c>
      <c r="N12" s="3" t="s">
        <v>7</v>
      </c>
      <c r="O12" s="3" t="s">
        <v>36</v>
      </c>
      <c r="P12" s="3"/>
      <c r="Q12" s="3"/>
    </row>
    <row r="13" spans="1:17">
      <c r="A13" s="1" t="s">
        <v>12</v>
      </c>
      <c r="B13" s="152"/>
      <c r="C13" s="139"/>
      <c r="D13" s="2">
        <v>8</v>
      </c>
      <c r="E13" s="2">
        <v>9</v>
      </c>
      <c r="F13" s="2">
        <f>E13-D13</f>
        <v>1</v>
      </c>
      <c r="G13" s="24"/>
      <c r="H13" s="152"/>
      <c r="I13" s="138"/>
      <c r="J13" s="138"/>
      <c r="K13" s="138"/>
      <c r="L13" s="137"/>
      <c r="M13" s="137"/>
      <c r="N13" s="145"/>
      <c r="O13" s="1"/>
    </row>
    <row r="14" spans="1:17">
      <c r="A14" s="1" t="s">
        <v>13</v>
      </c>
      <c r="B14" s="2">
        <v>1</v>
      </c>
      <c r="C14" s="2">
        <v>8</v>
      </c>
      <c r="D14" s="136"/>
      <c r="E14" s="137"/>
      <c r="F14" s="137"/>
      <c r="G14" s="145"/>
      <c r="H14" s="30"/>
      <c r="I14" s="30"/>
      <c r="J14" s="30"/>
      <c r="K14" s="30"/>
      <c r="L14" s="146"/>
      <c r="M14" s="147"/>
      <c r="N14" s="148"/>
      <c r="O14" s="1"/>
      <c r="P14" s="23"/>
    </row>
    <row r="15" spans="1:17">
      <c r="A15" s="1" t="s">
        <v>13</v>
      </c>
      <c r="B15" s="2">
        <v>2</v>
      </c>
      <c r="C15" s="2">
        <v>8</v>
      </c>
      <c r="D15" s="146"/>
      <c r="E15" s="147"/>
      <c r="F15" s="147"/>
      <c r="G15" s="148"/>
      <c r="H15" s="2"/>
      <c r="I15" s="2"/>
      <c r="J15" s="30"/>
      <c r="K15" s="2"/>
      <c r="L15" s="146"/>
      <c r="M15" s="147"/>
      <c r="N15" s="148"/>
      <c r="O15" s="1"/>
    </row>
    <row r="16" spans="1:17">
      <c r="A16" s="1" t="s">
        <v>13</v>
      </c>
      <c r="B16" s="2">
        <v>3</v>
      </c>
      <c r="C16" s="2">
        <v>16</v>
      </c>
      <c r="D16" s="146"/>
      <c r="E16" s="147"/>
      <c r="F16" s="147"/>
      <c r="G16" s="148"/>
      <c r="H16" s="2"/>
      <c r="I16" s="2"/>
      <c r="J16" s="30"/>
      <c r="K16" s="2"/>
      <c r="L16" s="146"/>
      <c r="M16" s="147"/>
      <c r="N16" s="148"/>
      <c r="O16" s="1"/>
    </row>
    <row r="17" spans="1:15">
      <c r="A17" s="1" t="s">
        <v>13</v>
      </c>
      <c r="B17" s="2"/>
      <c r="C17" s="2"/>
      <c r="D17" s="146"/>
      <c r="E17" s="147"/>
      <c r="F17" s="147"/>
      <c r="G17" s="148"/>
      <c r="H17" s="2"/>
      <c r="I17" s="2"/>
      <c r="J17" s="2"/>
      <c r="K17" s="2"/>
      <c r="L17" s="146"/>
      <c r="M17" s="147"/>
      <c r="N17" s="148"/>
      <c r="O17" s="1"/>
    </row>
    <row r="18" spans="1:15">
      <c r="A18" s="1" t="s">
        <v>13</v>
      </c>
      <c r="B18" s="2"/>
      <c r="C18" s="2"/>
      <c r="D18" s="146"/>
      <c r="E18" s="147"/>
      <c r="F18" s="147"/>
      <c r="G18" s="148"/>
      <c r="H18" s="2"/>
      <c r="I18" s="2"/>
      <c r="J18" s="2"/>
      <c r="K18" s="2"/>
      <c r="L18" s="146"/>
      <c r="M18" s="147"/>
      <c r="N18" s="148"/>
      <c r="O18" s="1"/>
    </row>
    <row r="19" spans="1:15">
      <c r="A19" s="1" t="s">
        <v>13</v>
      </c>
      <c r="B19" s="2"/>
      <c r="C19" s="2"/>
      <c r="D19" s="146"/>
      <c r="E19" s="147"/>
      <c r="F19" s="147"/>
      <c r="G19" s="148"/>
      <c r="H19" s="2"/>
      <c r="I19" s="2"/>
      <c r="J19" s="2"/>
      <c r="K19" s="2"/>
      <c r="L19" s="149"/>
      <c r="M19" s="150"/>
      <c r="N19" s="151"/>
      <c r="O19" s="1"/>
    </row>
    <row r="20" spans="1:15">
      <c r="A20" s="1" t="s">
        <v>14</v>
      </c>
      <c r="B20" s="136"/>
      <c r="C20" s="139"/>
      <c r="D20" s="146"/>
      <c r="E20" s="147"/>
      <c r="F20" s="150"/>
      <c r="G20" s="151"/>
      <c r="H20" s="136"/>
      <c r="I20" s="137"/>
      <c r="J20" s="138"/>
      <c r="K20" s="139"/>
      <c r="L20" s="21">
        <v>15.75</v>
      </c>
      <c r="M20" s="21">
        <v>17.75</v>
      </c>
      <c r="N20" s="21">
        <f>M20-L20</f>
        <v>2</v>
      </c>
      <c r="O20" s="1"/>
    </row>
    <row r="21" spans="1:15">
      <c r="A21" s="26" t="s">
        <v>15</v>
      </c>
      <c r="B21" s="28"/>
      <c r="C21" s="27"/>
      <c r="D21" s="149"/>
      <c r="E21" s="151"/>
      <c r="F21" s="25"/>
      <c r="G21" s="24"/>
      <c r="H21" s="149"/>
      <c r="I21" s="151"/>
      <c r="J21" s="25"/>
      <c r="K21" s="2"/>
      <c r="L21" s="152"/>
      <c r="M21" s="139"/>
      <c r="N21" s="2"/>
      <c r="O21" s="1">
        <f>SUM(O13:O20)</f>
        <v>0</v>
      </c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5">
      <c r="A23" s="6" t="s">
        <v>16</v>
      </c>
      <c r="B23" s="7"/>
      <c r="C23" s="6"/>
      <c r="D23" s="6" t="s">
        <v>17</v>
      </c>
      <c r="E23" s="7"/>
      <c r="F23" s="6"/>
      <c r="G23" s="6"/>
      <c r="H23" s="6"/>
      <c r="I23" s="6" t="s">
        <v>20</v>
      </c>
      <c r="J23" s="7"/>
      <c r="K23" s="6" t="s">
        <v>19</v>
      </c>
      <c r="L23" s="6"/>
      <c r="M23" s="6"/>
      <c r="N23" s="6"/>
    </row>
    <row r="24" spans="1:1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5" ht="28">
      <c r="A27" s="142" t="s">
        <v>30</v>
      </c>
      <c r="B27" s="143"/>
      <c r="C27" s="143"/>
      <c r="D27" s="142" t="s">
        <v>32</v>
      </c>
      <c r="E27" s="143"/>
      <c r="F27" s="144"/>
      <c r="G27" s="20" t="s">
        <v>8</v>
      </c>
      <c r="H27" s="142" t="s">
        <v>10</v>
      </c>
      <c r="I27" s="143"/>
      <c r="J27" s="144"/>
      <c r="K27" s="3" t="s">
        <v>8</v>
      </c>
      <c r="L27" s="153" t="s">
        <v>22</v>
      </c>
      <c r="M27" s="154"/>
      <c r="N27" s="155"/>
      <c r="O27" s="3" t="s">
        <v>35</v>
      </c>
    </row>
    <row r="28" spans="1:15" ht="28">
      <c r="A28" s="3"/>
      <c r="B28" s="3" t="s">
        <v>4</v>
      </c>
      <c r="C28" s="3" t="s">
        <v>18</v>
      </c>
      <c r="D28" s="3" t="s">
        <v>5</v>
      </c>
      <c r="E28" s="3" t="s">
        <v>6</v>
      </c>
      <c r="F28" s="3" t="s">
        <v>7</v>
      </c>
      <c r="G28" s="3" t="s">
        <v>9</v>
      </c>
      <c r="H28" s="3" t="s">
        <v>5</v>
      </c>
      <c r="I28" s="3" t="s">
        <v>6</v>
      </c>
      <c r="J28" s="3" t="s">
        <v>7</v>
      </c>
      <c r="K28" s="3"/>
      <c r="L28" s="3" t="s">
        <v>5</v>
      </c>
      <c r="M28" s="3" t="s">
        <v>6</v>
      </c>
      <c r="N28" s="3" t="s">
        <v>7</v>
      </c>
      <c r="O28" s="3" t="s">
        <v>36</v>
      </c>
    </row>
    <row r="29" spans="1:15">
      <c r="A29" s="1" t="s">
        <v>12</v>
      </c>
      <c r="B29" s="22"/>
      <c r="C29" s="22"/>
      <c r="D29" s="2"/>
      <c r="E29" s="2"/>
      <c r="F29" s="2"/>
      <c r="G29" s="2"/>
      <c r="H29" s="22"/>
      <c r="I29" s="22"/>
      <c r="J29" s="22"/>
      <c r="K29" s="22"/>
      <c r="L29" s="22"/>
      <c r="M29" s="22"/>
      <c r="N29" s="22"/>
      <c r="O29" s="1"/>
    </row>
    <row r="30" spans="1:15">
      <c r="A30" s="1" t="s">
        <v>13</v>
      </c>
      <c r="B30" s="2"/>
      <c r="C30" s="2"/>
      <c r="D30" s="22"/>
      <c r="E30" s="22"/>
      <c r="F30" s="22"/>
      <c r="G30" s="22"/>
      <c r="H30" s="2"/>
      <c r="I30" s="2"/>
      <c r="J30" s="2"/>
      <c r="K30" s="2"/>
      <c r="L30" s="22"/>
      <c r="M30" s="22"/>
      <c r="N30" s="22"/>
      <c r="O30" s="1"/>
    </row>
    <row r="31" spans="1:15">
      <c r="A31" s="1" t="s">
        <v>13</v>
      </c>
      <c r="B31" s="2"/>
      <c r="C31" s="2"/>
      <c r="D31" s="22"/>
      <c r="E31" s="22"/>
      <c r="F31" s="22"/>
      <c r="G31" s="22"/>
      <c r="H31" s="2"/>
      <c r="I31" s="2"/>
      <c r="J31" s="2"/>
      <c r="K31" s="2"/>
      <c r="L31" s="22"/>
      <c r="M31" s="22"/>
      <c r="N31" s="22"/>
      <c r="O31" s="1"/>
    </row>
    <row r="32" spans="1:15">
      <c r="A32" s="1" t="s">
        <v>13</v>
      </c>
      <c r="B32" s="2"/>
      <c r="C32" s="2"/>
      <c r="D32" s="22"/>
      <c r="E32" s="22"/>
      <c r="F32" s="22"/>
      <c r="G32" s="22"/>
      <c r="H32" s="2"/>
      <c r="I32" s="2"/>
      <c r="J32" s="2"/>
      <c r="K32" s="2"/>
      <c r="L32" s="22"/>
      <c r="M32" s="22"/>
      <c r="N32" s="22"/>
      <c r="O32" s="1"/>
    </row>
    <row r="33" spans="1:15">
      <c r="A33" s="1" t="s">
        <v>13</v>
      </c>
      <c r="B33" s="2"/>
      <c r="C33" s="2"/>
      <c r="D33" s="22"/>
      <c r="E33" s="22"/>
      <c r="F33" s="22"/>
      <c r="G33" s="22"/>
      <c r="H33" s="2"/>
      <c r="I33" s="2"/>
      <c r="J33" s="2"/>
      <c r="K33" s="2"/>
      <c r="L33" s="22"/>
      <c r="M33" s="22"/>
      <c r="N33" s="22"/>
      <c r="O33" s="1"/>
    </row>
    <row r="34" spans="1:15">
      <c r="A34" s="1" t="s">
        <v>13</v>
      </c>
      <c r="B34" s="2"/>
      <c r="C34" s="2"/>
      <c r="D34" s="22"/>
      <c r="E34" s="22"/>
      <c r="F34" s="22"/>
      <c r="G34" s="22"/>
      <c r="H34" s="2"/>
      <c r="I34" s="2"/>
      <c r="J34" s="2"/>
      <c r="K34" s="2"/>
      <c r="L34" s="22"/>
      <c r="M34" s="22"/>
      <c r="N34" s="22"/>
      <c r="O34" s="1"/>
    </row>
    <row r="35" spans="1:15">
      <c r="A35" s="1" t="s">
        <v>13</v>
      </c>
      <c r="B35" s="2"/>
      <c r="C35" s="2"/>
      <c r="D35" s="22"/>
      <c r="E35" s="22"/>
      <c r="F35" s="22"/>
      <c r="G35" s="22"/>
      <c r="H35" s="2"/>
      <c r="I35" s="2"/>
      <c r="J35" s="2"/>
      <c r="K35" s="2"/>
      <c r="L35" s="22"/>
      <c r="M35" s="22"/>
      <c r="N35" s="22"/>
      <c r="O35" s="1"/>
    </row>
    <row r="36" spans="1:15">
      <c r="A36" s="1" t="s">
        <v>14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1"/>
      <c r="M36" s="21"/>
      <c r="N36" s="21"/>
      <c r="O36" s="1"/>
    </row>
    <row r="37" spans="1:15">
      <c r="A37" s="1" t="s">
        <v>15</v>
      </c>
      <c r="B37" s="22"/>
      <c r="C37" s="2"/>
      <c r="D37" s="22"/>
      <c r="E37" s="22"/>
      <c r="F37" s="2"/>
      <c r="G37" s="2"/>
      <c r="H37" s="22"/>
      <c r="I37" s="22"/>
      <c r="J37" s="2"/>
      <c r="K37" s="2"/>
      <c r="L37" s="22"/>
      <c r="M37" s="22"/>
      <c r="N37" s="2"/>
      <c r="O37" s="1">
        <f>SUM(O29:O36)</f>
        <v>0</v>
      </c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5">
      <c r="A39" s="6" t="s">
        <v>16</v>
      </c>
      <c r="B39" s="7"/>
      <c r="C39" s="6"/>
      <c r="D39" s="6" t="s">
        <v>17</v>
      </c>
      <c r="E39" s="7"/>
      <c r="F39" s="6"/>
      <c r="G39" s="6"/>
      <c r="H39" s="6"/>
      <c r="I39" s="156" t="s">
        <v>20</v>
      </c>
      <c r="J39" s="156"/>
      <c r="K39" s="5"/>
      <c r="L39" s="7"/>
      <c r="M39" s="6" t="s">
        <v>19</v>
      </c>
      <c r="N39" s="6"/>
    </row>
    <row r="40" spans="1:15">
      <c r="A40" s="6" t="s">
        <v>21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5" ht="28">
      <c r="A43" s="142" t="s">
        <v>31</v>
      </c>
      <c r="B43" s="143"/>
      <c r="C43" s="143"/>
      <c r="D43" s="142" t="s">
        <v>32</v>
      </c>
      <c r="E43" s="143"/>
      <c r="F43" s="144"/>
      <c r="G43" s="20" t="s">
        <v>8</v>
      </c>
      <c r="H43" s="142" t="s">
        <v>10</v>
      </c>
      <c r="I43" s="143"/>
      <c r="J43" s="144"/>
      <c r="K43" s="3" t="s">
        <v>8</v>
      </c>
      <c r="L43" s="153" t="s">
        <v>22</v>
      </c>
      <c r="M43" s="154"/>
      <c r="N43" s="155"/>
    </row>
    <row r="44" spans="1:15" ht="28">
      <c r="A44" s="3"/>
      <c r="B44" s="3" t="s">
        <v>4</v>
      </c>
      <c r="C44" s="3" t="s">
        <v>18</v>
      </c>
      <c r="D44" s="3" t="s">
        <v>5</v>
      </c>
      <c r="E44" s="3" t="s">
        <v>6</v>
      </c>
      <c r="F44" s="3" t="s">
        <v>7</v>
      </c>
      <c r="G44" s="3" t="s">
        <v>9</v>
      </c>
      <c r="H44" s="3" t="s">
        <v>5</v>
      </c>
      <c r="I44" s="3" t="s">
        <v>6</v>
      </c>
      <c r="J44" s="3" t="s">
        <v>7</v>
      </c>
      <c r="K44" s="3"/>
      <c r="L44" s="3" t="s">
        <v>5</v>
      </c>
      <c r="M44" s="3" t="s">
        <v>6</v>
      </c>
      <c r="N44" s="3" t="s">
        <v>7</v>
      </c>
    </row>
    <row r="45" spans="1:15">
      <c r="A45" s="1" t="s">
        <v>12</v>
      </c>
      <c r="B45" s="22"/>
      <c r="C45" s="22"/>
      <c r="D45" s="2"/>
      <c r="E45" s="2"/>
      <c r="F45" s="2"/>
      <c r="G45" s="2"/>
      <c r="H45" s="22"/>
      <c r="I45" s="22"/>
      <c r="J45" s="22"/>
      <c r="K45" s="22"/>
      <c r="L45" s="22"/>
      <c r="M45" s="22"/>
      <c r="N45" s="22"/>
    </row>
    <row r="46" spans="1:15">
      <c r="A46" s="1" t="s">
        <v>13</v>
      </c>
      <c r="B46" s="2"/>
      <c r="C46" s="2"/>
      <c r="D46" s="22"/>
      <c r="E46" s="22"/>
      <c r="F46" s="22"/>
      <c r="G46" s="22"/>
      <c r="H46" s="2"/>
      <c r="I46" s="2"/>
      <c r="J46" s="2"/>
      <c r="K46" s="2"/>
      <c r="L46" s="22"/>
      <c r="M46" s="22"/>
      <c r="N46" s="22"/>
    </row>
    <row r="47" spans="1:15">
      <c r="A47" s="1" t="s">
        <v>13</v>
      </c>
      <c r="B47" s="2"/>
      <c r="C47" s="2"/>
      <c r="D47" s="22"/>
      <c r="E47" s="22"/>
      <c r="F47" s="22"/>
      <c r="G47" s="22"/>
      <c r="H47" s="2"/>
      <c r="I47" s="2"/>
      <c r="J47" s="2"/>
      <c r="K47" s="2"/>
      <c r="L47" s="22"/>
      <c r="M47" s="22"/>
      <c r="N47" s="22"/>
    </row>
    <row r="48" spans="1:15">
      <c r="A48" s="1" t="s">
        <v>13</v>
      </c>
      <c r="B48" s="2"/>
      <c r="C48" s="2"/>
      <c r="D48" s="22"/>
      <c r="E48" s="22"/>
      <c r="F48" s="22"/>
      <c r="G48" s="22"/>
      <c r="H48" s="2"/>
      <c r="I48" s="2"/>
      <c r="J48" s="2"/>
      <c r="K48" s="2"/>
      <c r="L48" s="22"/>
      <c r="M48" s="22"/>
      <c r="N48" s="22"/>
    </row>
    <row r="49" spans="1:15">
      <c r="A49" s="1" t="s">
        <v>13</v>
      </c>
      <c r="B49" s="2"/>
      <c r="C49" s="2"/>
      <c r="D49" s="22"/>
      <c r="E49" s="22"/>
      <c r="F49" s="22"/>
      <c r="G49" s="22"/>
      <c r="H49" s="2"/>
      <c r="I49" s="2"/>
      <c r="J49" s="2"/>
      <c r="K49" s="2"/>
      <c r="L49" s="22"/>
      <c r="M49" s="22"/>
      <c r="N49" s="22"/>
    </row>
    <row r="50" spans="1:15">
      <c r="A50" s="1" t="s">
        <v>13</v>
      </c>
      <c r="B50" s="2"/>
      <c r="C50" s="2"/>
      <c r="D50" s="22"/>
      <c r="E50" s="22"/>
      <c r="F50" s="22"/>
      <c r="G50" s="22"/>
      <c r="H50" s="2"/>
      <c r="I50" s="2"/>
      <c r="J50" s="2"/>
      <c r="K50" s="2"/>
      <c r="L50" s="22"/>
      <c r="M50" s="22"/>
      <c r="N50" s="22"/>
    </row>
    <row r="51" spans="1:15">
      <c r="A51" s="1" t="s">
        <v>13</v>
      </c>
      <c r="B51" s="2"/>
      <c r="C51" s="2"/>
      <c r="D51" s="22"/>
      <c r="E51" s="22"/>
      <c r="F51" s="22"/>
      <c r="G51" s="22"/>
      <c r="H51" s="2"/>
      <c r="I51" s="2"/>
      <c r="J51" s="2"/>
      <c r="K51" s="2"/>
      <c r="L51" s="22"/>
      <c r="M51" s="22"/>
      <c r="N51" s="22"/>
    </row>
    <row r="52" spans="1:15">
      <c r="A52" s="1" t="s">
        <v>14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1"/>
      <c r="M52" s="21"/>
      <c r="N52" s="21"/>
    </row>
    <row r="53" spans="1:15">
      <c r="A53" s="1" t="s">
        <v>15</v>
      </c>
      <c r="B53" s="22"/>
      <c r="C53" s="2"/>
      <c r="D53" s="22"/>
      <c r="E53" s="22"/>
      <c r="F53" s="2"/>
      <c r="G53" s="2"/>
      <c r="H53" s="22"/>
      <c r="I53" s="22"/>
      <c r="J53" s="2"/>
      <c r="K53" s="2"/>
      <c r="L53" s="22"/>
      <c r="M53" s="22"/>
      <c r="N53" s="2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5">
      <c r="A55" s="6" t="s">
        <v>16</v>
      </c>
      <c r="B55" s="7"/>
      <c r="C55" s="6"/>
      <c r="D55" s="6" t="s">
        <v>17</v>
      </c>
      <c r="E55" s="7"/>
      <c r="F55" s="6"/>
      <c r="G55" s="6"/>
      <c r="H55" s="6"/>
      <c r="I55" s="6" t="s">
        <v>20</v>
      </c>
      <c r="J55" s="7"/>
      <c r="K55" s="6" t="s">
        <v>19</v>
      </c>
      <c r="L55" s="6"/>
      <c r="M55" s="6"/>
      <c r="N55" s="6"/>
    </row>
    <row r="56" spans="1:15">
      <c r="A56" s="6" t="s">
        <v>21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5">
      <c r="E58" s="9" t="s">
        <v>29</v>
      </c>
      <c r="F58" s="10"/>
      <c r="G58" s="10"/>
      <c r="H58" s="11"/>
      <c r="J58" s="6" t="s">
        <v>26</v>
      </c>
      <c r="K58" s="6"/>
      <c r="L58" s="7"/>
      <c r="M58" s="7"/>
      <c r="N58" s="18" t="s">
        <v>25</v>
      </c>
    </row>
    <row r="59" spans="1:15">
      <c r="E59" s="12"/>
      <c r="F59" s="13"/>
      <c r="G59" s="13"/>
      <c r="H59" s="14"/>
      <c r="K59" s="19"/>
      <c r="L59" s="19"/>
      <c r="M59" s="19"/>
      <c r="N59" s="19"/>
      <c r="O59" s="19"/>
    </row>
    <row r="60" spans="1:15">
      <c r="E60" s="15"/>
      <c r="F60" s="7"/>
      <c r="G60" s="7"/>
      <c r="H60" s="16"/>
      <c r="K60" s="19"/>
      <c r="L60" s="19"/>
      <c r="M60" s="19"/>
      <c r="N60" s="19"/>
      <c r="O60" s="19"/>
    </row>
    <row r="61" spans="1:15">
      <c r="K61" s="19"/>
      <c r="L61" s="19"/>
      <c r="M61" s="19"/>
      <c r="N61" s="19"/>
      <c r="O61" s="19"/>
    </row>
    <row r="62" spans="1:15">
      <c r="K62" s="19"/>
      <c r="L62" s="19"/>
      <c r="M62" s="19"/>
      <c r="N62" s="19"/>
      <c r="O62" s="19"/>
    </row>
  </sheetData>
  <mergeCells count="23">
    <mergeCell ref="L43:N43"/>
    <mergeCell ref="I39:J39"/>
    <mergeCell ref="H21:I21"/>
    <mergeCell ref="D21:E21"/>
    <mergeCell ref="A43:C43"/>
    <mergeCell ref="D43:F43"/>
    <mergeCell ref="H43:J43"/>
    <mergeCell ref="H20:K20"/>
    <mergeCell ref="A1:N2"/>
    <mergeCell ref="A27:C27"/>
    <mergeCell ref="D11:F11"/>
    <mergeCell ref="A11:C11"/>
    <mergeCell ref="L13:N19"/>
    <mergeCell ref="H13:K13"/>
    <mergeCell ref="D14:G20"/>
    <mergeCell ref="B13:C13"/>
    <mergeCell ref="B20:C20"/>
    <mergeCell ref="H27:J27"/>
    <mergeCell ref="L27:N27"/>
    <mergeCell ref="L11:N11"/>
    <mergeCell ref="H11:J11"/>
    <mergeCell ref="D27:F27"/>
    <mergeCell ref="L21:M21"/>
  </mergeCells>
  <pageMargins left="0.25" right="0.25" top="0.75" bottom="0.75" header="0.3" footer="0.3"/>
  <pageSetup paperSize="9" scale="72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3366FF"/>
  </sheetPr>
  <dimension ref="A1:CM298"/>
  <sheetViews>
    <sheetView tabSelected="1" topLeftCell="AN1" workbookViewId="0">
      <selection activeCell="AW2" sqref="AW2"/>
    </sheetView>
  </sheetViews>
  <sheetFormatPr baseColWidth="10" defaultRowHeight="14" x14ac:dyDescent="0"/>
  <cols>
    <col min="1" max="1" width="9.5" customWidth="1"/>
    <col min="2" max="2" width="8.6640625" customWidth="1"/>
    <col min="3" max="3" width="10.5" bestFit="1" customWidth="1"/>
    <col min="4" max="5" width="8" bestFit="1" customWidth="1"/>
    <col min="6" max="6" width="7.6640625" customWidth="1"/>
    <col min="7" max="9" width="8.1640625" customWidth="1"/>
    <col min="10" max="10" width="9" customWidth="1"/>
    <col min="11" max="14" width="8.1640625" customWidth="1"/>
    <col min="15" max="15" width="10.5" bestFit="1" customWidth="1"/>
    <col min="16" max="16" width="8" bestFit="1" customWidth="1"/>
    <col min="17" max="17" width="10.83203125" customWidth="1"/>
    <col min="18" max="18" width="8.1640625" bestFit="1" customWidth="1"/>
    <col min="19" max="19" width="9.1640625" customWidth="1"/>
    <col min="20" max="22" width="8" customWidth="1"/>
    <col min="46" max="47" width="8" customWidth="1"/>
    <col min="59" max="59" width="12.83203125" customWidth="1"/>
    <col min="60" max="60" width="15" bestFit="1" customWidth="1"/>
    <col min="61" max="61" width="11.33203125" bestFit="1" customWidth="1"/>
    <col min="62" max="62" width="12.83203125" bestFit="1" customWidth="1"/>
    <col min="63" max="63" width="11.1640625" bestFit="1" customWidth="1"/>
    <col min="64" max="64" width="12" customWidth="1"/>
    <col min="65" max="65" width="20.1640625" bestFit="1" customWidth="1"/>
  </cols>
  <sheetData>
    <row r="1" spans="1:86" ht="28" customHeight="1">
      <c r="A1" s="174" t="s">
        <v>85</v>
      </c>
      <c r="B1" s="173" t="s">
        <v>39</v>
      </c>
      <c r="C1" s="179" t="s">
        <v>32</v>
      </c>
      <c r="D1" s="180"/>
      <c r="E1" s="181"/>
      <c r="F1" s="163" t="s">
        <v>8</v>
      </c>
      <c r="G1" s="170" t="s">
        <v>10</v>
      </c>
      <c r="H1" s="171"/>
      <c r="I1" s="172"/>
      <c r="J1" s="163" t="s">
        <v>8</v>
      </c>
      <c r="K1" s="170" t="s">
        <v>10</v>
      </c>
      <c r="L1" s="171"/>
      <c r="M1" s="172"/>
      <c r="N1" s="163" t="s">
        <v>8</v>
      </c>
      <c r="O1" s="170" t="s">
        <v>10</v>
      </c>
      <c r="P1" s="171"/>
      <c r="Q1" s="172"/>
      <c r="R1" s="163" t="s">
        <v>8</v>
      </c>
      <c r="S1" s="170" t="s">
        <v>10</v>
      </c>
      <c r="T1" s="171"/>
      <c r="U1" s="172"/>
      <c r="V1" s="163" t="s">
        <v>8</v>
      </c>
      <c r="W1" s="179" t="s">
        <v>32</v>
      </c>
      <c r="X1" s="180"/>
      <c r="Y1" s="181"/>
      <c r="Z1" s="163" t="s">
        <v>89</v>
      </c>
      <c r="AA1" s="170" t="s">
        <v>10</v>
      </c>
      <c r="AB1" s="171"/>
      <c r="AC1" s="172"/>
      <c r="AD1" s="163" t="s">
        <v>8</v>
      </c>
      <c r="AE1" s="170" t="s">
        <v>10</v>
      </c>
      <c r="AF1" s="171"/>
      <c r="AG1" s="172"/>
      <c r="AH1" s="163" t="s">
        <v>8</v>
      </c>
      <c r="AI1" s="170" t="s">
        <v>10</v>
      </c>
      <c r="AJ1" s="171"/>
      <c r="AK1" s="172"/>
      <c r="AL1" s="163" t="s">
        <v>8</v>
      </c>
      <c r="AM1" s="170" t="s">
        <v>10</v>
      </c>
      <c r="AN1" s="171"/>
      <c r="AO1" s="172"/>
      <c r="AP1" s="177" t="s">
        <v>8</v>
      </c>
      <c r="AQ1" s="182" t="s">
        <v>92</v>
      </c>
      <c r="AR1" s="183"/>
      <c r="AS1" s="184"/>
      <c r="AT1" s="185" t="s">
        <v>105</v>
      </c>
      <c r="AU1" s="186"/>
      <c r="AV1" s="187"/>
      <c r="AW1" s="188" t="s">
        <v>106</v>
      </c>
      <c r="AX1" s="189"/>
      <c r="AY1" s="190"/>
      <c r="AZ1" s="193" t="s">
        <v>101</v>
      </c>
      <c r="BA1" s="191" t="s">
        <v>98</v>
      </c>
      <c r="BB1" s="157" t="s">
        <v>38</v>
      </c>
      <c r="BC1" s="157" t="s">
        <v>37</v>
      </c>
      <c r="BD1" s="176" t="s">
        <v>93</v>
      </c>
      <c r="BE1" s="176" t="s">
        <v>94</v>
      </c>
      <c r="BF1" s="163" t="s">
        <v>100</v>
      </c>
      <c r="BG1" s="157" t="s">
        <v>102</v>
      </c>
      <c r="BH1" s="1" t="s">
        <v>99</v>
      </c>
      <c r="BI1" s="1" t="s">
        <v>95</v>
      </c>
      <c r="BJ1" s="1" t="s">
        <v>96</v>
      </c>
      <c r="BK1" s="1" t="s">
        <v>97</v>
      </c>
      <c r="BL1" s="127" t="s">
        <v>102</v>
      </c>
    </row>
    <row r="2" spans="1:86" ht="28" customHeight="1">
      <c r="A2" s="175"/>
      <c r="B2" s="159"/>
      <c r="C2" s="107" t="s">
        <v>5</v>
      </c>
      <c r="D2" s="107" t="s">
        <v>6</v>
      </c>
      <c r="E2" s="107" t="s">
        <v>88</v>
      </c>
      <c r="F2" s="164"/>
      <c r="G2" s="107" t="s">
        <v>5</v>
      </c>
      <c r="H2" s="107" t="s">
        <v>6</v>
      </c>
      <c r="I2" s="107" t="s">
        <v>88</v>
      </c>
      <c r="J2" s="164"/>
      <c r="K2" s="107" t="s">
        <v>5</v>
      </c>
      <c r="L2" s="107" t="s">
        <v>6</v>
      </c>
      <c r="M2" s="107" t="s">
        <v>88</v>
      </c>
      <c r="N2" s="164"/>
      <c r="O2" s="107" t="s">
        <v>5</v>
      </c>
      <c r="P2" s="107" t="s">
        <v>6</v>
      </c>
      <c r="Q2" s="107" t="s">
        <v>88</v>
      </c>
      <c r="R2" s="164"/>
      <c r="S2" s="107" t="s">
        <v>5</v>
      </c>
      <c r="T2" s="107" t="s">
        <v>6</v>
      </c>
      <c r="U2" s="107" t="s">
        <v>88</v>
      </c>
      <c r="V2" s="164"/>
      <c r="W2" s="107" t="s">
        <v>5</v>
      </c>
      <c r="X2" s="107" t="s">
        <v>6</v>
      </c>
      <c r="Y2" s="107" t="s">
        <v>88</v>
      </c>
      <c r="Z2" s="164"/>
      <c r="AA2" s="107" t="s">
        <v>5</v>
      </c>
      <c r="AB2" s="107" t="s">
        <v>6</v>
      </c>
      <c r="AC2" s="107" t="s">
        <v>88</v>
      </c>
      <c r="AD2" s="164"/>
      <c r="AE2" s="107" t="s">
        <v>5</v>
      </c>
      <c r="AF2" s="107" t="s">
        <v>6</v>
      </c>
      <c r="AG2" s="107" t="s">
        <v>88</v>
      </c>
      <c r="AH2" s="164"/>
      <c r="AI2" s="107" t="s">
        <v>5</v>
      </c>
      <c r="AJ2" s="107" t="s">
        <v>6</v>
      </c>
      <c r="AK2" s="107" t="s">
        <v>88</v>
      </c>
      <c r="AL2" s="164"/>
      <c r="AM2" s="107" t="s">
        <v>5</v>
      </c>
      <c r="AN2" s="107" t="s">
        <v>6</v>
      </c>
      <c r="AO2" s="107" t="s">
        <v>88</v>
      </c>
      <c r="AP2" s="178"/>
      <c r="AQ2" s="111" t="s">
        <v>90</v>
      </c>
      <c r="AR2" s="111" t="s">
        <v>91</v>
      </c>
      <c r="AS2" s="111" t="s">
        <v>88</v>
      </c>
      <c r="AT2" s="111" t="s">
        <v>40</v>
      </c>
      <c r="AU2" s="107" t="s">
        <v>41</v>
      </c>
      <c r="AV2" s="111" t="s">
        <v>88</v>
      </c>
      <c r="AW2" s="125" t="s">
        <v>40</v>
      </c>
      <c r="AX2" s="124" t="s">
        <v>41</v>
      </c>
      <c r="AY2" s="124" t="s">
        <v>88</v>
      </c>
      <c r="AZ2" s="194"/>
      <c r="BA2" s="192"/>
      <c r="BB2" s="158"/>
      <c r="BC2" s="158"/>
      <c r="BD2" s="176"/>
      <c r="BE2" s="176"/>
      <c r="BF2" s="164"/>
      <c r="BG2" s="158"/>
      <c r="BH2" s="123">
        <v>0.41666666666666669</v>
      </c>
      <c r="BI2" s="123">
        <v>0.25</v>
      </c>
      <c r="BJ2" s="123">
        <v>0.1875</v>
      </c>
      <c r="BK2" s="123">
        <v>2.0833333333333332E-2</v>
      </c>
    </row>
    <row r="3" spans="1:86" ht="14" customHeight="1">
      <c r="A3" s="114"/>
      <c r="B3" s="114"/>
      <c r="C3" s="118">
        <v>0.16666666666666666</v>
      </c>
      <c r="D3" s="118">
        <v>0.20833333333333334</v>
      </c>
      <c r="E3" s="119">
        <f>IF(D3="",0,D3-C3)</f>
        <v>4.1666666666666685E-2</v>
      </c>
      <c r="F3" s="119">
        <f>IF(G3="",0,G3-D3)</f>
        <v>8.3333333333333343E-2</v>
      </c>
      <c r="G3" s="118">
        <v>0.29166666666666669</v>
      </c>
      <c r="H3" s="118">
        <v>0.3125</v>
      </c>
      <c r="I3" s="119">
        <f>IF(H3="",0,H3-G3)</f>
        <v>2.0833333333333315E-2</v>
      </c>
      <c r="J3" s="119">
        <f>IF(K3="",0,K3-H3)</f>
        <v>2.0833333333333315E-2</v>
      </c>
      <c r="K3" s="118">
        <v>0.33333333333333331</v>
      </c>
      <c r="L3" s="118">
        <v>0.35416666666666669</v>
      </c>
      <c r="M3" s="119">
        <f>IF(L3="",0,L3-K3)</f>
        <v>2.083333333333337E-2</v>
      </c>
      <c r="N3" s="119">
        <f>IF(O3="",0,O3-L3)</f>
        <v>0.10416666666666663</v>
      </c>
      <c r="O3" s="118">
        <v>0.45833333333333331</v>
      </c>
      <c r="P3" s="118">
        <v>0.47916666666666669</v>
      </c>
      <c r="Q3" s="119">
        <f>IF(P3="",0,P3-O3)</f>
        <v>2.083333333333337E-2</v>
      </c>
      <c r="R3" s="119">
        <f>IF(S3="",0,S3-P3)</f>
        <v>0</v>
      </c>
      <c r="S3" s="118"/>
      <c r="T3" s="118"/>
      <c r="U3" s="119">
        <f t="shared" ref="U3:U22" si="0">IF(T3="",0,T3-S3)</f>
        <v>0</v>
      </c>
      <c r="V3" s="119">
        <f t="shared" ref="V3:V22" si="1">IF(W3="",0,W3-T3)</f>
        <v>0</v>
      </c>
      <c r="W3" s="118"/>
      <c r="X3" s="118"/>
      <c r="Y3" s="119">
        <f>IF(X3="",0,X3-W3)</f>
        <v>0</v>
      </c>
      <c r="Z3" s="119">
        <f>IF(AA3="",0,AA3-X3)</f>
        <v>0</v>
      </c>
      <c r="AA3" s="120"/>
      <c r="AB3" s="120"/>
      <c r="AC3" s="119">
        <f>IF(AB3="",0,AB3-AA3)</f>
        <v>0</v>
      </c>
      <c r="AD3" s="119">
        <f>IF(AE3="",0,AE3-AB3)</f>
        <v>0</v>
      </c>
      <c r="AE3" s="120"/>
      <c r="AF3" s="120"/>
      <c r="AG3" s="119">
        <f>IF(AF3="",0,AF3-AE3)</f>
        <v>0</v>
      </c>
      <c r="AH3" s="119">
        <f t="shared" ref="AH3:AH22" si="2">IF(AI3="",0,AI3-AF3)</f>
        <v>0</v>
      </c>
      <c r="AI3" s="120"/>
      <c r="AJ3" s="120"/>
      <c r="AK3" s="119">
        <f>IF(AJ3="",0,AJ3-AI3)</f>
        <v>0</v>
      </c>
      <c r="AL3" s="119">
        <f>IF(AM3="",0,AM3-AJ3)</f>
        <v>0</v>
      </c>
      <c r="AM3" s="120"/>
      <c r="AN3" s="120"/>
      <c r="AO3" s="119">
        <f>IF(AN3="",0,AN3-AM3)</f>
        <v>0</v>
      </c>
      <c r="AP3" s="128">
        <f>AQ3-AN3</f>
        <v>0</v>
      </c>
      <c r="AQ3" s="120"/>
      <c r="AR3" s="120"/>
      <c r="AS3" s="121">
        <f>IF(AR3="",0,AR3-AQ3)</f>
        <v>0</v>
      </c>
      <c r="AT3" s="120">
        <v>0.375</v>
      </c>
      <c r="AU3" s="120">
        <v>0.38541666666666669</v>
      </c>
      <c r="AV3" s="121">
        <f>AU3-AT3</f>
        <v>1.0416666666666685E-2</v>
      </c>
      <c r="AW3" s="120">
        <v>0.38541666666666669</v>
      </c>
      <c r="AX3" s="120">
        <v>0.40625</v>
      </c>
      <c r="AY3" s="121">
        <f t="shared" ref="AY3:AY22" si="3">AX3-AW3</f>
        <v>2.0833333333333315E-2</v>
      </c>
      <c r="AZ3" s="121">
        <f t="shared" ref="AZ3:AZ22" si="4">AV3+AY3</f>
        <v>3.125E-2</v>
      </c>
      <c r="BA3" s="119" t="str">
        <f>IF(AU3="","",IF(BE3-BF3&gt;=$BH$2,"Infraction",""))</f>
        <v/>
      </c>
      <c r="BB3" s="126" t="str">
        <f>IF(BE3&gt;=$BI$2,IF(AT3="","Infraction",IF(AT3-C3&lt;$BI$2,IF(AV3&gt;=$BK$2,"",IF(AW3="","Infraction",IF(AW3-C3&lt;$BI$2,IF(AZ3&gt;=$BK$2,"","Infraction"),"Infraction"))),"Infraction")),"")</f>
        <v/>
      </c>
      <c r="BC3" s="1" t="str">
        <f>IF(BD3&gt;=$BJ$2,IF(AT3="","Infraction",IF(AT3-D3-(I3+M3+Q3+U3+Y3+AC3+AG3+AK3+AO3)&lt;=$BJ$2,IF(AV3&gt;=$BK$3,"",IF(AW3="","Infraction",IF(AW3-D3-(I3+M3+Q3+U3+Y3+AC3+AG3+AK3+AO3)&lt;=$BJ$2,IF(AZ3&gt;=$BK$3,"","Infraction"),"Infraction"))),"Infraction")),"")</f>
        <v/>
      </c>
      <c r="BD3" s="123">
        <f>F3+J3+N3+R3+V3+Z3+AD3+AH3+AL3+AP3+AS3</f>
        <v>0.20833333333333329</v>
      </c>
      <c r="BE3" s="123">
        <f t="shared" ref="BE3:BE22" si="5">AS3+AP3+AO3+AL3+AK3+AH3+AG3+AD3+AC3+Z3+Y3+V3+U3+R3+Q3+N3+M3+J3+I3+F3+E3</f>
        <v>0.31250000000000006</v>
      </c>
      <c r="BF3" s="123">
        <f t="shared" ref="BF3:BF22" si="6">AV3+AY3</f>
        <v>3.125E-2</v>
      </c>
      <c r="BG3" s="123">
        <f t="shared" ref="BG3:BG22" si="7">I3+M3+Q3+U3+Y3+AC3+AG3+AK3+AO3</f>
        <v>6.2500000000000056E-2</v>
      </c>
      <c r="BK3" s="123">
        <v>3.125E-2</v>
      </c>
      <c r="BM3" s="159" t="s">
        <v>103</v>
      </c>
      <c r="BN3" s="123">
        <f>G3</f>
        <v>0.29166666666666669</v>
      </c>
      <c r="BO3" s="123">
        <f>K3</f>
        <v>0.33333333333333331</v>
      </c>
      <c r="BP3" s="123">
        <f>O3</f>
        <v>0.45833333333333331</v>
      </c>
      <c r="BQ3" s="123">
        <f>S3</f>
        <v>0</v>
      </c>
      <c r="BR3" s="123">
        <f>W3</f>
        <v>0</v>
      </c>
      <c r="BS3" s="123">
        <f>AA3</f>
        <v>0</v>
      </c>
      <c r="BT3" s="123">
        <f>AE3</f>
        <v>0</v>
      </c>
      <c r="BU3" s="123">
        <f>AI3</f>
        <v>0</v>
      </c>
      <c r="BV3" s="123">
        <f>AM3</f>
        <v>0</v>
      </c>
      <c r="BW3" s="123">
        <f>AQ3</f>
        <v>0</v>
      </c>
      <c r="BX3" s="129"/>
      <c r="BY3" s="162" t="s">
        <v>104</v>
      </c>
      <c r="BZ3" s="131">
        <f>I3</f>
        <v>2.0833333333333315E-2</v>
      </c>
      <c r="CA3" s="131">
        <f>M3</f>
        <v>2.083333333333337E-2</v>
      </c>
      <c r="CB3" s="131">
        <f>Q3</f>
        <v>2.083333333333337E-2</v>
      </c>
      <c r="CC3" s="123">
        <f>U3</f>
        <v>0</v>
      </c>
      <c r="CD3" s="123">
        <f>Y3</f>
        <v>0</v>
      </c>
      <c r="CE3" s="123">
        <f>AC3</f>
        <v>0</v>
      </c>
      <c r="CF3" s="123">
        <f>AG3</f>
        <v>0</v>
      </c>
      <c r="CG3" s="123">
        <f>AK3</f>
        <v>0</v>
      </c>
      <c r="CH3" s="123">
        <f>AO3</f>
        <v>0</v>
      </c>
    </row>
    <row r="4" spans="1:86">
      <c r="A4" s="117"/>
      <c r="B4" s="117"/>
      <c r="C4" s="118"/>
      <c r="D4" s="118"/>
      <c r="E4" s="119">
        <f t="shared" ref="E4:E22" si="8">IF(D4="",0,D4-C4)</f>
        <v>0</v>
      </c>
      <c r="F4" s="119">
        <f t="shared" ref="F4:F22" si="9">IF(G4="",0,G4-D4)</f>
        <v>0</v>
      </c>
      <c r="G4" s="118"/>
      <c r="H4" s="118"/>
      <c r="I4" s="119">
        <f t="shared" ref="I4:I22" si="10">IF(H4="",0,H4-G4)</f>
        <v>0</v>
      </c>
      <c r="J4" s="119">
        <f t="shared" ref="J4:J22" si="11">IF(K4="",0,K4-H4)</f>
        <v>0</v>
      </c>
      <c r="K4" s="118"/>
      <c r="L4" s="118"/>
      <c r="M4" s="119">
        <f t="shared" ref="M4:M22" si="12">IF(L4="",0,L4-K4)</f>
        <v>0</v>
      </c>
      <c r="N4" s="119">
        <f t="shared" ref="N4:N22" si="13">IF(O4="",0,O4-L4)</f>
        <v>0</v>
      </c>
      <c r="O4" s="118"/>
      <c r="P4" s="118"/>
      <c r="Q4" s="119">
        <f t="shared" ref="Q4:Q22" si="14">IF(P4="",0,P4-O4)</f>
        <v>0</v>
      </c>
      <c r="R4" s="119">
        <f t="shared" ref="R4:R22" si="15">IF(S4="",0,S4-P4)</f>
        <v>0</v>
      </c>
      <c r="S4" s="118"/>
      <c r="T4" s="118"/>
      <c r="U4" s="119">
        <f t="shared" si="0"/>
        <v>0</v>
      </c>
      <c r="V4" s="119">
        <f t="shared" si="1"/>
        <v>0</v>
      </c>
      <c r="W4" s="118"/>
      <c r="X4" s="118"/>
      <c r="Y4" s="119">
        <f t="shared" ref="Y4:Y22" si="16">IF(X4="",0,X4-W4)</f>
        <v>0</v>
      </c>
      <c r="Z4" s="119">
        <f t="shared" ref="Z4:Z22" si="17">IF(AA4="",0,AA4-X4)</f>
        <v>0</v>
      </c>
      <c r="AA4" s="120"/>
      <c r="AB4" s="120"/>
      <c r="AC4" s="119">
        <f t="shared" ref="AC4:AC22" si="18">IF(AB4="",0,AB4-AA4)</f>
        <v>0</v>
      </c>
      <c r="AD4" s="119">
        <f t="shared" ref="AD4:AD22" si="19">IF(AE4="",0,AE4-AB4)</f>
        <v>0</v>
      </c>
      <c r="AE4" s="120"/>
      <c r="AF4" s="120"/>
      <c r="AG4" s="119">
        <f t="shared" ref="AG4:AG22" si="20">IF(AF4="",0,AF4-AE4)</f>
        <v>0</v>
      </c>
      <c r="AH4" s="119">
        <f t="shared" si="2"/>
        <v>0</v>
      </c>
      <c r="AI4" s="120"/>
      <c r="AJ4" s="120"/>
      <c r="AK4" s="119">
        <f t="shared" ref="AK4:AK22" si="21">IF(AJ4="",0,AJ4-AI4)</f>
        <v>0</v>
      </c>
      <c r="AL4" s="119">
        <f t="shared" ref="AL4:AL22" si="22">IF(AM4="",0,AM4-AJ4)</f>
        <v>0</v>
      </c>
      <c r="AM4" s="120"/>
      <c r="AN4" s="120"/>
      <c r="AO4" s="119">
        <f t="shared" ref="AO4:AO22" si="23">IF(AN4="",0,AN4-AM4)</f>
        <v>0</v>
      </c>
      <c r="AP4" s="128">
        <f t="shared" ref="AP4:AP22" si="24">AQ4-AN4</f>
        <v>0</v>
      </c>
      <c r="AQ4" s="120"/>
      <c r="AR4" s="120"/>
      <c r="AS4" s="121">
        <f t="shared" ref="AS4:AS22" si="25">AR4-AQ4</f>
        <v>0</v>
      </c>
      <c r="AT4" s="120"/>
      <c r="AU4" s="120"/>
      <c r="AV4" s="121">
        <f t="shared" ref="AV4:AV22" si="26">AU4-AT4</f>
        <v>0</v>
      </c>
      <c r="AW4" s="120"/>
      <c r="AX4" s="120"/>
      <c r="AY4" s="121">
        <f t="shared" si="3"/>
        <v>0</v>
      </c>
      <c r="AZ4" s="121">
        <f t="shared" si="4"/>
        <v>0</v>
      </c>
      <c r="BA4" s="119" t="str">
        <f t="shared" ref="BA4:BA22" si="27">IF(AU4="","",IF(BE4-BF4&gt;=$BH$2,"Infraction",""))</f>
        <v/>
      </c>
      <c r="BB4" s="126" t="str">
        <f t="shared" ref="BB4:BB22" si="28">IF(BE4&gt;=$BI$2,IF(AT4="","Infraction",IF(AT4-C4&lt;$BI$2,IF(AV4&gt;=$BK$2,"",IF(AW4="","Infraction",IF(AW4-C4&lt;$BI$2,IF(AZ4&gt;=$BK$2,"","Infraction"),"Infraction"))),"Infraction")),"")</f>
        <v/>
      </c>
      <c r="BC4" s="1" t="str">
        <f t="shared" ref="BC4:BC22" si="29">IF(BD4&gt;=$BJ$2,IF(AT4="","Infraction",IF(AT4-D4-(I4+M4+Q4+U4+Y4+AC4+AG4+AK4+AO4)&lt;=$BJ$2,IF(AV4&gt;=$BK$3,"",IF(AW4="","Infraction",IF(AW4-D4-(I4+M4+Q4+U4+Y4+AC4+AG4+AK4+AO4)&lt;=$BJ$2,IF(AZ4&gt;=$BK$3,"","Infraction"),"Infraction"))),"Infraction")),"")</f>
        <v/>
      </c>
      <c r="BD4" s="123">
        <f t="shared" ref="BD4:BD22" si="30">AP4+AL4+AH4+AD4+Z4+V4+R4+N4+J4+F4+AS4</f>
        <v>0</v>
      </c>
      <c r="BE4" s="123">
        <f t="shared" si="5"/>
        <v>0</v>
      </c>
      <c r="BF4" s="123">
        <f t="shared" si="6"/>
        <v>0</v>
      </c>
      <c r="BG4" s="123">
        <f t="shared" si="7"/>
        <v>0</v>
      </c>
      <c r="BM4" s="160"/>
      <c r="BN4" s="123">
        <f t="shared" ref="BN4:BN22" si="31">G4</f>
        <v>0</v>
      </c>
      <c r="BO4" s="123">
        <f t="shared" ref="BO4:BO22" si="32">K4</f>
        <v>0</v>
      </c>
      <c r="BP4" s="123">
        <f t="shared" ref="BP4:BP22" si="33">O4</f>
        <v>0</v>
      </c>
      <c r="BQ4" s="123">
        <f t="shared" ref="BQ4:BQ22" si="34">S4</f>
        <v>0</v>
      </c>
      <c r="BR4" s="123">
        <f t="shared" ref="BR4:BR22" si="35">W4</f>
        <v>0</v>
      </c>
      <c r="BS4" s="123">
        <f t="shared" ref="BS4:BS22" si="36">AA4</f>
        <v>0</v>
      </c>
      <c r="BT4" s="123">
        <f t="shared" ref="BT4:BT22" si="37">AE4</f>
        <v>0</v>
      </c>
      <c r="BU4" s="123">
        <f t="shared" ref="BU4:BU22" si="38">AI4</f>
        <v>0</v>
      </c>
      <c r="BV4" s="123">
        <f t="shared" ref="BV4:BV22" si="39">AM4</f>
        <v>0</v>
      </c>
      <c r="BW4" s="123">
        <f t="shared" ref="BW4:BW22" si="40">AQ4</f>
        <v>0</v>
      </c>
      <c r="BY4" s="162"/>
      <c r="BZ4" s="131">
        <f t="shared" ref="BZ4:BZ22" si="41">I4</f>
        <v>0</v>
      </c>
      <c r="CA4" s="131">
        <f t="shared" ref="CA4:CA22" si="42">M4</f>
        <v>0</v>
      </c>
      <c r="CB4" s="131">
        <f t="shared" ref="CB4:CB22" si="43">Q4</f>
        <v>0</v>
      </c>
      <c r="CC4" s="123">
        <f t="shared" ref="CC4:CC22" si="44">U4</f>
        <v>0</v>
      </c>
      <c r="CD4" s="123">
        <f t="shared" ref="CD4:CD22" si="45">Y4</f>
        <v>0</v>
      </c>
      <c r="CE4" s="123">
        <f t="shared" ref="CE4:CE22" si="46">AC4</f>
        <v>0</v>
      </c>
      <c r="CF4" s="123">
        <f t="shared" ref="CF4:CF22" si="47">AG4</f>
        <v>0</v>
      </c>
      <c r="CG4" s="123">
        <f t="shared" ref="CG4:CG22" si="48">AK4</f>
        <v>0</v>
      </c>
      <c r="CH4" s="123">
        <f t="shared" ref="CH4:CH22" si="49">AO4</f>
        <v>0</v>
      </c>
    </row>
    <row r="5" spans="1:86" ht="14" customHeight="1">
      <c r="A5" s="117"/>
      <c r="B5" s="117"/>
      <c r="C5" s="118"/>
      <c r="D5" s="118"/>
      <c r="E5" s="119">
        <f t="shared" si="8"/>
        <v>0</v>
      </c>
      <c r="F5" s="119">
        <f t="shared" si="9"/>
        <v>0</v>
      </c>
      <c r="G5" s="118"/>
      <c r="H5" s="118"/>
      <c r="I5" s="119">
        <f t="shared" si="10"/>
        <v>0</v>
      </c>
      <c r="J5" s="119">
        <f t="shared" si="11"/>
        <v>0</v>
      </c>
      <c r="K5" s="118"/>
      <c r="L5" s="118"/>
      <c r="M5" s="119">
        <f t="shared" si="12"/>
        <v>0</v>
      </c>
      <c r="N5" s="119">
        <f t="shared" si="13"/>
        <v>0</v>
      </c>
      <c r="O5" s="118"/>
      <c r="P5" s="118"/>
      <c r="Q5" s="119">
        <f t="shared" si="14"/>
        <v>0</v>
      </c>
      <c r="R5" s="119">
        <f t="shared" si="15"/>
        <v>0</v>
      </c>
      <c r="S5" s="118"/>
      <c r="T5" s="118"/>
      <c r="U5" s="119">
        <f t="shared" si="0"/>
        <v>0</v>
      </c>
      <c r="V5" s="119">
        <f t="shared" si="1"/>
        <v>0</v>
      </c>
      <c r="W5" s="118"/>
      <c r="X5" s="118"/>
      <c r="Y5" s="119">
        <f t="shared" si="16"/>
        <v>0</v>
      </c>
      <c r="Z5" s="119">
        <f t="shared" si="17"/>
        <v>0</v>
      </c>
      <c r="AA5" s="120"/>
      <c r="AB5" s="120"/>
      <c r="AC5" s="119">
        <f t="shared" si="18"/>
        <v>0</v>
      </c>
      <c r="AD5" s="119">
        <f t="shared" si="19"/>
        <v>0</v>
      </c>
      <c r="AE5" s="120"/>
      <c r="AF5" s="120"/>
      <c r="AG5" s="119">
        <f t="shared" si="20"/>
        <v>0</v>
      </c>
      <c r="AH5" s="119">
        <f t="shared" si="2"/>
        <v>0</v>
      </c>
      <c r="AI5" s="120"/>
      <c r="AJ5" s="120"/>
      <c r="AK5" s="119">
        <f t="shared" si="21"/>
        <v>0</v>
      </c>
      <c r="AL5" s="119">
        <f t="shared" si="22"/>
        <v>0</v>
      </c>
      <c r="AM5" s="120"/>
      <c r="AN5" s="120"/>
      <c r="AO5" s="119">
        <f t="shared" si="23"/>
        <v>0</v>
      </c>
      <c r="AP5" s="128">
        <f t="shared" si="24"/>
        <v>0</v>
      </c>
      <c r="AQ5" s="120"/>
      <c r="AR5" s="120"/>
      <c r="AS5" s="121">
        <f t="shared" si="25"/>
        <v>0</v>
      </c>
      <c r="AT5" s="120"/>
      <c r="AU5" s="120"/>
      <c r="AV5" s="121">
        <f t="shared" si="26"/>
        <v>0</v>
      </c>
      <c r="AW5" s="120"/>
      <c r="AX5" s="120"/>
      <c r="AY5" s="121">
        <f t="shared" si="3"/>
        <v>0</v>
      </c>
      <c r="AZ5" s="121">
        <f t="shared" si="4"/>
        <v>0</v>
      </c>
      <c r="BA5" s="119" t="str">
        <f t="shared" si="27"/>
        <v/>
      </c>
      <c r="BB5" s="126" t="str">
        <f t="shared" si="28"/>
        <v/>
      </c>
      <c r="BC5" s="1" t="str">
        <f t="shared" si="29"/>
        <v/>
      </c>
      <c r="BD5" s="123">
        <f t="shared" si="30"/>
        <v>0</v>
      </c>
      <c r="BE5" s="123">
        <f t="shared" si="5"/>
        <v>0</v>
      </c>
      <c r="BF5" s="123">
        <f t="shared" si="6"/>
        <v>0</v>
      </c>
      <c r="BG5" s="123">
        <f t="shared" si="7"/>
        <v>0</v>
      </c>
      <c r="BM5" s="160"/>
      <c r="BN5" s="123">
        <f t="shared" si="31"/>
        <v>0</v>
      </c>
      <c r="BO5" s="123">
        <f t="shared" si="32"/>
        <v>0</v>
      </c>
      <c r="BP5" s="123">
        <f t="shared" si="33"/>
        <v>0</v>
      </c>
      <c r="BQ5" s="123">
        <f t="shared" si="34"/>
        <v>0</v>
      </c>
      <c r="BR5" s="123">
        <f t="shared" si="35"/>
        <v>0</v>
      </c>
      <c r="BS5" s="123">
        <f t="shared" si="36"/>
        <v>0</v>
      </c>
      <c r="BT5" s="123">
        <f t="shared" si="37"/>
        <v>0</v>
      </c>
      <c r="BU5" s="123">
        <f t="shared" si="38"/>
        <v>0</v>
      </c>
      <c r="BV5" s="123">
        <f t="shared" si="39"/>
        <v>0</v>
      </c>
      <c r="BW5" s="123">
        <f t="shared" si="40"/>
        <v>0</v>
      </c>
      <c r="BY5" s="162"/>
      <c r="BZ5" s="131">
        <f t="shared" si="41"/>
        <v>0</v>
      </c>
      <c r="CA5" s="131">
        <f t="shared" si="42"/>
        <v>0</v>
      </c>
      <c r="CB5" s="131">
        <f t="shared" si="43"/>
        <v>0</v>
      </c>
      <c r="CC5" s="123">
        <f t="shared" si="44"/>
        <v>0</v>
      </c>
      <c r="CD5" s="123">
        <f t="shared" si="45"/>
        <v>0</v>
      </c>
      <c r="CE5" s="123">
        <f t="shared" si="46"/>
        <v>0</v>
      </c>
      <c r="CF5" s="123">
        <f t="shared" si="47"/>
        <v>0</v>
      </c>
      <c r="CG5" s="123">
        <f t="shared" si="48"/>
        <v>0</v>
      </c>
      <c r="CH5" s="123">
        <f t="shared" si="49"/>
        <v>0</v>
      </c>
    </row>
    <row r="6" spans="1:86" ht="14" customHeight="1">
      <c r="A6" s="122"/>
      <c r="B6" s="1"/>
      <c r="C6" s="118"/>
      <c r="D6" s="118"/>
      <c r="E6" s="119">
        <f t="shared" si="8"/>
        <v>0</v>
      </c>
      <c r="F6" s="119">
        <f t="shared" si="9"/>
        <v>0</v>
      </c>
      <c r="G6" s="118"/>
      <c r="H6" s="118"/>
      <c r="I6" s="119">
        <f t="shared" si="10"/>
        <v>0</v>
      </c>
      <c r="J6" s="119">
        <f t="shared" si="11"/>
        <v>0</v>
      </c>
      <c r="K6" s="118"/>
      <c r="L6" s="118"/>
      <c r="M6" s="119">
        <f t="shared" si="12"/>
        <v>0</v>
      </c>
      <c r="N6" s="119">
        <f t="shared" si="13"/>
        <v>0</v>
      </c>
      <c r="O6" s="118"/>
      <c r="P6" s="118"/>
      <c r="Q6" s="119">
        <f t="shared" si="14"/>
        <v>0</v>
      </c>
      <c r="R6" s="119">
        <f t="shared" si="15"/>
        <v>0</v>
      </c>
      <c r="S6" s="118"/>
      <c r="T6" s="118"/>
      <c r="U6" s="119">
        <f t="shared" si="0"/>
        <v>0</v>
      </c>
      <c r="V6" s="119">
        <f t="shared" si="1"/>
        <v>0</v>
      </c>
      <c r="W6" s="118"/>
      <c r="X6" s="118"/>
      <c r="Y6" s="119">
        <f t="shared" si="16"/>
        <v>0</v>
      </c>
      <c r="Z6" s="119">
        <f t="shared" si="17"/>
        <v>0</v>
      </c>
      <c r="AA6" s="120"/>
      <c r="AB6" s="120"/>
      <c r="AC6" s="119">
        <f t="shared" si="18"/>
        <v>0</v>
      </c>
      <c r="AD6" s="119">
        <f t="shared" si="19"/>
        <v>0</v>
      </c>
      <c r="AE6" s="120"/>
      <c r="AF6" s="120"/>
      <c r="AG6" s="119">
        <f t="shared" si="20"/>
        <v>0</v>
      </c>
      <c r="AH6" s="119">
        <f t="shared" si="2"/>
        <v>0</v>
      </c>
      <c r="AI6" s="120"/>
      <c r="AJ6" s="120"/>
      <c r="AK6" s="119">
        <f t="shared" si="21"/>
        <v>0</v>
      </c>
      <c r="AL6" s="119">
        <f t="shared" si="22"/>
        <v>0</v>
      </c>
      <c r="AM6" s="120"/>
      <c r="AN6" s="120"/>
      <c r="AO6" s="119">
        <f t="shared" si="23"/>
        <v>0</v>
      </c>
      <c r="AP6" s="128">
        <f t="shared" si="24"/>
        <v>0</v>
      </c>
      <c r="AQ6" s="120"/>
      <c r="AR6" s="120"/>
      <c r="AS6" s="121">
        <f t="shared" si="25"/>
        <v>0</v>
      </c>
      <c r="AT6" s="120"/>
      <c r="AU6" s="120"/>
      <c r="AV6" s="121">
        <f t="shared" si="26"/>
        <v>0</v>
      </c>
      <c r="AW6" s="120"/>
      <c r="AX6" s="120"/>
      <c r="AY6" s="121">
        <f t="shared" si="3"/>
        <v>0</v>
      </c>
      <c r="AZ6" s="121">
        <f t="shared" si="4"/>
        <v>0</v>
      </c>
      <c r="BA6" s="119" t="str">
        <f t="shared" si="27"/>
        <v/>
      </c>
      <c r="BB6" s="126" t="str">
        <f t="shared" si="28"/>
        <v/>
      </c>
      <c r="BC6" s="1" t="str">
        <f t="shared" si="29"/>
        <v/>
      </c>
      <c r="BD6" s="123">
        <f t="shared" si="30"/>
        <v>0</v>
      </c>
      <c r="BE6" s="123">
        <f t="shared" si="5"/>
        <v>0</v>
      </c>
      <c r="BF6" s="123">
        <f t="shared" si="6"/>
        <v>0</v>
      </c>
      <c r="BG6" s="123">
        <f t="shared" si="7"/>
        <v>0</v>
      </c>
      <c r="BM6" s="160"/>
      <c r="BN6" s="123">
        <f t="shared" si="31"/>
        <v>0</v>
      </c>
      <c r="BO6" s="123">
        <f t="shared" si="32"/>
        <v>0</v>
      </c>
      <c r="BP6" s="123">
        <f t="shared" si="33"/>
        <v>0</v>
      </c>
      <c r="BQ6" s="123">
        <f t="shared" si="34"/>
        <v>0</v>
      </c>
      <c r="BR6" s="123">
        <f t="shared" si="35"/>
        <v>0</v>
      </c>
      <c r="BS6" s="123">
        <f t="shared" si="36"/>
        <v>0</v>
      </c>
      <c r="BT6" s="123">
        <f t="shared" si="37"/>
        <v>0</v>
      </c>
      <c r="BU6" s="123">
        <f t="shared" si="38"/>
        <v>0</v>
      </c>
      <c r="BV6" s="123">
        <f t="shared" si="39"/>
        <v>0</v>
      </c>
      <c r="BW6" s="123">
        <f t="shared" si="40"/>
        <v>0</v>
      </c>
      <c r="BY6" s="162"/>
      <c r="BZ6" s="131">
        <f t="shared" si="41"/>
        <v>0</v>
      </c>
      <c r="CA6" s="131">
        <f t="shared" si="42"/>
        <v>0</v>
      </c>
      <c r="CB6" s="131">
        <f t="shared" si="43"/>
        <v>0</v>
      </c>
      <c r="CC6" s="123">
        <f t="shared" si="44"/>
        <v>0</v>
      </c>
      <c r="CD6" s="123">
        <f t="shared" si="45"/>
        <v>0</v>
      </c>
      <c r="CE6" s="123">
        <f t="shared" si="46"/>
        <v>0</v>
      </c>
      <c r="CF6" s="123">
        <f t="shared" si="47"/>
        <v>0</v>
      </c>
      <c r="CG6" s="123">
        <f t="shared" si="48"/>
        <v>0</v>
      </c>
      <c r="CH6" s="123">
        <f t="shared" si="49"/>
        <v>0</v>
      </c>
    </row>
    <row r="7" spans="1:86" ht="14" customHeight="1">
      <c r="A7" s="122"/>
      <c r="B7" s="1"/>
      <c r="C7" s="118"/>
      <c r="D7" s="118"/>
      <c r="E7" s="119">
        <f t="shared" si="8"/>
        <v>0</v>
      </c>
      <c r="F7" s="119">
        <f t="shared" si="9"/>
        <v>0</v>
      </c>
      <c r="G7" s="118"/>
      <c r="H7" s="118"/>
      <c r="I7" s="119">
        <f t="shared" si="10"/>
        <v>0</v>
      </c>
      <c r="J7" s="119">
        <f t="shared" si="11"/>
        <v>0</v>
      </c>
      <c r="K7" s="118"/>
      <c r="L7" s="118"/>
      <c r="M7" s="119">
        <f t="shared" si="12"/>
        <v>0</v>
      </c>
      <c r="N7" s="119">
        <f t="shared" si="13"/>
        <v>0</v>
      </c>
      <c r="O7" s="118"/>
      <c r="P7" s="118"/>
      <c r="Q7" s="119">
        <f t="shared" si="14"/>
        <v>0</v>
      </c>
      <c r="R7" s="119">
        <f t="shared" si="15"/>
        <v>0</v>
      </c>
      <c r="S7" s="118"/>
      <c r="T7" s="118"/>
      <c r="U7" s="119">
        <f t="shared" si="0"/>
        <v>0</v>
      </c>
      <c r="V7" s="119">
        <f t="shared" si="1"/>
        <v>0</v>
      </c>
      <c r="W7" s="118"/>
      <c r="X7" s="118"/>
      <c r="Y7" s="119">
        <f t="shared" si="16"/>
        <v>0</v>
      </c>
      <c r="Z7" s="119">
        <f t="shared" si="17"/>
        <v>0</v>
      </c>
      <c r="AA7" s="120"/>
      <c r="AB7" s="120"/>
      <c r="AC7" s="119">
        <f t="shared" si="18"/>
        <v>0</v>
      </c>
      <c r="AD7" s="119">
        <f t="shared" si="19"/>
        <v>0</v>
      </c>
      <c r="AE7" s="120"/>
      <c r="AF7" s="120"/>
      <c r="AG7" s="119">
        <f t="shared" si="20"/>
        <v>0</v>
      </c>
      <c r="AH7" s="119">
        <f t="shared" si="2"/>
        <v>0</v>
      </c>
      <c r="AI7" s="120"/>
      <c r="AJ7" s="120"/>
      <c r="AK7" s="119">
        <f t="shared" si="21"/>
        <v>0</v>
      </c>
      <c r="AL7" s="119">
        <f t="shared" si="22"/>
        <v>0</v>
      </c>
      <c r="AM7" s="120"/>
      <c r="AN7" s="120"/>
      <c r="AO7" s="119">
        <f t="shared" si="23"/>
        <v>0</v>
      </c>
      <c r="AP7" s="128">
        <f t="shared" si="24"/>
        <v>0</v>
      </c>
      <c r="AQ7" s="120"/>
      <c r="AR7" s="120"/>
      <c r="AS7" s="121">
        <f t="shared" si="25"/>
        <v>0</v>
      </c>
      <c r="AT7" s="120"/>
      <c r="AU7" s="120"/>
      <c r="AV7" s="121">
        <f t="shared" si="26"/>
        <v>0</v>
      </c>
      <c r="AW7" s="120"/>
      <c r="AX7" s="120"/>
      <c r="AY7" s="121">
        <f t="shared" si="3"/>
        <v>0</v>
      </c>
      <c r="AZ7" s="121">
        <f t="shared" si="4"/>
        <v>0</v>
      </c>
      <c r="BA7" s="119" t="str">
        <f t="shared" si="27"/>
        <v/>
      </c>
      <c r="BB7" s="126" t="str">
        <f t="shared" si="28"/>
        <v/>
      </c>
      <c r="BC7" s="1" t="str">
        <f t="shared" si="29"/>
        <v/>
      </c>
      <c r="BD7" s="123">
        <f t="shared" si="30"/>
        <v>0</v>
      </c>
      <c r="BE7" s="123">
        <f t="shared" si="5"/>
        <v>0</v>
      </c>
      <c r="BF7" s="123">
        <f t="shared" si="6"/>
        <v>0</v>
      </c>
      <c r="BG7" s="123">
        <f t="shared" si="7"/>
        <v>0</v>
      </c>
      <c r="BM7" s="160"/>
      <c r="BN7" s="123">
        <f t="shared" si="31"/>
        <v>0</v>
      </c>
      <c r="BO7" s="123">
        <f t="shared" si="32"/>
        <v>0</v>
      </c>
      <c r="BP7" s="123">
        <f t="shared" si="33"/>
        <v>0</v>
      </c>
      <c r="BQ7" s="123">
        <f t="shared" si="34"/>
        <v>0</v>
      </c>
      <c r="BR7" s="123">
        <f t="shared" si="35"/>
        <v>0</v>
      </c>
      <c r="BS7" s="123">
        <f t="shared" si="36"/>
        <v>0</v>
      </c>
      <c r="BT7" s="123">
        <f t="shared" si="37"/>
        <v>0</v>
      </c>
      <c r="BU7" s="123">
        <f t="shared" si="38"/>
        <v>0</v>
      </c>
      <c r="BV7" s="123">
        <f t="shared" si="39"/>
        <v>0</v>
      </c>
      <c r="BW7" s="123">
        <f t="shared" si="40"/>
        <v>0</v>
      </c>
      <c r="BY7" s="162"/>
      <c r="BZ7" s="131">
        <f t="shared" si="41"/>
        <v>0</v>
      </c>
      <c r="CA7" s="131">
        <f t="shared" si="42"/>
        <v>0</v>
      </c>
      <c r="CB7" s="131">
        <f t="shared" si="43"/>
        <v>0</v>
      </c>
      <c r="CC7" s="123">
        <f t="shared" si="44"/>
        <v>0</v>
      </c>
      <c r="CD7" s="123">
        <f t="shared" si="45"/>
        <v>0</v>
      </c>
      <c r="CE7" s="123">
        <f t="shared" si="46"/>
        <v>0</v>
      </c>
      <c r="CF7" s="123">
        <f t="shared" si="47"/>
        <v>0</v>
      </c>
      <c r="CG7" s="123">
        <f t="shared" si="48"/>
        <v>0</v>
      </c>
      <c r="CH7" s="123">
        <f t="shared" si="49"/>
        <v>0</v>
      </c>
    </row>
    <row r="8" spans="1:86" ht="14" customHeight="1">
      <c r="A8" s="122"/>
      <c r="B8" s="1"/>
      <c r="C8" s="118"/>
      <c r="D8" s="118"/>
      <c r="E8" s="119">
        <f t="shared" si="8"/>
        <v>0</v>
      </c>
      <c r="F8" s="119">
        <f t="shared" si="9"/>
        <v>0</v>
      </c>
      <c r="G8" s="118"/>
      <c r="H8" s="118"/>
      <c r="I8" s="119">
        <f t="shared" si="10"/>
        <v>0</v>
      </c>
      <c r="J8" s="119">
        <f t="shared" si="11"/>
        <v>0</v>
      </c>
      <c r="K8" s="118"/>
      <c r="L8" s="118"/>
      <c r="M8" s="119">
        <f t="shared" si="12"/>
        <v>0</v>
      </c>
      <c r="N8" s="119">
        <f t="shared" si="13"/>
        <v>0</v>
      </c>
      <c r="O8" s="118"/>
      <c r="P8" s="118"/>
      <c r="Q8" s="119">
        <f t="shared" si="14"/>
        <v>0</v>
      </c>
      <c r="R8" s="119">
        <f t="shared" si="15"/>
        <v>0</v>
      </c>
      <c r="S8" s="118"/>
      <c r="T8" s="118"/>
      <c r="U8" s="119">
        <f t="shared" si="0"/>
        <v>0</v>
      </c>
      <c r="V8" s="119">
        <f t="shared" si="1"/>
        <v>0</v>
      </c>
      <c r="W8" s="118"/>
      <c r="X8" s="118"/>
      <c r="Y8" s="119">
        <f t="shared" si="16"/>
        <v>0</v>
      </c>
      <c r="Z8" s="119">
        <f t="shared" si="17"/>
        <v>0</v>
      </c>
      <c r="AA8" s="120"/>
      <c r="AB8" s="120"/>
      <c r="AC8" s="119">
        <f t="shared" si="18"/>
        <v>0</v>
      </c>
      <c r="AD8" s="119">
        <f t="shared" si="19"/>
        <v>0</v>
      </c>
      <c r="AE8" s="120"/>
      <c r="AF8" s="120"/>
      <c r="AG8" s="119">
        <f t="shared" si="20"/>
        <v>0</v>
      </c>
      <c r="AH8" s="119">
        <f t="shared" si="2"/>
        <v>0</v>
      </c>
      <c r="AI8" s="120"/>
      <c r="AJ8" s="120"/>
      <c r="AK8" s="119">
        <f t="shared" si="21"/>
        <v>0</v>
      </c>
      <c r="AL8" s="119">
        <f t="shared" si="22"/>
        <v>0</v>
      </c>
      <c r="AM8" s="120"/>
      <c r="AN8" s="120"/>
      <c r="AO8" s="119">
        <f t="shared" si="23"/>
        <v>0</v>
      </c>
      <c r="AP8" s="128">
        <f t="shared" si="24"/>
        <v>0</v>
      </c>
      <c r="AQ8" s="120"/>
      <c r="AR8" s="120"/>
      <c r="AS8" s="121">
        <f t="shared" si="25"/>
        <v>0</v>
      </c>
      <c r="AT8" s="120"/>
      <c r="AU8" s="120"/>
      <c r="AV8" s="121">
        <f t="shared" si="26"/>
        <v>0</v>
      </c>
      <c r="AW8" s="120"/>
      <c r="AX8" s="120"/>
      <c r="AY8" s="121">
        <f t="shared" si="3"/>
        <v>0</v>
      </c>
      <c r="AZ8" s="121">
        <f t="shared" si="4"/>
        <v>0</v>
      </c>
      <c r="BA8" s="119" t="str">
        <f t="shared" si="27"/>
        <v/>
      </c>
      <c r="BB8" s="126" t="str">
        <f t="shared" si="28"/>
        <v/>
      </c>
      <c r="BC8" s="1" t="str">
        <f t="shared" si="29"/>
        <v/>
      </c>
      <c r="BD8" s="123">
        <f t="shared" si="30"/>
        <v>0</v>
      </c>
      <c r="BE8" s="123">
        <f t="shared" si="5"/>
        <v>0</v>
      </c>
      <c r="BF8" s="123">
        <f t="shared" si="6"/>
        <v>0</v>
      </c>
      <c r="BG8" s="123">
        <f t="shared" si="7"/>
        <v>0</v>
      </c>
      <c r="BM8" s="160"/>
      <c r="BN8" s="123">
        <f t="shared" si="31"/>
        <v>0</v>
      </c>
      <c r="BO8" s="123">
        <f t="shared" si="32"/>
        <v>0</v>
      </c>
      <c r="BP8" s="123">
        <f t="shared" si="33"/>
        <v>0</v>
      </c>
      <c r="BQ8" s="123">
        <f t="shared" si="34"/>
        <v>0</v>
      </c>
      <c r="BR8" s="123">
        <f t="shared" si="35"/>
        <v>0</v>
      </c>
      <c r="BS8" s="123">
        <f t="shared" si="36"/>
        <v>0</v>
      </c>
      <c r="BT8" s="123">
        <f t="shared" si="37"/>
        <v>0</v>
      </c>
      <c r="BU8" s="123">
        <f t="shared" si="38"/>
        <v>0</v>
      </c>
      <c r="BV8" s="123">
        <f t="shared" si="39"/>
        <v>0</v>
      </c>
      <c r="BW8" s="123">
        <f t="shared" si="40"/>
        <v>0</v>
      </c>
      <c r="BY8" s="162"/>
      <c r="BZ8" s="131">
        <f t="shared" si="41"/>
        <v>0</v>
      </c>
      <c r="CA8" s="131">
        <f t="shared" si="42"/>
        <v>0</v>
      </c>
      <c r="CB8" s="131">
        <f t="shared" si="43"/>
        <v>0</v>
      </c>
      <c r="CC8" s="123">
        <f t="shared" si="44"/>
        <v>0</v>
      </c>
      <c r="CD8" s="123">
        <f t="shared" si="45"/>
        <v>0</v>
      </c>
      <c r="CE8" s="123">
        <f t="shared" si="46"/>
        <v>0</v>
      </c>
      <c r="CF8" s="123">
        <f t="shared" si="47"/>
        <v>0</v>
      </c>
      <c r="CG8" s="123">
        <f t="shared" si="48"/>
        <v>0</v>
      </c>
      <c r="CH8" s="123">
        <f t="shared" si="49"/>
        <v>0</v>
      </c>
    </row>
    <row r="9" spans="1:86" ht="14" customHeight="1">
      <c r="A9" s="122"/>
      <c r="B9" s="1"/>
      <c r="C9" s="118"/>
      <c r="D9" s="118"/>
      <c r="E9" s="119">
        <f t="shared" si="8"/>
        <v>0</v>
      </c>
      <c r="F9" s="119">
        <f t="shared" si="9"/>
        <v>0</v>
      </c>
      <c r="G9" s="118"/>
      <c r="H9" s="118"/>
      <c r="I9" s="119">
        <f t="shared" si="10"/>
        <v>0</v>
      </c>
      <c r="J9" s="119">
        <f t="shared" si="11"/>
        <v>0</v>
      </c>
      <c r="K9" s="118"/>
      <c r="L9" s="118"/>
      <c r="M9" s="119">
        <f t="shared" si="12"/>
        <v>0</v>
      </c>
      <c r="N9" s="119">
        <f t="shared" si="13"/>
        <v>0</v>
      </c>
      <c r="O9" s="118"/>
      <c r="P9" s="118"/>
      <c r="Q9" s="119">
        <f t="shared" si="14"/>
        <v>0</v>
      </c>
      <c r="R9" s="119">
        <f t="shared" si="15"/>
        <v>0</v>
      </c>
      <c r="S9" s="118"/>
      <c r="T9" s="118"/>
      <c r="U9" s="119">
        <f t="shared" si="0"/>
        <v>0</v>
      </c>
      <c r="V9" s="119">
        <f t="shared" si="1"/>
        <v>0</v>
      </c>
      <c r="W9" s="118"/>
      <c r="X9" s="118"/>
      <c r="Y9" s="119">
        <f t="shared" si="16"/>
        <v>0</v>
      </c>
      <c r="Z9" s="119">
        <f t="shared" si="17"/>
        <v>0</v>
      </c>
      <c r="AA9" s="120"/>
      <c r="AB9" s="120"/>
      <c r="AC9" s="119">
        <f t="shared" si="18"/>
        <v>0</v>
      </c>
      <c r="AD9" s="119">
        <f t="shared" si="19"/>
        <v>0</v>
      </c>
      <c r="AE9" s="120"/>
      <c r="AF9" s="120"/>
      <c r="AG9" s="119">
        <f t="shared" si="20"/>
        <v>0</v>
      </c>
      <c r="AH9" s="119">
        <f t="shared" si="2"/>
        <v>0</v>
      </c>
      <c r="AI9" s="120"/>
      <c r="AJ9" s="120"/>
      <c r="AK9" s="119">
        <f t="shared" si="21"/>
        <v>0</v>
      </c>
      <c r="AL9" s="119">
        <f t="shared" si="22"/>
        <v>0</v>
      </c>
      <c r="AM9" s="120"/>
      <c r="AN9" s="120"/>
      <c r="AO9" s="119">
        <f t="shared" si="23"/>
        <v>0</v>
      </c>
      <c r="AP9" s="128">
        <f t="shared" si="24"/>
        <v>0</v>
      </c>
      <c r="AQ9" s="120"/>
      <c r="AR9" s="120"/>
      <c r="AS9" s="121">
        <f t="shared" si="25"/>
        <v>0</v>
      </c>
      <c r="AT9" s="120"/>
      <c r="AU9" s="120"/>
      <c r="AV9" s="121">
        <f t="shared" si="26"/>
        <v>0</v>
      </c>
      <c r="AW9" s="120"/>
      <c r="AX9" s="120"/>
      <c r="AY9" s="121">
        <f t="shared" si="3"/>
        <v>0</v>
      </c>
      <c r="AZ9" s="121">
        <f t="shared" si="4"/>
        <v>0</v>
      </c>
      <c r="BA9" s="119" t="str">
        <f t="shared" si="27"/>
        <v/>
      </c>
      <c r="BB9" s="126" t="str">
        <f t="shared" si="28"/>
        <v/>
      </c>
      <c r="BC9" s="1" t="str">
        <f t="shared" si="29"/>
        <v/>
      </c>
      <c r="BD9" s="123">
        <f t="shared" si="30"/>
        <v>0</v>
      </c>
      <c r="BE9" s="123">
        <f t="shared" si="5"/>
        <v>0</v>
      </c>
      <c r="BF9" s="123">
        <f t="shared" si="6"/>
        <v>0</v>
      </c>
      <c r="BG9" s="123">
        <f t="shared" si="7"/>
        <v>0</v>
      </c>
      <c r="BM9" s="160"/>
      <c r="BN9" s="123">
        <f t="shared" si="31"/>
        <v>0</v>
      </c>
      <c r="BO9" s="123">
        <f t="shared" si="32"/>
        <v>0</v>
      </c>
      <c r="BP9" s="123">
        <f t="shared" si="33"/>
        <v>0</v>
      </c>
      <c r="BQ9" s="123">
        <f t="shared" si="34"/>
        <v>0</v>
      </c>
      <c r="BR9" s="123">
        <f t="shared" si="35"/>
        <v>0</v>
      </c>
      <c r="BS9" s="123">
        <f t="shared" si="36"/>
        <v>0</v>
      </c>
      <c r="BT9" s="123">
        <f t="shared" si="37"/>
        <v>0</v>
      </c>
      <c r="BU9" s="123">
        <f t="shared" si="38"/>
        <v>0</v>
      </c>
      <c r="BV9" s="123">
        <f t="shared" si="39"/>
        <v>0</v>
      </c>
      <c r="BW9" s="123">
        <f t="shared" si="40"/>
        <v>0</v>
      </c>
      <c r="BY9" s="162"/>
      <c r="BZ9" s="131">
        <f t="shared" si="41"/>
        <v>0</v>
      </c>
      <c r="CA9" s="131">
        <f t="shared" si="42"/>
        <v>0</v>
      </c>
      <c r="CB9" s="131">
        <f t="shared" si="43"/>
        <v>0</v>
      </c>
      <c r="CC9" s="123">
        <f t="shared" si="44"/>
        <v>0</v>
      </c>
      <c r="CD9" s="123">
        <f t="shared" si="45"/>
        <v>0</v>
      </c>
      <c r="CE9" s="123">
        <f t="shared" si="46"/>
        <v>0</v>
      </c>
      <c r="CF9" s="123">
        <f t="shared" si="47"/>
        <v>0</v>
      </c>
      <c r="CG9" s="123">
        <f t="shared" si="48"/>
        <v>0</v>
      </c>
      <c r="CH9" s="123">
        <f t="shared" si="49"/>
        <v>0</v>
      </c>
    </row>
    <row r="10" spans="1:86" ht="14" customHeight="1">
      <c r="A10" s="122"/>
      <c r="B10" s="1"/>
      <c r="C10" s="118"/>
      <c r="D10" s="118"/>
      <c r="E10" s="119">
        <f t="shared" si="8"/>
        <v>0</v>
      </c>
      <c r="F10" s="119">
        <f t="shared" si="9"/>
        <v>0</v>
      </c>
      <c r="G10" s="118"/>
      <c r="H10" s="118"/>
      <c r="I10" s="119">
        <f t="shared" si="10"/>
        <v>0</v>
      </c>
      <c r="J10" s="119">
        <f t="shared" si="11"/>
        <v>0</v>
      </c>
      <c r="K10" s="118"/>
      <c r="L10" s="118"/>
      <c r="M10" s="119">
        <f t="shared" si="12"/>
        <v>0</v>
      </c>
      <c r="N10" s="119">
        <f t="shared" si="13"/>
        <v>0</v>
      </c>
      <c r="O10" s="118"/>
      <c r="P10" s="118"/>
      <c r="Q10" s="119">
        <f t="shared" si="14"/>
        <v>0</v>
      </c>
      <c r="R10" s="119">
        <f t="shared" si="15"/>
        <v>0</v>
      </c>
      <c r="S10" s="118"/>
      <c r="T10" s="118"/>
      <c r="U10" s="119">
        <f t="shared" si="0"/>
        <v>0</v>
      </c>
      <c r="V10" s="119">
        <f t="shared" si="1"/>
        <v>0</v>
      </c>
      <c r="W10" s="118"/>
      <c r="X10" s="118"/>
      <c r="Y10" s="119">
        <f t="shared" si="16"/>
        <v>0</v>
      </c>
      <c r="Z10" s="119">
        <f t="shared" si="17"/>
        <v>0</v>
      </c>
      <c r="AA10" s="120"/>
      <c r="AB10" s="120"/>
      <c r="AC10" s="119">
        <f t="shared" si="18"/>
        <v>0</v>
      </c>
      <c r="AD10" s="119">
        <f t="shared" si="19"/>
        <v>0</v>
      </c>
      <c r="AE10" s="120"/>
      <c r="AF10" s="120"/>
      <c r="AG10" s="119">
        <f t="shared" si="20"/>
        <v>0</v>
      </c>
      <c r="AH10" s="119">
        <f t="shared" si="2"/>
        <v>0</v>
      </c>
      <c r="AI10" s="120"/>
      <c r="AJ10" s="120"/>
      <c r="AK10" s="119">
        <f t="shared" si="21"/>
        <v>0</v>
      </c>
      <c r="AL10" s="119">
        <f t="shared" si="22"/>
        <v>0</v>
      </c>
      <c r="AM10" s="120"/>
      <c r="AN10" s="120"/>
      <c r="AO10" s="119">
        <f t="shared" si="23"/>
        <v>0</v>
      </c>
      <c r="AP10" s="128">
        <f t="shared" si="24"/>
        <v>0</v>
      </c>
      <c r="AQ10" s="120"/>
      <c r="AR10" s="120"/>
      <c r="AS10" s="121">
        <f t="shared" si="25"/>
        <v>0</v>
      </c>
      <c r="AT10" s="120"/>
      <c r="AU10" s="120"/>
      <c r="AV10" s="121">
        <f t="shared" si="26"/>
        <v>0</v>
      </c>
      <c r="AW10" s="120"/>
      <c r="AX10" s="120"/>
      <c r="AY10" s="121">
        <f t="shared" si="3"/>
        <v>0</v>
      </c>
      <c r="AZ10" s="121">
        <f t="shared" si="4"/>
        <v>0</v>
      </c>
      <c r="BA10" s="119" t="str">
        <f t="shared" si="27"/>
        <v/>
      </c>
      <c r="BB10" s="126" t="str">
        <f t="shared" si="28"/>
        <v/>
      </c>
      <c r="BC10" s="1" t="str">
        <f t="shared" si="29"/>
        <v/>
      </c>
      <c r="BD10" s="123">
        <f t="shared" si="30"/>
        <v>0</v>
      </c>
      <c r="BE10" s="123">
        <f t="shared" si="5"/>
        <v>0</v>
      </c>
      <c r="BF10" s="123">
        <f t="shared" si="6"/>
        <v>0</v>
      </c>
      <c r="BG10" s="123">
        <f t="shared" si="7"/>
        <v>0</v>
      </c>
      <c r="BM10" s="160"/>
      <c r="BN10" s="123">
        <f t="shared" si="31"/>
        <v>0</v>
      </c>
      <c r="BO10" s="123">
        <f t="shared" si="32"/>
        <v>0</v>
      </c>
      <c r="BP10" s="123">
        <f t="shared" si="33"/>
        <v>0</v>
      </c>
      <c r="BQ10" s="123">
        <f t="shared" si="34"/>
        <v>0</v>
      </c>
      <c r="BR10" s="123">
        <f t="shared" si="35"/>
        <v>0</v>
      </c>
      <c r="BS10" s="123">
        <f t="shared" si="36"/>
        <v>0</v>
      </c>
      <c r="BT10" s="123">
        <f t="shared" si="37"/>
        <v>0</v>
      </c>
      <c r="BU10" s="123">
        <f t="shared" si="38"/>
        <v>0</v>
      </c>
      <c r="BV10" s="123">
        <f t="shared" si="39"/>
        <v>0</v>
      </c>
      <c r="BW10" s="123">
        <f t="shared" si="40"/>
        <v>0</v>
      </c>
      <c r="BY10" s="162"/>
      <c r="BZ10" s="131">
        <f t="shared" si="41"/>
        <v>0</v>
      </c>
      <c r="CA10" s="131">
        <f t="shared" si="42"/>
        <v>0</v>
      </c>
      <c r="CB10" s="131">
        <f t="shared" si="43"/>
        <v>0</v>
      </c>
      <c r="CC10" s="123">
        <f t="shared" si="44"/>
        <v>0</v>
      </c>
      <c r="CD10" s="123">
        <f t="shared" si="45"/>
        <v>0</v>
      </c>
      <c r="CE10" s="123">
        <f t="shared" si="46"/>
        <v>0</v>
      </c>
      <c r="CF10" s="123">
        <f t="shared" si="47"/>
        <v>0</v>
      </c>
      <c r="CG10" s="123">
        <f t="shared" si="48"/>
        <v>0</v>
      </c>
      <c r="CH10" s="123">
        <f t="shared" si="49"/>
        <v>0</v>
      </c>
    </row>
    <row r="11" spans="1:86" ht="14" customHeight="1">
      <c r="A11" s="122"/>
      <c r="B11" s="1"/>
      <c r="C11" s="118"/>
      <c r="D11" s="118"/>
      <c r="E11" s="119">
        <f t="shared" si="8"/>
        <v>0</v>
      </c>
      <c r="F11" s="119">
        <f t="shared" si="9"/>
        <v>0</v>
      </c>
      <c r="G11" s="118"/>
      <c r="H11" s="118"/>
      <c r="I11" s="119">
        <f t="shared" si="10"/>
        <v>0</v>
      </c>
      <c r="J11" s="119">
        <f t="shared" si="11"/>
        <v>0</v>
      </c>
      <c r="K11" s="118"/>
      <c r="L11" s="118"/>
      <c r="M11" s="119">
        <f t="shared" si="12"/>
        <v>0</v>
      </c>
      <c r="N11" s="119">
        <f t="shared" si="13"/>
        <v>0</v>
      </c>
      <c r="O11" s="118"/>
      <c r="P11" s="118"/>
      <c r="Q11" s="119">
        <f t="shared" si="14"/>
        <v>0</v>
      </c>
      <c r="R11" s="119">
        <f t="shared" si="15"/>
        <v>0</v>
      </c>
      <c r="S11" s="118"/>
      <c r="T11" s="118"/>
      <c r="U11" s="119">
        <f t="shared" si="0"/>
        <v>0</v>
      </c>
      <c r="V11" s="119">
        <f t="shared" si="1"/>
        <v>0</v>
      </c>
      <c r="W11" s="118"/>
      <c r="X11" s="118"/>
      <c r="Y11" s="119">
        <f t="shared" si="16"/>
        <v>0</v>
      </c>
      <c r="Z11" s="119">
        <f t="shared" si="17"/>
        <v>0</v>
      </c>
      <c r="AA11" s="120"/>
      <c r="AB11" s="120"/>
      <c r="AC11" s="119">
        <f t="shared" si="18"/>
        <v>0</v>
      </c>
      <c r="AD11" s="119">
        <f t="shared" si="19"/>
        <v>0</v>
      </c>
      <c r="AE11" s="120"/>
      <c r="AF11" s="120"/>
      <c r="AG11" s="119">
        <f t="shared" si="20"/>
        <v>0</v>
      </c>
      <c r="AH11" s="119">
        <f t="shared" si="2"/>
        <v>0</v>
      </c>
      <c r="AI11" s="120"/>
      <c r="AJ11" s="120"/>
      <c r="AK11" s="119">
        <f t="shared" si="21"/>
        <v>0</v>
      </c>
      <c r="AL11" s="119">
        <f t="shared" si="22"/>
        <v>0</v>
      </c>
      <c r="AM11" s="120"/>
      <c r="AN11" s="120"/>
      <c r="AO11" s="119">
        <f t="shared" si="23"/>
        <v>0</v>
      </c>
      <c r="AP11" s="128">
        <f t="shared" si="24"/>
        <v>0</v>
      </c>
      <c r="AQ11" s="120"/>
      <c r="AR11" s="120"/>
      <c r="AS11" s="121">
        <f t="shared" si="25"/>
        <v>0</v>
      </c>
      <c r="AT11" s="120"/>
      <c r="AU11" s="120"/>
      <c r="AV11" s="121">
        <f t="shared" si="26"/>
        <v>0</v>
      </c>
      <c r="AW11" s="120"/>
      <c r="AX11" s="120"/>
      <c r="AY11" s="121">
        <f t="shared" si="3"/>
        <v>0</v>
      </c>
      <c r="AZ11" s="121">
        <f t="shared" si="4"/>
        <v>0</v>
      </c>
      <c r="BA11" s="119" t="str">
        <f t="shared" si="27"/>
        <v/>
      </c>
      <c r="BB11" s="126" t="str">
        <f t="shared" si="28"/>
        <v/>
      </c>
      <c r="BC11" s="1" t="str">
        <f t="shared" si="29"/>
        <v/>
      </c>
      <c r="BD11" s="123">
        <f t="shared" si="30"/>
        <v>0</v>
      </c>
      <c r="BE11" s="123">
        <f t="shared" si="5"/>
        <v>0</v>
      </c>
      <c r="BF11" s="123">
        <f t="shared" si="6"/>
        <v>0</v>
      </c>
      <c r="BG11" s="123">
        <f t="shared" si="7"/>
        <v>0</v>
      </c>
      <c r="BM11" s="160"/>
      <c r="BN11" s="123">
        <f t="shared" si="31"/>
        <v>0</v>
      </c>
      <c r="BO11" s="123">
        <f t="shared" si="32"/>
        <v>0</v>
      </c>
      <c r="BP11" s="123">
        <f t="shared" si="33"/>
        <v>0</v>
      </c>
      <c r="BQ11" s="123">
        <f t="shared" si="34"/>
        <v>0</v>
      </c>
      <c r="BR11" s="123">
        <f t="shared" si="35"/>
        <v>0</v>
      </c>
      <c r="BS11" s="123">
        <f t="shared" si="36"/>
        <v>0</v>
      </c>
      <c r="BT11" s="123">
        <f t="shared" si="37"/>
        <v>0</v>
      </c>
      <c r="BU11" s="123">
        <f t="shared" si="38"/>
        <v>0</v>
      </c>
      <c r="BV11" s="123">
        <f t="shared" si="39"/>
        <v>0</v>
      </c>
      <c r="BW11" s="123">
        <f t="shared" si="40"/>
        <v>0</v>
      </c>
      <c r="BY11" s="162"/>
      <c r="BZ11" s="131">
        <f t="shared" si="41"/>
        <v>0</v>
      </c>
      <c r="CA11" s="131">
        <f t="shared" si="42"/>
        <v>0</v>
      </c>
      <c r="CB11" s="131">
        <f t="shared" si="43"/>
        <v>0</v>
      </c>
      <c r="CC11" s="123">
        <f t="shared" si="44"/>
        <v>0</v>
      </c>
      <c r="CD11" s="123">
        <f t="shared" si="45"/>
        <v>0</v>
      </c>
      <c r="CE11" s="123">
        <f t="shared" si="46"/>
        <v>0</v>
      </c>
      <c r="CF11" s="123">
        <f t="shared" si="47"/>
        <v>0</v>
      </c>
      <c r="CG11" s="123">
        <f t="shared" si="48"/>
        <v>0</v>
      </c>
      <c r="CH11" s="123">
        <f t="shared" si="49"/>
        <v>0</v>
      </c>
    </row>
    <row r="12" spans="1:86" ht="14" customHeight="1">
      <c r="A12" s="122"/>
      <c r="B12" s="1"/>
      <c r="C12" s="118"/>
      <c r="D12" s="118"/>
      <c r="E12" s="119">
        <f t="shared" si="8"/>
        <v>0</v>
      </c>
      <c r="F12" s="119">
        <f t="shared" si="9"/>
        <v>0</v>
      </c>
      <c r="G12" s="118"/>
      <c r="H12" s="118"/>
      <c r="I12" s="119">
        <f t="shared" si="10"/>
        <v>0</v>
      </c>
      <c r="J12" s="119">
        <f t="shared" si="11"/>
        <v>0</v>
      </c>
      <c r="K12" s="118"/>
      <c r="L12" s="118"/>
      <c r="M12" s="119">
        <f t="shared" si="12"/>
        <v>0</v>
      </c>
      <c r="N12" s="119">
        <f t="shared" si="13"/>
        <v>0</v>
      </c>
      <c r="O12" s="118"/>
      <c r="P12" s="118"/>
      <c r="Q12" s="119">
        <f t="shared" si="14"/>
        <v>0</v>
      </c>
      <c r="R12" s="119">
        <f t="shared" si="15"/>
        <v>0</v>
      </c>
      <c r="S12" s="118"/>
      <c r="T12" s="118"/>
      <c r="U12" s="119">
        <f t="shared" si="0"/>
        <v>0</v>
      </c>
      <c r="V12" s="119">
        <f t="shared" si="1"/>
        <v>0</v>
      </c>
      <c r="W12" s="118"/>
      <c r="X12" s="118"/>
      <c r="Y12" s="119">
        <f t="shared" si="16"/>
        <v>0</v>
      </c>
      <c r="Z12" s="119">
        <f t="shared" si="17"/>
        <v>0</v>
      </c>
      <c r="AA12" s="120"/>
      <c r="AB12" s="120"/>
      <c r="AC12" s="119">
        <f t="shared" si="18"/>
        <v>0</v>
      </c>
      <c r="AD12" s="119">
        <f t="shared" si="19"/>
        <v>0</v>
      </c>
      <c r="AE12" s="120"/>
      <c r="AF12" s="120"/>
      <c r="AG12" s="119">
        <f t="shared" si="20"/>
        <v>0</v>
      </c>
      <c r="AH12" s="119">
        <f t="shared" si="2"/>
        <v>0</v>
      </c>
      <c r="AI12" s="120"/>
      <c r="AJ12" s="120"/>
      <c r="AK12" s="119">
        <f t="shared" si="21"/>
        <v>0</v>
      </c>
      <c r="AL12" s="119">
        <f t="shared" si="22"/>
        <v>0</v>
      </c>
      <c r="AM12" s="120"/>
      <c r="AN12" s="120"/>
      <c r="AO12" s="119">
        <f t="shared" si="23"/>
        <v>0</v>
      </c>
      <c r="AP12" s="128">
        <f t="shared" si="24"/>
        <v>0</v>
      </c>
      <c r="AQ12" s="120"/>
      <c r="AR12" s="120"/>
      <c r="AS12" s="121">
        <f t="shared" si="25"/>
        <v>0</v>
      </c>
      <c r="AT12" s="120"/>
      <c r="AU12" s="120"/>
      <c r="AV12" s="121">
        <f t="shared" si="26"/>
        <v>0</v>
      </c>
      <c r="AW12" s="120"/>
      <c r="AX12" s="120"/>
      <c r="AY12" s="121">
        <f t="shared" si="3"/>
        <v>0</v>
      </c>
      <c r="AZ12" s="121">
        <f t="shared" si="4"/>
        <v>0</v>
      </c>
      <c r="BA12" s="119" t="str">
        <f t="shared" si="27"/>
        <v/>
      </c>
      <c r="BB12" s="126" t="str">
        <f t="shared" si="28"/>
        <v/>
      </c>
      <c r="BC12" s="1" t="str">
        <f t="shared" si="29"/>
        <v/>
      </c>
      <c r="BD12" s="123">
        <f t="shared" si="30"/>
        <v>0</v>
      </c>
      <c r="BE12" s="123">
        <f t="shared" si="5"/>
        <v>0</v>
      </c>
      <c r="BF12" s="123">
        <f t="shared" si="6"/>
        <v>0</v>
      </c>
      <c r="BG12" s="123">
        <f t="shared" si="7"/>
        <v>0</v>
      </c>
      <c r="BM12" s="160"/>
      <c r="BN12" s="123">
        <f t="shared" si="31"/>
        <v>0</v>
      </c>
      <c r="BO12" s="123">
        <f t="shared" si="32"/>
        <v>0</v>
      </c>
      <c r="BP12" s="123">
        <f t="shared" si="33"/>
        <v>0</v>
      </c>
      <c r="BQ12" s="123">
        <f t="shared" si="34"/>
        <v>0</v>
      </c>
      <c r="BR12" s="123">
        <f t="shared" si="35"/>
        <v>0</v>
      </c>
      <c r="BS12" s="123">
        <f t="shared" si="36"/>
        <v>0</v>
      </c>
      <c r="BT12" s="123">
        <f t="shared" si="37"/>
        <v>0</v>
      </c>
      <c r="BU12" s="123">
        <f t="shared" si="38"/>
        <v>0</v>
      </c>
      <c r="BV12" s="123">
        <f t="shared" si="39"/>
        <v>0</v>
      </c>
      <c r="BW12" s="123">
        <f t="shared" si="40"/>
        <v>0</v>
      </c>
      <c r="BY12" s="162"/>
      <c r="BZ12" s="131">
        <f t="shared" si="41"/>
        <v>0</v>
      </c>
      <c r="CA12" s="131">
        <f t="shared" si="42"/>
        <v>0</v>
      </c>
      <c r="CB12" s="131">
        <f t="shared" si="43"/>
        <v>0</v>
      </c>
      <c r="CC12" s="123">
        <f t="shared" si="44"/>
        <v>0</v>
      </c>
      <c r="CD12" s="123">
        <f t="shared" si="45"/>
        <v>0</v>
      </c>
      <c r="CE12" s="123">
        <f t="shared" si="46"/>
        <v>0</v>
      </c>
      <c r="CF12" s="123">
        <f t="shared" si="47"/>
        <v>0</v>
      </c>
      <c r="CG12" s="123">
        <f t="shared" si="48"/>
        <v>0</v>
      </c>
      <c r="CH12" s="123">
        <f t="shared" si="49"/>
        <v>0</v>
      </c>
    </row>
    <row r="13" spans="1:86" ht="15" customHeight="1">
      <c r="A13" s="122"/>
      <c r="B13" s="1"/>
      <c r="C13" s="118"/>
      <c r="D13" s="118"/>
      <c r="E13" s="119">
        <f t="shared" si="8"/>
        <v>0</v>
      </c>
      <c r="F13" s="119">
        <f t="shared" si="9"/>
        <v>0</v>
      </c>
      <c r="G13" s="118"/>
      <c r="H13" s="118"/>
      <c r="I13" s="119">
        <f t="shared" si="10"/>
        <v>0</v>
      </c>
      <c r="J13" s="119">
        <f t="shared" si="11"/>
        <v>0</v>
      </c>
      <c r="K13" s="118"/>
      <c r="L13" s="118"/>
      <c r="M13" s="119">
        <f t="shared" si="12"/>
        <v>0</v>
      </c>
      <c r="N13" s="119">
        <f t="shared" si="13"/>
        <v>0</v>
      </c>
      <c r="O13" s="118"/>
      <c r="P13" s="118"/>
      <c r="Q13" s="119">
        <f t="shared" si="14"/>
        <v>0</v>
      </c>
      <c r="R13" s="119">
        <f t="shared" si="15"/>
        <v>0</v>
      </c>
      <c r="S13" s="118"/>
      <c r="T13" s="118"/>
      <c r="U13" s="119">
        <f t="shared" si="0"/>
        <v>0</v>
      </c>
      <c r="V13" s="119">
        <f t="shared" si="1"/>
        <v>0</v>
      </c>
      <c r="W13" s="118"/>
      <c r="X13" s="118"/>
      <c r="Y13" s="119">
        <f t="shared" si="16"/>
        <v>0</v>
      </c>
      <c r="Z13" s="119">
        <f t="shared" si="17"/>
        <v>0</v>
      </c>
      <c r="AA13" s="120"/>
      <c r="AB13" s="120"/>
      <c r="AC13" s="119">
        <f t="shared" si="18"/>
        <v>0</v>
      </c>
      <c r="AD13" s="119">
        <f t="shared" si="19"/>
        <v>0</v>
      </c>
      <c r="AE13" s="120"/>
      <c r="AF13" s="120"/>
      <c r="AG13" s="119">
        <f t="shared" si="20"/>
        <v>0</v>
      </c>
      <c r="AH13" s="119">
        <f t="shared" si="2"/>
        <v>0</v>
      </c>
      <c r="AI13" s="120"/>
      <c r="AJ13" s="120"/>
      <c r="AK13" s="119">
        <f t="shared" si="21"/>
        <v>0</v>
      </c>
      <c r="AL13" s="119">
        <f t="shared" si="22"/>
        <v>0</v>
      </c>
      <c r="AM13" s="120"/>
      <c r="AN13" s="120"/>
      <c r="AO13" s="119">
        <f t="shared" si="23"/>
        <v>0</v>
      </c>
      <c r="AP13" s="128">
        <f t="shared" si="24"/>
        <v>0</v>
      </c>
      <c r="AQ13" s="120"/>
      <c r="AR13" s="120"/>
      <c r="AS13" s="121">
        <f t="shared" si="25"/>
        <v>0</v>
      </c>
      <c r="AT13" s="120"/>
      <c r="AU13" s="120"/>
      <c r="AV13" s="121">
        <f t="shared" si="26"/>
        <v>0</v>
      </c>
      <c r="AW13" s="120"/>
      <c r="AX13" s="120"/>
      <c r="AY13" s="121">
        <f t="shared" si="3"/>
        <v>0</v>
      </c>
      <c r="AZ13" s="121">
        <f t="shared" si="4"/>
        <v>0</v>
      </c>
      <c r="BA13" s="119" t="str">
        <f t="shared" si="27"/>
        <v/>
      </c>
      <c r="BB13" s="126" t="str">
        <f t="shared" si="28"/>
        <v/>
      </c>
      <c r="BC13" s="1" t="str">
        <f t="shared" si="29"/>
        <v/>
      </c>
      <c r="BD13" s="123">
        <f t="shared" si="30"/>
        <v>0</v>
      </c>
      <c r="BE13" s="123">
        <f t="shared" si="5"/>
        <v>0</v>
      </c>
      <c r="BF13" s="123">
        <f t="shared" si="6"/>
        <v>0</v>
      </c>
      <c r="BG13" s="123">
        <f t="shared" si="7"/>
        <v>0</v>
      </c>
      <c r="BM13" s="160"/>
      <c r="BN13" s="123">
        <f t="shared" si="31"/>
        <v>0</v>
      </c>
      <c r="BO13" s="123">
        <f t="shared" si="32"/>
        <v>0</v>
      </c>
      <c r="BP13" s="123">
        <f t="shared" si="33"/>
        <v>0</v>
      </c>
      <c r="BQ13" s="123">
        <f t="shared" si="34"/>
        <v>0</v>
      </c>
      <c r="BR13" s="123">
        <f t="shared" si="35"/>
        <v>0</v>
      </c>
      <c r="BS13" s="123">
        <f t="shared" si="36"/>
        <v>0</v>
      </c>
      <c r="BT13" s="123">
        <f t="shared" si="37"/>
        <v>0</v>
      </c>
      <c r="BU13" s="123">
        <f t="shared" si="38"/>
        <v>0</v>
      </c>
      <c r="BV13" s="123">
        <f t="shared" si="39"/>
        <v>0</v>
      </c>
      <c r="BW13" s="123">
        <f t="shared" si="40"/>
        <v>0</v>
      </c>
      <c r="BY13" s="162"/>
      <c r="BZ13" s="131">
        <f t="shared" si="41"/>
        <v>0</v>
      </c>
      <c r="CA13" s="131">
        <f t="shared" si="42"/>
        <v>0</v>
      </c>
      <c r="CB13" s="131">
        <f t="shared" si="43"/>
        <v>0</v>
      </c>
      <c r="CC13" s="123">
        <f t="shared" si="44"/>
        <v>0</v>
      </c>
      <c r="CD13" s="123">
        <f t="shared" si="45"/>
        <v>0</v>
      </c>
      <c r="CE13" s="123">
        <f t="shared" si="46"/>
        <v>0</v>
      </c>
      <c r="CF13" s="123">
        <f t="shared" si="47"/>
        <v>0</v>
      </c>
      <c r="CG13" s="123">
        <f t="shared" si="48"/>
        <v>0</v>
      </c>
      <c r="CH13" s="123">
        <f t="shared" si="49"/>
        <v>0</v>
      </c>
    </row>
    <row r="14" spans="1:86" ht="15" customHeight="1">
      <c r="A14" s="122"/>
      <c r="B14" s="1"/>
      <c r="C14" s="118"/>
      <c r="D14" s="118"/>
      <c r="E14" s="119">
        <f t="shared" si="8"/>
        <v>0</v>
      </c>
      <c r="F14" s="119">
        <f t="shared" si="9"/>
        <v>0</v>
      </c>
      <c r="G14" s="118"/>
      <c r="H14" s="118"/>
      <c r="I14" s="119">
        <f t="shared" si="10"/>
        <v>0</v>
      </c>
      <c r="J14" s="119">
        <f t="shared" si="11"/>
        <v>0</v>
      </c>
      <c r="K14" s="118"/>
      <c r="L14" s="118"/>
      <c r="M14" s="119">
        <f t="shared" si="12"/>
        <v>0</v>
      </c>
      <c r="N14" s="119">
        <f t="shared" si="13"/>
        <v>0</v>
      </c>
      <c r="O14" s="118"/>
      <c r="P14" s="118"/>
      <c r="Q14" s="119">
        <f t="shared" si="14"/>
        <v>0</v>
      </c>
      <c r="R14" s="119">
        <f t="shared" si="15"/>
        <v>0</v>
      </c>
      <c r="S14" s="118"/>
      <c r="T14" s="118"/>
      <c r="U14" s="119">
        <f t="shared" si="0"/>
        <v>0</v>
      </c>
      <c r="V14" s="119">
        <f t="shared" si="1"/>
        <v>0</v>
      </c>
      <c r="W14" s="118"/>
      <c r="X14" s="118"/>
      <c r="Y14" s="119">
        <f t="shared" si="16"/>
        <v>0</v>
      </c>
      <c r="Z14" s="119">
        <f t="shared" si="17"/>
        <v>0</v>
      </c>
      <c r="AA14" s="120"/>
      <c r="AB14" s="120"/>
      <c r="AC14" s="119">
        <f t="shared" si="18"/>
        <v>0</v>
      </c>
      <c r="AD14" s="119">
        <f t="shared" si="19"/>
        <v>0</v>
      </c>
      <c r="AE14" s="120"/>
      <c r="AF14" s="120"/>
      <c r="AG14" s="119">
        <f t="shared" si="20"/>
        <v>0</v>
      </c>
      <c r="AH14" s="119">
        <f t="shared" si="2"/>
        <v>0</v>
      </c>
      <c r="AI14" s="120"/>
      <c r="AJ14" s="120"/>
      <c r="AK14" s="119">
        <f t="shared" si="21"/>
        <v>0</v>
      </c>
      <c r="AL14" s="119">
        <f t="shared" si="22"/>
        <v>0</v>
      </c>
      <c r="AM14" s="120"/>
      <c r="AN14" s="120"/>
      <c r="AO14" s="119">
        <f t="shared" si="23"/>
        <v>0</v>
      </c>
      <c r="AP14" s="128">
        <f t="shared" si="24"/>
        <v>0</v>
      </c>
      <c r="AQ14" s="120"/>
      <c r="AR14" s="120"/>
      <c r="AS14" s="121">
        <f t="shared" si="25"/>
        <v>0</v>
      </c>
      <c r="AT14" s="120"/>
      <c r="AU14" s="120"/>
      <c r="AV14" s="121">
        <f t="shared" si="26"/>
        <v>0</v>
      </c>
      <c r="AW14" s="120"/>
      <c r="AX14" s="120"/>
      <c r="AY14" s="121">
        <f t="shared" si="3"/>
        <v>0</v>
      </c>
      <c r="AZ14" s="121">
        <f t="shared" si="4"/>
        <v>0</v>
      </c>
      <c r="BA14" s="119" t="str">
        <f t="shared" si="27"/>
        <v/>
      </c>
      <c r="BB14" s="126" t="str">
        <f t="shared" si="28"/>
        <v/>
      </c>
      <c r="BC14" s="1" t="str">
        <f t="shared" si="29"/>
        <v/>
      </c>
      <c r="BD14" s="123">
        <f t="shared" si="30"/>
        <v>0</v>
      </c>
      <c r="BE14" s="123">
        <f t="shared" si="5"/>
        <v>0</v>
      </c>
      <c r="BF14" s="123">
        <f t="shared" si="6"/>
        <v>0</v>
      </c>
      <c r="BG14" s="123">
        <f t="shared" si="7"/>
        <v>0</v>
      </c>
      <c r="BM14" s="160"/>
      <c r="BN14" s="123">
        <f t="shared" si="31"/>
        <v>0</v>
      </c>
      <c r="BO14" s="123">
        <f t="shared" si="32"/>
        <v>0</v>
      </c>
      <c r="BP14" s="123">
        <f t="shared" si="33"/>
        <v>0</v>
      </c>
      <c r="BQ14" s="123">
        <f t="shared" si="34"/>
        <v>0</v>
      </c>
      <c r="BR14" s="123">
        <f t="shared" si="35"/>
        <v>0</v>
      </c>
      <c r="BS14" s="123">
        <f t="shared" si="36"/>
        <v>0</v>
      </c>
      <c r="BT14" s="123">
        <f t="shared" si="37"/>
        <v>0</v>
      </c>
      <c r="BU14" s="123">
        <f t="shared" si="38"/>
        <v>0</v>
      </c>
      <c r="BV14" s="123">
        <f t="shared" si="39"/>
        <v>0</v>
      </c>
      <c r="BW14" s="123">
        <f t="shared" si="40"/>
        <v>0</v>
      </c>
      <c r="BY14" s="162"/>
      <c r="BZ14" s="131">
        <f t="shared" si="41"/>
        <v>0</v>
      </c>
      <c r="CA14" s="131">
        <f t="shared" si="42"/>
        <v>0</v>
      </c>
      <c r="CB14" s="131">
        <f t="shared" si="43"/>
        <v>0</v>
      </c>
      <c r="CC14" s="123">
        <f t="shared" si="44"/>
        <v>0</v>
      </c>
      <c r="CD14" s="123">
        <f t="shared" si="45"/>
        <v>0</v>
      </c>
      <c r="CE14" s="123">
        <f t="shared" si="46"/>
        <v>0</v>
      </c>
      <c r="CF14" s="123">
        <f t="shared" si="47"/>
        <v>0</v>
      </c>
      <c r="CG14" s="123">
        <f t="shared" si="48"/>
        <v>0</v>
      </c>
      <c r="CH14" s="123">
        <f t="shared" si="49"/>
        <v>0</v>
      </c>
    </row>
    <row r="15" spans="1:86" ht="15" customHeight="1">
      <c r="A15" s="122"/>
      <c r="B15" s="1"/>
      <c r="C15" s="118"/>
      <c r="D15" s="118"/>
      <c r="E15" s="119">
        <f t="shared" si="8"/>
        <v>0</v>
      </c>
      <c r="F15" s="119">
        <f t="shared" si="9"/>
        <v>0</v>
      </c>
      <c r="G15" s="118"/>
      <c r="H15" s="118"/>
      <c r="I15" s="119">
        <f t="shared" si="10"/>
        <v>0</v>
      </c>
      <c r="J15" s="119">
        <f t="shared" si="11"/>
        <v>0</v>
      </c>
      <c r="K15" s="118"/>
      <c r="L15" s="118"/>
      <c r="M15" s="119">
        <f t="shared" si="12"/>
        <v>0</v>
      </c>
      <c r="N15" s="119">
        <f t="shared" si="13"/>
        <v>0</v>
      </c>
      <c r="O15" s="118"/>
      <c r="P15" s="118"/>
      <c r="Q15" s="119">
        <f t="shared" si="14"/>
        <v>0</v>
      </c>
      <c r="R15" s="119">
        <f t="shared" si="15"/>
        <v>0</v>
      </c>
      <c r="S15" s="118"/>
      <c r="T15" s="118"/>
      <c r="U15" s="119">
        <f t="shared" si="0"/>
        <v>0</v>
      </c>
      <c r="V15" s="119">
        <f t="shared" si="1"/>
        <v>0</v>
      </c>
      <c r="W15" s="118"/>
      <c r="X15" s="118"/>
      <c r="Y15" s="119">
        <f t="shared" si="16"/>
        <v>0</v>
      </c>
      <c r="Z15" s="119">
        <f t="shared" si="17"/>
        <v>0</v>
      </c>
      <c r="AA15" s="120"/>
      <c r="AB15" s="120"/>
      <c r="AC15" s="119">
        <f t="shared" si="18"/>
        <v>0</v>
      </c>
      <c r="AD15" s="119">
        <f t="shared" si="19"/>
        <v>0</v>
      </c>
      <c r="AE15" s="120"/>
      <c r="AF15" s="120"/>
      <c r="AG15" s="119">
        <f t="shared" si="20"/>
        <v>0</v>
      </c>
      <c r="AH15" s="119">
        <f t="shared" si="2"/>
        <v>0</v>
      </c>
      <c r="AI15" s="120"/>
      <c r="AJ15" s="120"/>
      <c r="AK15" s="119">
        <f t="shared" si="21"/>
        <v>0</v>
      </c>
      <c r="AL15" s="119">
        <f t="shared" si="22"/>
        <v>0</v>
      </c>
      <c r="AM15" s="120"/>
      <c r="AN15" s="120"/>
      <c r="AO15" s="119">
        <f t="shared" si="23"/>
        <v>0</v>
      </c>
      <c r="AP15" s="128">
        <f t="shared" si="24"/>
        <v>0</v>
      </c>
      <c r="AQ15" s="120"/>
      <c r="AR15" s="120"/>
      <c r="AS15" s="121">
        <f t="shared" si="25"/>
        <v>0</v>
      </c>
      <c r="AT15" s="120"/>
      <c r="AU15" s="120"/>
      <c r="AV15" s="121">
        <f t="shared" si="26"/>
        <v>0</v>
      </c>
      <c r="AW15" s="120"/>
      <c r="AX15" s="120"/>
      <c r="AY15" s="121">
        <f t="shared" si="3"/>
        <v>0</v>
      </c>
      <c r="AZ15" s="121">
        <f t="shared" si="4"/>
        <v>0</v>
      </c>
      <c r="BA15" s="119" t="str">
        <f t="shared" si="27"/>
        <v/>
      </c>
      <c r="BB15" s="126" t="str">
        <f t="shared" si="28"/>
        <v/>
      </c>
      <c r="BC15" s="1" t="str">
        <f t="shared" si="29"/>
        <v/>
      </c>
      <c r="BD15" s="123">
        <f t="shared" si="30"/>
        <v>0</v>
      </c>
      <c r="BE15" s="123">
        <f t="shared" si="5"/>
        <v>0</v>
      </c>
      <c r="BF15" s="123">
        <f t="shared" si="6"/>
        <v>0</v>
      </c>
      <c r="BG15" s="123">
        <f t="shared" si="7"/>
        <v>0</v>
      </c>
      <c r="BM15" s="160"/>
      <c r="BN15" s="123">
        <f t="shared" si="31"/>
        <v>0</v>
      </c>
      <c r="BO15" s="123">
        <f t="shared" si="32"/>
        <v>0</v>
      </c>
      <c r="BP15" s="123">
        <f t="shared" si="33"/>
        <v>0</v>
      </c>
      <c r="BQ15" s="123">
        <f t="shared" si="34"/>
        <v>0</v>
      </c>
      <c r="BR15" s="123">
        <f t="shared" si="35"/>
        <v>0</v>
      </c>
      <c r="BS15" s="123">
        <f t="shared" si="36"/>
        <v>0</v>
      </c>
      <c r="BT15" s="123">
        <f t="shared" si="37"/>
        <v>0</v>
      </c>
      <c r="BU15" s="123">
        <f t="shared" si="38"/>
        <v>0</v>
      </c>
      <c r="BV15" s="123">
        <f t="shared" si="39"/>
        <v>0</v>
      </c>
      <c r="BW15" s="123">
        <f t="shared" si="40"/>
        <v>0</v>
      </c>
      <c r="BY15" s="162"/>
      <c r="BZ15" s="131">
        <f t="shared" si="41"/>
        <v>0</v>
      </c>
      <c r="CA15" s="131">
        <f t="shared" si="42"/>
        <v>0</v>
      </c>
      <c r="CB15" s="131">
        <f t="shared" si="43"/>
        <v>0</v>
      </c>
      <c r="CC15" s="123">
        <f t="shared" si="44"/>
        <v>0</v>
      </c>
      <c r="CD15" s="123">
        <f t="shared" si="45"/>
        <v>0</v>
      </c>
      <c r="CE15" s="123">
        <f t="shared" si="46"/>
        <v>0</v>
      </c>
      <c r="CF15" s="123">
        <f t="shared" si="47"/>
        <v>0</v>
      </c>
      <c r="CG15" s="123">
        <f t="shared" si="48"/>
        <v>0</v>
      </c>
      <c r="CH15" s="123">
        <f t="shared" si="49"/>
        <v>0</v>
      </c>
    </row>
    <row r="16" spans="1:86" ht="15" customHeight="1">
      <c r="A16" s="122"/>
      <c r="B16" s="1"/>
      <c r="C16" s="118"/>
      <c r="D16" s="118"/>
      <c r="E16" s="119">
        <f t="shared" si="8"/>
        <v>0</v>
      </c>
      <c r="F16" s="119">
        <f t="shared" si="9"/>
        <v>0</v>
      </c>
      <c r="G16" s="118"/>
      <c r="H16" s="118"/>
      <c r="I16" s="119">
        <f t="shared" si="10"/>
        <v>0</v>
      </c>
      <c r="J16" s="119">
        <f t="shared" si="11"/>
        <v>0</v>
      </c>
      <c r="K16" s="118"/>
      <c r="L16" s="118"/>
      <c r="M16" s="119">
        <f t="shared" si="12"/>
        <v>0</v>
      </c>
      <c r="N16" s="119">
        <f t="shared" si="13"/>
        <v>0</v>
      </c>
      <c r="O16" s="118"/>
      <c r="P16" s="118"/>
      <c r="Q16" s="119">
        <f t="shared" si="14"/>
        <v>0</v>
      </c>
      <c r="R16" s="119">
        <f t="shared" si="15"/>
        <v>0</v>
      </c>
      <c r="S16" s="118"/>
      <c r="T16" s="118"/>
      <c r="U16" s="119">
        <f t="shared" si="0"/>
        <v>0</v>
      </c>
      <c r="V16" s="119">
        <f t="shared" si="1"/>
        <v>0</v>
      </c>
      <c r="W16" s="118"/>
      <c r="X16" s="118"/>
      <c r="Y16" s="119">
        <f t="shared" si="16"/>
        <v>0</v>
      </c>
      <c r="Z16" s="119">
        <f t="shared" si="17"/>
        <v>0</v>
      </c>
      <c r="AA16" s="120"/>
      <c r="AB16" s="120"/>
      <c r="AC16" s="119">
        <f t="shared" si="18"/>
        <v>0</v>
      </c>
      <c r="AD16" s="119">
        <f t="shared" si="19"/>
        <v>0</v>
      </c>
      <c r="AE16" s="120"/>
      <c r="AF16" s="120"/>
      <c r="AG16" s="119">
        <f t="shared" si="20"/>
        <v>0</v>
      </c>
      <c r="AH16" s="119">
        <f t="shared" si="2"/>
        <v>0</v>
      </c>
      <c r="AI16" s="120"/>
      <c r="AJ16" s="120"/>
      <c r="AK16" s="119">
        <f t="shared" si="21"/>
        <v>0</v>
      </c>
      <c r="AL16" s="119">
        <f t="shared" si="22"/>
        <v>0</v>
      </c>
      <c r="AM16" s="120"/>
      <c r="AN16" s="120"/>
      <c r="AO16" s="119">
        <f t="shared" si="23"/>
        <v>0</v>
      </c>
      <c r="AP16" s="128">
        <f t="shared" si="24"/>
        <v>0</v>
      </c>
      <c r="AQ16" s="120"/>
      <c r="AR16" s="120"/>
      <c r="AS16" s="121">
        <f t="shared" si="25"/>
        <v>0</v>
      </c>
      <c r="AT16" s="120"/>
      <c r="AU16" s="120"/>
      <c r="AV16" s="121">
        <f t="shared" si="26"/>
        <v>0</v>
      </c>
      <c r="AW16" s="120"/>
      <c r="AX16" s="120"/>
      <c r="AY16" s="121">
        <f t="shared" si="3"/>
        <v>0</v>
      </c>
      <c r="AZ16" s="121">
        <f t="shared" si="4"/>
        <v>0</v>
      </c>
      <c r="BA16" s="119" t="str">
        <f t="shared" si="27"/>
        <v/>
      </c>
      <c r="BB16" s="126" t="str">
        <f t="shared" si="28"/>
        <v/>
      </c>
      <c r="BC16" s="1" t="str">
        <f t="shared" si="29"/>
        <v/>
      </c>
      <c r="BD16" s="123">
        <f t="shared" si="30"/>
        <v>0</v>
      </c>
      <c r="BE16" s="123">
        <f t="shared" si="5"/>
        <v>0</v>
      </c>
      <c r="BF16" s="123">
        <f t="shared" si="6"/>
        <v>0</v>
      </c>
      <c r="BG16" s="123">
        <f t="shared" si="7"/>
        <v>0</v>
      </c>
      <c r="BM16" s="160"/>
      <c r="BN16" s="123">
        <f t="shared" si="31"/>
        <v>0</v>
      </c>
      <c r="BO16" s="123">
        <f t="shared" si="32"/>
        <v>0</v>
      </c>
      <c r="BP16" s="123">
        <f t="shared" si="33"/>
        <v>0</v>
      </c>
      <c r="BQ16" s="123">
        <f t="shared" si="34"/>
        <v>0</v>
      </c>
      <c r="BR16" s="123">
        <f t="shared" si="35"/>
        <v>0</v>
      </c>
      <c r="BS16" s="123">
        <f t="shared" si="36"/>
        <v>0</v>
      </c>
      <c r="BT16" s="123">
        <f t="shared" si="37"/>
        <v>0</v>
      </c>
      <c r="BU16" s="123">
        <f t="shared" si="38"/>
        <v>0</v>
      </c>
      <c r="BV16" s="123">
        <f t="shared" si="39"/>
        <v>0</v>
      </c>
      <c r="BW16" s="123">
        <f t="shared" si="40"/>
        <v>0</v>
      </c>
      <c r="BY16" s="162"/>
      <c r="BZ16" s="131">
        <f t="shared" si="41"/>
        <v>0</v>
      </c>
      <c r="CA16" s="131">
        <f t="shared" si="42"/>
        <v>0</v>
      </c>
      <c r="CB16" s="131">
        <f t="shared" si="43"/>
        <v>0</v>
      </c>
      <c r="CC16" s="123">
        <f t="shared" si="44"/>
        <v>0</v>
      </c>
      <c r="CD16" s="123">
        <f t="shared" si="45"/>
        <v>0</v>
      </c>
      <c r="CE16" s="123">
        <f t="shared" si="46"/>
        <v>0</v>
      </c>
      <c r="CF16" s="123">
        <f t="shared" si="47"/>
        <v>0</v>
      </c>
      <c r="CG16" s="123">
        <f t="shared" si="48"/>
        <v>0</v>
      </c>
      <c r="CH16" s="123">
        <f t="shared" si="49"/>
        <v>0</v>
      </c>
    </row>
    <row r="17" spans="1:86" ht="15" customHeight="1">
      <c r="A17" s="122"/>
      <c r="B17" s="1"/>
      <c r="C17" s="118"/>
      <c r="D17" s="118"/>
      <c r="E17" s="119">
        <f t="shared" si="8"/>
        <v>0</v>
      </c>
      <c r="F17" s="119">
        <f t="shared" si="9"/>
        <v>0</v>
      </c>
      <c r="G17" s="118"/>
      <c r="H17" s="118"/>
      <c r="I17" s="119">
        <f t="shared" si="10"/>
        <v>0</v>
      </c>
      <c r="J17" s="119">
        <f t="shared" si="11"/>
        <v>0</v>
      </c>
      <c r="K17" s="118"/>
      <c r="L17" s="118"/>
      <c r="M17" s="119">
        <f t="shared" si="12"/>
        <v>0</v>
      </c>
      <c r="N17" s="119">
        <f t="shared" si="13"/>
        <v>0</v>
      </c>
      <c r="O17" s="118"/>
      <c r="P17" s="118"/>
      <c r="Q17" s="119">
        <f t="shared" si="14"/>
        <v>0</v>
      </c>
      <c r="R17" s="119">
        <f t="shared" si="15"/>
        <v>0</v>
      </c>
      <c r="S17" s="118"/>
      <c r="T17" s="118"/>
      <c r="U17" s="119">
        <f t="shared" si="0"/>
        <v>0</v>
      </c>
      <c r="V17" s="119">
        <f t="shared" si="1"/>
        <v>0</v>
      </c>
      <c r="W17" s="118"/>
      <c r="X17" s="118"/>
      <c r="Y17" s="119">
        <f t="shared" si="16"/>
        <v>0</v>
      </c>
      <c r="Z17" s="119">
        <f t="shared" si="17"/>
        <v>0</v>
      </c>
      <c r="AA17" s="120"/>
      <c r="AB17" s="120"/>
      <c r="AC17" s="119">
        <f t="shared" si="18"/>
        <v>0</v>
      </c>
      <c r="AD17" s="119">
        <f t="shared" si="19"/>
        <v>0</v>
      </c>
      <c r="AE17" s="120"/>
      <c r="AF17" s="120"/>
      <c r="AG17" s="119">
        <f t="shared" si="20"/>
        <v>0</v>
      </c>
      <c r="AH17" s="119">
        <f t="shared" si="2"/>
        <v>0</v>
      </c>
      <c r="AI17" s="120"/>
      <c r="AJ17" s="120"/>
      <c r="AK17" s="119">
        <f t="shared" si="21"/>
        <v>0</v>
      </c>
      <c r="AL17" s="119">
        <f t="shared" si="22"/>
        <v>0</v>
      </c>
      <c r="AM17" s="120"/>
      <c r="AN17" s="120"/>
      <c r="AO17" s="119">
        <f t="shared" si="23"/>
        <v>0</v>
      </c>
      <c r="AP17" s="128">
        <f t="shared" si="24"/>
        <v>0</v>
      </c>
      <c r="AQ17" s="120"/>
      <c r="AR17" s="120"/>
      <c r="AS17" s="121">
        <f t="shared" si="25"/>
        <v>0</v>
      </c>
      <c r="AT17" s="120"/>
      <c r="AU17" s="120"/>
      <c r="AV17" s="121">
        <f t="shared" si="26"/>
        <v>0</v>
      </c>
      <c r="AW17" s="120"/>
      <c r="AX17" s="120"/>
      <c r="AY17" s="121">
        <f t="shared" si="3"/>
        <v>0</v>
      </c>
      <c r="AZ17" s="121">
        <f t="shared" si="4"/>
        <v>0</v>
      </c>
      <c r="BA17" s="119" t="str">
        <f t="shared" si="27"/>
        <v/>
      </c>
      <c r="BB17" s="126" t="str">
        <f t="shared" si="28"/>
        <v/>
      </c>
      <c r="BC17" s="1" t="str">
        <f t="shared" si="29"/>
        <v/>
      </c>
      <c r="BD17" s="123">
        <f t="shared" si="30"/>
        <v>0</v>
      </c>
      <c r="BE17" s="123">
        <f t="shared" si="5"/>
        <v>0</v>
      </c>
      <c r="BF17" s="123">
        <f t="shared" si="6"/>
        <v>0</v>
      </c>
      <c r="BG17" s="123">
        <f t="shared" si="7"/>
        <v>0</v>
      </c>
      <c r="BM17" s="160"/>
      <c r="BN17" s="123">
        <f t="shared" si="31"/>
        <v>0</v>
      </c>
      <c r="BO17" s="123">
        <f t="shared" si="32"/>
        <v>0</v>
      </c>
      <c r="BP17" s="123">
        <f t="shared" si="33"/>
        <v>0</v>
      </c>
      <c r="BQ17" s="123">
        <f t="shared" si="34"/>
        <v>0</v>
      </c>
      <c r="BR17" s="123">
        <f t="shared" si="35"/>
        <v>0</v>
      </c>
      <c r="BS17" s="123">
        <f t="shared" si="36"/>
        <v>0</v>
      </c>
      <c r="BT17" s="123">
        <f t="shared" si="37"/>
        <v>0</v>
      </c>
      <c r="BU17" s="123">
        <f t="shared" si="38"/>
        <v>0</v>
      </c>
      <c r="BV17" s="123">
        <f t="shared" si="39"/>
        <v>0</v>
      </c>
      <c r="BW17" s="123">
        <f t="shared" si="40"/>
        <v>0</v>
      </c>
      <c r="BY17" s="162"/>
      <c r="BZ17" s="131">
        <f t="shared" si="41"/>
        <v>0</v>
      </c>
      <c r="CA17" s="131">
        <f t="shared" si="42"/>
        <v>0</v>
      </c>
      <c r="CB17" s="131">
        <f t="shared" si="43"/>
        <v>0</v>
      </c>
      <c r="CC17" s="123">
        <f t="shared" si="44"/>
        <v>0</v>
      </c>
      <c r="CD17" s="123">
        <f t="shared" si="45"/>
        <v>0</v>
      </c>
      <c r="CE17" s="123">
        <f t="shared" si="46"/>
        <v>0</v>
      </c>
      <c r="CF17" s="123">
        <f t="shared" si="47"/>
        <v>0</v>
      </c>
      <c r="CG17" s="123">
        <f t="shared" si="48"/>
        <v>0</v>
      </c>
      <c r="CH17" s="123">
        <f t="shared" si="49"/>
        <v>0</v>
      </c>
    </row>
    <row r="18" spans="1:86" ht="15" customHeight="1">
      <c r="A18" s="122"/>
      <c r="B18" s="1"/>
      <c r="C18" s="118"/>
      <c r="D18" s="118"/>
      <c r="E18" s="119">
        <f t="shared" si="8"/>
        <v>0</v>
      </c>
      <c r="F18" s="119">
        <f t="shared" si="9"/>
        <v>0</v>
      </c>
      <c r="G18" s="118"/>
      <c r="H18" s="118"/>
      <c r="I18" s="119">
        <f t="shared" si="10"/>
        <v>0</v>
      </c>
      <c r="J18" s="119">
        <f t="shared" si="11"/>
        <v>0</v>
      </c>
      <c r="K18" s="118"/>
      <c r="L18" s="118"/>
      <c r="M18" s="119">
        <f t="shared" si="12"/>
        <v>0</v>
      </c>
      <c r="N18" s="119">
        <f t="shared" si="13"/>
        <v>0</v>
      </c>
      <c r="O18" s="118"/>
      <c r="P18" s="118"/>
      <c r="Q18" s="119">
        <f t="shared" si="14"/>
        <v>0</v>
      </c>
      <c r="R18" s="119">
        <f t="shared" si="15"/>
        <v>0</v>
      </c>
      <c r="S18" s="118"/>
      <c r="T18" s="118"/>
      <c r="U18" s="119">
        <f t="shared" si="0"/>
        <v>0</v>
      </c>
      <c r="V18" s="119">
        <f t="shared" si="1"/>
        <v>0</v>
      </c>
      <c r="W18" s="118"/>
      <c r="X18" s="118"/>
      <c r="Y18" s="119">
        <f t="shared" si="16"/>
        <v>0</v>
      </c>
      <c r="Z18" s="119">
        <f t="shared" si="17"/>
        <v>0</v>
      </c>
      <c r="AA18" s="120"/>
      <c r="AB18" s="120"/>
      <c r="AC18" s="119">
        <f t="shared" si="18"/>
        <v>0</v>
      </c>
      <c r="AD18" s="119">
        <f t="shared" si="19"/>
        <v>0</v>
      </c>
      <c r="AE18" s="120"/>
      <c r="AF18" s="120"/>
      <c r="AG18" s="119">
        <f t="shared" si="20"/>
        <v>0</v>
      </c>
      <c r="AH18" s="119">
        <f t="shared" si="2"/>
        <v>0</v>
      </c>
      <c r="AI18" s="120"/>
      <c r="AJ18" s="120"/>
      <c r="AK18" s="119">
        <f t="shared" si="21"/>
        <v>0</v>
      </c>
      <c r="AL18" s="119">
        <f t="shared" si="22"/>
        <v>0</v>
      </c>
      <c r="AM18" s="120"/>
      <c r="AN18" s="120"/>
      <c r="AO18" s="119">
        <f t="shared" si="23"/>
        <v>0</v>
      </c>
      <c r="AP18" s="128">
        <f t="shared" si="24"/>
        <v>0</v>
      </c>
      <c r="AQ18" s="120"/>
      <c r="AR18" s="120"/>
      <c r="AS18" s="121">
        <f t="shared" si="25"/>
        <v>0</v>
      </c>
      <c r="AT18" s="120"/>
      <c r="AU18" s="120"/>
      <c r="AV18" s="121">
        <f t="shared" si="26"/>
        <v>0</v>
      </c>
      <c r="AW18" s="120"/>
      <c r="AX18" s="120"/>
      <c r="AY18" s="121">
        <f t="shared" si="3"/>
        <v>0</v>
      </c>
      <c r="AZ18" s="121">
        <f t="shared" si="4"/>
        <v>0</v>
      </c>
      <c r="BA18" s="119" t="str">
        <f t="shared" si="27"/>
        <v/>
      </c>
      <c r="BB18" s="126" t="str">
        <f t="shared" si="28"/>
        <v/>
      </c>
      <c r="BC18" s="1" t="str">
        <f t="shared" si="29"/>
        <v/>
      </c>
      <c r="BD18" s="123">
        <f t="shared" si="30"/>
        <v>0</v>
      </c>
      <c r="BE18" s="123">
        <f t="shared" si="5"/>
        <v>0</v>
      </c>
      <c r="BF18" s="123">
        <f t="shared" si="6"/>
        <v>0</v>
      </c>
      <c r="BG18" s="123">
        <f t="shared" si="7"/>
        <v>0</v>
      </c>
      <c r="BM18" s="160"/>
      <c r="BN18" s="123">
        <f t="shared" si="31"/>
        <v>0</v>
      </c>
      <c r="BO18" s="123">
        <f t="shared" si="32"/>
        <v>0</v>
      </c>
      <c r="BP18" s="123">
        <f t="shared" si="33"/>
        <v>0</v>
      </c>
      <c r="BQ18" s="123">
        <f t="shared" si="34"/>
        <v>0</v>
      </c>
      <c r="BR18" s="123">
        <f t="shared" si="35"/>
        <v>0</v>
      </c>
      <c r="BS18" s="123">
        <f t="shared" si="36"/>
        <v>0</v>
      </c>
      <c r="BT18" s="123">
        <f t="shared" si="37"/>
        <v>0</v>
      </c>
      <c r="BU18" s="123">
        <f t="shared" si="38"/>
        <v>0</v>
      </c>
      <c r="BV18" s="123">
        <f t="shared" si="39"/>
        <v>0</v>
      </c>
      <c r="BW18" s="123">
        <f t="shared" si="40"/>
        <v>0</v>
      </c>
      <c r="BY18" s="162"/>
      <c r="BZ18" s="131">
        <f t="shared" si="41"/>
        <v>0</v>
      </c>
      <c r="CA18" s="131">
        <f t="shared" si="42"/>
        <v>0</v>
      </c>
      <c r="CB18" s="131">
        <f t="shared" si="43"/>
        <v>0</v>
      </c>
      <c r="CC18" s="123">
        <f t="shared" si="44"/>
        <v>0</v>
      </c>
      <c r="CD18" s="123">
        <f t="shared" si="45"/>
        <v>0</v>
      </c>
      <c r="CE18" s="123">
        <f t="shared" si="46"/>
        <v>0</v>
      </c>
      <c r="CF18" s="123">
        <f t="shared" si="47"/>
        <v>0</v>
      </c>
      <c r="CG18" s="123">
        <f t="shared" si="48"/>
        <v>0</v>
      </c>
      <c r="CH18" s="123">
        <f t="shared" si="49"/>
        <v>0</v>
      </c>
    </row>
    <row r="19" spans="1:86" ht="15" customHeight="1">
      <c r="A19" s="122"/>
      <c r="B19" s="1"/>
      <c r="C19" s="118"/>
      <c r="D19" s="118"/>
      <c r="E19" s="119">
        <f t="shared" si="8"/>
        <v>0</v>
      </c>
      <c r="F19" s="119">
        <f t="shared" si="9"/>
        <v>0</v>
      </c>
      <c r="G19" s="118"/>
      <c r="H19" s="118"/>
      <c r="I19" s="119">
        <f t="shared" si="10"/>
        <v>0</v>
      </c>
      <c r="J19" s="119">
        <f t="shared" si="11"/>
        <v>0</v>
      </c>
      <c r="K19" s="118"/>
      <c r="L19" s="118"/>
      <c r="M19" s="119">
        <f t="shared" si="12"/>
        <v>0</v>
      </c>
      <c r="N19" s="119">
        <f t="shared" si="13"/>
        <v>0</v>
      </c>
      <c r="O19" s="118"/>
      <c r="P19" s="118"/>
      <c r="Q19" s="119">
        <f t="shared" si="14"/>
        <v>0</v>
      </c>
      <c r="R19" s="119">
        <f t="shared" si="15"/>
        <v>0</v>
      </c>
      <c r="S19" s="118"/>
      <c r="T19" s="118"/>
      <c r="U19" s="119">
        <f t="shared" si="0"/>
        <v>0</v>
      </c>
      <c r="V19" s="119">
        <f t="shared" si="1"/>
        <v>0</v>
      </c>
      <c r="W19" s="118"/>
      <c r="X19" s="118"/>
      <c r="Y19" s="119">
        <f t="shared" si="16"/>
        <v>0</v>
      </c>
      <c r="Z19" s="119">
        <f t="shared" si="17"/>
        <v>0</v>
      </c>
      <c r="AA19" s="120"/>
      <c r="AB19" s="120"/>
      <c r="AC19" s="119">
        <f t="shared" si="18"/>
        <v>0</v>
      </c>
      <c r="AD19" s="119">
        <f t="shared" si="19"/>
        <v>0</v>
      </c>
      <c r="AE19" s="120"/>
      <c r="AF19" s="120"/>
      <c r="AG19" s="119">
        <f t="shared" si="20"/>
        <v>0</v>
      </c>
      <c r="AH19" s="119">
        <f t="shared" si="2"/>
        <v>0</v>
      </c>
      <c r="AI19" s="120"/>
      <c r="AJ19" s="120"/>
      <c r="AK19" s="119">
        <f t="shared" si="21"/>
        <v>0</v>
      </c>
      <c r="AL19" s="119">
        <f t="shared" si="22"/>
        <v>0</v>
      </c>
      <c r="AM19" s="120"/>
      <c r="AN19" s="120"/>
      <c r="AO19" s="119">
        <f t="shared" si="23"/>
        <v>0</v>
      </c>
      <c r="AP19" s="128">
        <f t="shared" si="24"/>
        <v>0</v>
      </c>
      <c r="AQ19" s="120"/>
      <c r="AR19" s="120"/>
      <c r="AS19" s="121">
        <f t="shared" si="25"/>
        <v>0</v>
      </c>
      <c r="AT19" s="120"/>
      <c r="AU19" s="120"/>
      <c r="AV19" s="121">
        <f t="shared" si="26"/>
        <v>0</v>
      </c>
      <c r="AW19" s="120"/>
      <c r="AX19" s="120"/>
      <c r="AY19" s="121">
        <f t="shared" si="3"/>
        <v>0</v>
      </c>
      <c r="AZ19" s="121">
        <f t="shared" si="4"/>
        <v>0</v>
      </c>
      <c r="BA19" s="119" t="str">
        <f t="shared" si="27"/>
        <v/>
      </c>
      <c r="BB19" s="126" t="str">
        <f t="shared" si="28"/>
        <v/>
      </c>
      <c r="BC19" s="1" t="str">
        <f t="shared" si="29"/>
        <v/>
      </c>
      <c r="BD19" s="123">
        <f t="shared" si="30"/>
        <v>0</v>
      </c>
      <c r="BE19" s="123">
        <f t="shared" si="5"/>
        <v>0</v>
      </c>
      <c r="BF19" s="123">
        <f t="shared" si="6"/>
        <v>0</v>
      </c>
      <c r="BG19" s="123">
        <f t="shared" si="7"/>
        <v>0</v>
      </c>
      <c r="BM19" s="160"/>
      <c r="BN19" s="123">
        <f t="shared" si="31"/>
        <v>0</v>
      </c>
      <c r="BO19" s="123">
        <f t="shared" si="32"/>
        <v>0</v>
      </c>
      <c r="BP19" s="123">
        <f t="shared" si="33"/>
        <v>0</v>
      </c>
      <c r="BQ19" s="123">
        <f t="shared" si="34"/>
        <v>0</v>
      </c>
      <c r="BR19" s="123">
        <f t="shared" si="35"/>
        <v>0</v>
      </c>
      <c r="BS19" s="123">
        <f t="shared" si="36"/>
        <v>0</v>
      </c>
      <c r="BT19" s="123">
        <f t="shared" si="37"/>
        <v>0</v>
      </c>
      <c r="BU19" s="123">
        <f t="shared" si="38"/>
        <v>0</v>
      </c>
      <c r="BV19" s="123">
        <f t="shared" si="39"/>
        <v>0</v>
      </c>
      <c r="BW19" s="123">
        <f t="shared" si="40"/>
        <v>0</v>
      </c>
      <c r="BY19" s="162"/>
      <c r="BZ19" s="131">
        <f t="shared" si="41"/>
        <v>0</v>
      </c>
      <c r="CA19" s="131">
        <f t="shared" si="42"/>
        <v>0</v>
      </c>
      <c r="CB19" s="131">
        <f t="shared" si="43"/>
        <v>0</v>
      </c>
      <c r="CC19" s="123">
        <f t="shared" si="44"/>
        <v>0</v>
      </c>
      <c r="CD19" s="123">
        <f t="shared" si="45"/>
        <v>0</v>
      </c>
      <c r="CE19" s="123">
        <f t="shared" si="46"/>
        <v>0</v>
      </c>
      <c r="CF19" s="123">
        <f t="shared" si="47"/>
        <v>0</v>
      </c>
      <c r="CG19" s="123">
        <f t="shared" si="48"/>
        <v>0</v>
      </c>
      <c r="CH19" s="123">
        <f t="shared" si="49"/>
        <v>0</v>
      </c>
    </row>
    <row r="20" spans="1:86" ht="15" customHeight="1">
      <c r="A20" s="122"/>
      <c r="B20" s="1"/>
      <c r="C20" s="118"/>
      <c r="D20" s="118"/>
      <c r="E20" s="119">
        <f t="shared" si="8"/>
        <v>0</v>
      </c>
      <c r="F20" s="119">
        <f t="shared" si="9"/>
        <v>0</v>
      </c>
      <c r="G20" s="118"/>
      <c r="H20" s="118"/>
      <c r="I20" s="119">
        <f t="shared" si="10"/>
        <v>0</v>
      </c>
      <c r="J20" s="119">
        <f t="shared" si="11"/>
        <v>0</v>
      </c>
      <c r="K20" s="118"/>
      <c r="L20" s="118"/>
      <c r="M20" s="119">
        <f t="shared" si="12"/>
        <v>0</v>
      </c>
      <c r="N20" s="119">
        <f t="shared" si="13"/>
        <v>0</v>
      </c>
      <c r="O20" s="118"/>
      <c r="P20" s="118"/>
      <c r="Q20" s="119">
        <f t="shared" si="14"/>
        <v>0</v>
      </c>
      <c r="R20" s="119">
        <f t="shared" si="15"/>
        <v>0</v>
      </c>
      <c r="S20" s="118"/>
      <c r="T20" s="118"/>
      <c r="U20" s="119">
        <f t="shared" si="0"/>
        <v>0</v>
      </c>
      <c r="V20" s="119">
        <f t="shared" si="1"/>
        <v>0</v>
      </c>
      <c r="W20" s="118"/>
      <c r="X20" s="118"/>
      <c r="Y20" s="119">
        <f t="shared" si="16"/>
        <v>0</v>
      </c>
      <c r="Z20" s="119">
        <f t="shared" si="17"/>
        <v>0</v>
      </c>
      <c r="AA20" s="120"/>
      <c r="AB20" s="120"/>
      <c r="AC20" s="119">
        <f t="shared" si="18"/>
        <v>0</v>
      </c>
      <c r="AD20" s="119">
        <f t="shared" si="19"/>
        <v>0</v>
      </c>
      <c r="AE20" s="120"/>
      <c r="AF20" s="120"/>
      <c r="AG20" s="119">
        <f t="shared" si="20"/>
        <v>0</v>
      </c>
      <c r="AH20" s="119">
        <f t="shared" si="2"/>
        <v>0</v>
      </c>
      <c r="AI20" s="120"/>
      <c r="AJ20" s="120"/>
      <c r="AK20" s="119">
        <f t="shared" si="21"/>
        <v>0</v>
      </c>
      <c r="AL20" s="119">
        <f t="shared" si="22"/>
        <v>0</v>
      </c>
      <c r="AM20" s="120"/>
      <c r="AN20" s="120"/>
      <c r="AO20" s="119">
        <f t="shared" si="23"/>
        <v>0</v>
      </c>
      <c r="AP20" s="128">
        <f t="shared" si="24"/>
        <v>0</v>
      </c>
      <c r="AQ20" s="120"/>
      <c r="AR20" s="120"/>
      <c r="AS20" s="121">
        <f t="shared" si="25"/>
        <v>0</v>
      </c>
      <c r="AT20" s="120"/>
      <c r="AU20" s="120"/>
      <c r="AV20" s="121">
        <f t="shared" si="26"/>
        <v>0</v>
      </c>
      <c r="AW20" s="120"/>
      <c r="AX20" s="120"/>
      <c r="AY20" s="121">
        <f t="shared" si="3"/>
        <v>0</v>
      </c>
      <c r="AZ20" s="121">
        <f t="shared" si="4"/>
        <v>0</v>
      </c>
      <c r="BA20" s="119" t="str">
        <f t="shared" si="27"/>
        <v/>
      </c>
      <c r="BB20" s="126" t="str">
        <f t="shared" si="28"/>
        <v/>
      </c>
      <c r="BC20" s="1" t="str">
        <f t="shared" si="29"/>
        <v/>
      </c>
      <c r="BD20" s="123">
        <f t="shared" si="30"/>
        <v>0</v>
      </c>
      <c r="BE20" s="123">
        <f t="shared" si="5"/>
        <v>0</v>
      </c>
      <c r="BF20" s="123">
        <f t="shared" si="6"/>
        <v>0</v>
      </c>
      <c r="BG20" s="123">
        <f t="shared" si="7"/>
        <v>0</v>
      </c>
      <c r="BM20" s="160"/>
      <c r="BN20" s="123">
        <f t="shared" si="31"/>
        <v>0</v>
      </c>
      <c r="BO20" s="123">
        <f t="shared" si="32"/>
        <v>0</v>
      </c>
      <c r="BP20" s="123">
        <f t="shared" si="33"/>
        <v>0</v>
      </c>
      <c r="BQ20" s="123">
        <f t="shared" si="34"/>
        <v>0</v>
      </c>
      <c r="BR20" s="123">
        <f t="shared" si="35"/>
        <v>0</v>
      </c>
      <c r="BS20" s="123">
        <f t="shared" si="36"/>
        <v>0</v>
      </c>
      <c r="BT20" s="123">
        <f t="shared" si="37"/>
        <v>0</v>
      </c>
      <c r="BU20" s="123">
        <f t="shared" si="38"/>
        <v>0</v>
      </c>
      <c r="BV20" s="123">
        <f t="shared" si="39"/>
        <v>0</v>
      </c>
      <c r="BW20" s="123">
        <f t="shared" si="40"/>
        <v>0</v>
      </c>
      <c r="BY20" s="162"/>
      <c r="BZ20" s="131">
        <f t="shared" si="41"/>
        <v>0</v>
      </c>
      <c r="CA20" s="131">
        <f t="shared" si="42"/>
        <v>0</v>
      </c>
      <c r="CB20" s="131">
        <f t="shared" si="43"/>
        <v>0</v>
      </c>
      <c r="CC20" s="123">
        <f t="shared" si="44"/>
        <v>0</v>
      </c>
      <c r="CD20" s="123">
        <f t="shared" si="45"/>
        <v>0</v>
      </c>
      <c r="CE20" s="123">
        <f t="shared" si="46"/>
        <v>0</v>
      </c>
      <c r="CF20" s="123">
        <f t="shared" si="47"/>
        <v>0</v>
      </c>
      <c r="CG20" s="123">
        <f t="shared" si="48"/>
        <v>0</v>
      </c>
      <c r="CH20" s="123">
        <f t="shared" si="49"/>
        <v>0</v>
      </c>
    </row>
    <row r="21" spans="1:86" ht="15" customHeight="1">
      <c r="A21" s="122"/>
      <c r="B21" s="1"/>
      <c r="C21" s="118"/>
      <c r="D21" s="118"/>
      <c r="E21" s="119">
        <f t="shared" si="8"/>
        <v>0</v>
      </c>
      <c r="F21" s="119">
        <f t="shared" si="9"/>
        <v>0</v>
      </c>
      <c r="G21" s="118"/>
      <c r="H21" s="118"/>
      <c r="I21" s="119">
        <f t="shared" si="10"/>
        <v>0</v>
      </c>
      <c r="J21" s="119">
        <f t="shared" si="11"/>
        <v>0</v>
      </c>
      <c r="K21" s="118"/>
      <c r="L21" s="118"/>
      <c r="M21" s="119">
        <f t="shared" si="12"/>
        <v>0</v>
      </c>
      <c r="N21" s="119">
        <f t="shared" si="13"/>
        <v>0</v>
      </c>
      <c r="O21" s="118"/>
      <c r="P21" s="118"/>
      <c r="Q21" s="119">
        <f t="shared" si="14"/>
        <v>0</v>
      </c>
      <c r="R21" s="119">
        <f t="shared" si="15"/>
        <v>0</v>
      </c>
      <c r="S21" s="118"/>
      <c r="T21" s="118"/>
      <c r="U21" s="119">
        <f t="shared" si="0"/>
        <v>0</v>
      </c>
      <c r="V21" s="119">
        <f t="shared" si="1"/>
        <v>0</v>
      </c>
      <c r="W21" s="118"/>
      <c r="X21" s="118"/>
      <c r="Y21" s="119">
        <f t="shared" si="16"/>
        <v>0</v>
      </c>
      <c r="Z21" s="119">
        <f t="shared" si="17"/>
        <v>0</v>
      </c>
      <c r="AA21" s="120"/>
      <c r="AB21" s="120"/>
      <c r="AC21" s="119">
        <f t="shared" si="18"/>
        <v>0</v>
      </c>
      <c r="AD21" s="119">
        <f t="shared" si="19"/>
        <v>0</v>
      </c>
      <c r="AE21" s="120"/>
      <c r="AF21" s="120"/>
      <c r="AG21" s="119">
        <f t="shared" si="20"/>
        <v>0</v>
      </c>
      <c r="AH21" s="119">
        <f t="shared" si="2"/>
        <v>0</v>
      </c>
      <c r="AI21" s="120"/>
      <c r="AJ21" s="120"/>
      <c r="AK21" s="119">
        <f t="shared" si="21"/>
        <v>0</v>
      </c>
      <c r="AL21" s="119">
        <f t="shared" si="22"/>
        <v>0</v>
      </c>
      <c r="AM21" s="120"/>
      <c r="AN21" s="120"/>
      <c r="AO21" s="119">
        <f t="shared" si="23"/>
        <v>0</v>
      </c>
      <c r="AP21" s="128">
        <f t="shared" si="24"/>
        <v>0</v>
      </c>
      <c r="AQ21" s="120"/>
      <c r="AR21" s="120"/>
      <c r="AS21" s="121">
        <f t="shared" si="25"/>
        <v>0</v>
      </c>
      <c r="AT21" s="120"/>
      <c r="AU21" s="120"/>
      <c r="AV21" s="121">
        <f t="shared" si="26"/>
        <v>0</v>
      </c>
      <c r="AW21" s="120"/>
      <c r="AX21" s="120"/>
      <c r="AY21" s="121">
        <f t="shared" si="3"/>
        <v>0</v>
      </c>
      <c r="AZ21" s="121">
        <f t="shared" si="4"/>
        <v>0</v>
      </c>
      <c r="BA21" s="119" t="str">
        <f t="shared" si="27"/>
        <v/>
      </c>
      <c r="BB21" s="126" t="str">
        <f t="shared" si="28"/>
        <v/>
      </c>
      <c r="BC21" s="1" t="str">
        <f t="shared" si="29"/>
        <v/>
      </c>
      <c r="BD21" s="123">
        <f t="shared" si="30"/>
        <v>0</v>
      </c>
      <c r="BE21" s="123">
        <f t="shared" si="5"/>
        <v>0</v>
      </c>
      <c r="BF21" s="123">
        <f t="shared" si="6"/>
        <v>0</v>
      </c>
      <c r="BG21" s="123">
        <f t="shared" si="7"/>
        <v>0</v>
      </c>
      <c r="BM21" s="160"/>
      <c r="BN21" s="123">
        <f t="shared" si="31"/>
        <v>0</v>
      </c>
      <c r="BO21" s="123">
        <f t="shared" si="32"/>
        <v>0</v>
      </c>
      <c r="BP21" s="123">
        <f t="shared" si="33"/>
        <v>0</v>
      </c>
      <c r="BQ21" s="123">
        <f t="shared" si="34"/>
        <v>0</v>
      </c>
      <c r="BR21" s="123">
        <f t="shared" si="35"/>
        <v>0</v>
      </c>
      <c r="BS21" s="123">
        <f t="shared" si="36"/>
        <v>0</v>
      </c>
      <c r="BT21" s="123">
        <f t="shared" si="37"/>
        <v>0</v>
      </c>
      <c r="BU21" s="123">
        <f t="shared" si="38"/>
        <v>0</v>
      </c>
      <c r="BV21" s="123">
        <f t="shared" si="39"/>
        <v>0</v>
      </c>
      <c r="BW21" s="123">
        <f t="shared" si="40"/>
        <v>0</v>
      </c>
      <c r="BY21" s="162"/>
      <c r="BZ21" s="131">
        <f t="shared" si="41"/>
        <v>0</v>
      </c>
      <c r="CA21" s="131">
        <f t="shared" si="42"/>
        <v>0</v>
      </c>
      <c r="CB21" s="131">
        <f t="shared" si="43"/>
        <v>0</v>
      </c>
      <c r="CC21" s="123">
        <f t="shared" si="44"/>
        <v>0</v>
      </c>
      <c r="CD21" s="123">
        <f t="shared" si="45"/>
        <v>0</v>
      </c>
      <c r="CE21" s="123">
        <f t="shared" si="46"/>
        <v>0</v>
      </c>
      <c r="CF21" s="123">
        <f t="shared" si="47"/>
        <v>0</v>
      </c>
      <c r="CG21" s="123">
        <f t="shared" si="48"/>
        <v>0</v>
      </c>
      <c r="CH21" s="123">
        <f t="shared" si="49"/>
        <v>0</v>
      </c>
    </row>
    <row r="22" spans="1:86" ht="15" customHeight="1">
      <c r="A22" s="122"/>
      <c r="B22" s="1"/>
      <c r="C22" s="115"/>
      <c r="D22" s="115"/>
      <c r="E22" s="112">
        <f t="shared" si="8"/>
        <v>0</v>
      </c>
      <c r="F22" s="112">
        <f t="shared" si="9"/>
        <v>0</v>
      </c>
      <c r="G22" s="115"/>
      <c r="H22" s="115"/>
      <c r="I22" s="112">
        <f t="shared" si="10"/>
        <v>0</v>
      </c>
      <c r="J22" s="112">
        <f t="shared" si="11"/>
        <v>0</v>
      </c>
      <c r="K22" s="115"/>
      <c r="L22" s="115"/>
      <c r="M22" s="112">
        <f t="shared" si="12"/>
        <v>0</v>
      </c>
      <c r="N22" s="112">
        <f t="shared" si="13"/>
        <v>0</v>
      </c>
      <c r="O22" s="115"/>
      <c r="P22" s="115"/>
      <c r="Q22" s="112">
        <f t="shared" si="14"/>
        <v>0</v>
      </c>
      <c r="R22" s="119">
        <f t="shared" si="15"/>
        <v>0</v>
      </c>
      <c r="S22" s="115"/>
      <c r="T22" s="115"/>
      <c r="U22" s="112">
        <f t="shared" si="0"/>
        <v>0</v>
      </c>
      <c r="V22" s="112">
        <f t="shared" si="1"/>
        <v>0</v>
      </c>
      <c r="W22" s="115"/>
      <c r="X22" s="115"/>
      <c r="Y22" s="112">
        <f t="shared" si="16"/>
        <v>0</v>
      </c>
      <c r="Z22" s="112">
        <f t="shared" si="17"/>
        <v>0</v>
      </c>
      <c r="AA22" s="116"/>
      <c r="AB22" s="116"/>
      <c r="AC22" s="112">
        <f t="shared" si="18"/>
        <v>0</v>
      </c>
      <c r="AD22" s="112">
        <f t="shared" si="19"/>
        <v>0</v>
      </c>
      <c r="AE22" s="116"/>
      <c r="AF22" s="116"/>
      <c r="AG22" s="112">
        <f t="shared" si="20"/>
        <v>0</v>
      </c>
      <c r="AH22" s="112">
        <f t="shared" si="2"/>
        <v>0</v>
      </c>
      <c r="AI22" s="116"/>
      <c r="AJ22" s="116"/>
      <c r="AK22" s="112">
        <f t="shared" si="21"/>
        <v>0</v>
      </c>
      <c r="AL22" s="112">
        <f t="shared" si="22"/>
        <v>0</v>
      </c>
      <c r="AM22" s="116"/>
      <c r="AN22" s="116"/>
      <c r="AO22" s="112">
        <f t="shared" si="23"/>
        <v>0</v>
      </c>
      <c r="AP22" s="128">
        <f t="shared" si="24"/>
        <v>0</v>
      </c>
      <c r="AQ22" s="116"/>
      <c r="AR22" s="116"/>
      <c r="AS22" s="113">
        <f t="shared" si="25"/>
        <v>0</v>
      </c>
      <c r="AT22" s="116"/>
      <c r="AU22" s="116"/>
      <c r="AV22" s="113">
        <f t="shared" si="26"/>
        <v>0</v>
      </c>
      <c r="AW22" s="116"/>
      <c r="AX22" s="116"/>
      <c r="AY22" s="121">
        <f t="shared" si="3"/>
        <v>0</v>
      </c>
      <c r="AZ22" s="113">
        <f t="shared" si="4"/>
        <v>0</v>
      </c>
      <c r="BA22" s="112" t="str">
        <f t="shared" si="27"/>
        <v/>
      </c>
      <c r="BB22" s="126" t="str">
        <f t="shared" si="28"/>
        <v/>
      </c>
      <c r="BC22" s="1" t="str">
        <f t="shared" si="29"/>
        <v/>
      </c>
      <c r="BD22" s="123">
        <f t="shared" si="30"/>
        <v>0</v>
      </c>
      <c r="BE22" s="123">
        <f t="shared" si="5"/>
        <v>0</v>
      </c>
      <c r="BF22" s="123">
        <f t="shared" si="6"/>
        <v>0</v>
      </c>
      <c r="BG22" s="123">
        <f t="shared" si="7"/>
        <v>0</v>
      </c>
      <c r="BM22" s="161"/>
      <c r="BN22" s="123">
        <f t="shared" si="31"/>
        <v>0</v>
      </c>
      <c r="BO22" s="123">
        <f t="shared" si="32"/>
        <v>0</v>
      </c>
      <c r="BP22" s="123">
        <f t="shared" si="33"/>
        <v>0</v>
      </c>
      <c r="BQ22" s="123">
        <f t="shared" si="34"/>
        <v>0</v>
      </c>
      <c r="BR22" s="123">
        <f t="shared" si="35"/>
        <v>0</v>
      </c>
      <c r="BS22" s="123">
        <f t="shared" si="36"/>
        <v>0</v>
      </c>
      <c r="BT22" s="123">
        <f t="shared" si="37"/>
        <v>0</v>
      </c>
      <c r="BU22" s="123">
        <f t="shared" si="38"/>
        <v>0</v>
      </c>
      <c r="BV22" s="123">
        <f t="shared" si="39"/>
        <v>0</v>
      </c>
      <c r="BW22" s="123">
        <f t="shared" si="40"/>
        <v>0</v>
      </c>
      <c r="BY22" s="162"/>
      <c r="BZ22" s="131">
        <f t="shared" si="41"/>
        <v>0</v>
      </c>
      <c r="CA22" s="131">
        <f t="shared" si="42"/>
        <v>0</v>
      </c>
      <c r="CB22" s="131">
        <f t="shared" si="43"/>
        <v>0</v>
      </c>
      <c r="CC22" s="123">
        <f t="shared" si="44"/>
        <v>0</v>
      </c>
      <c r="CD22" s="123">
        <f t="shared" si="45"/>
        <v>0</v>
      </c>
      <c r="CE22" s="123">
        <f t="shared" si="46"/>
        <v>0</v>
      </c>
      <c r="CF22" s="123">
        <f t="shared" si="47"/>
        <v>0</v>
      </c>
      <c r="CG22" s="123">
        <f t="shared" si="48"/>
        <v>0</v>
      </c>
      <c r="CH22" s="123">
        <f t="shared" si="49"/>
        <v>0</v>
      </c>
    </row>
    <row r="23" spans="1:86" ht="15" customHeight="1">
      <c r="A23" s="109"/>
      <c r="B23" s="110"/>
    </row>
    <row r="24" spans="1:86" ht="15" customHeight="1">
      <c r="A24" s="109"/>
      <c r="B24" s="110"/>
    </row>
    <row r="25" spans="1:86" ht="15" customHeight="1">
      <c r="A25" s="109"/>
      <c r="B25" s="110"/>
      <c r="BF25" s="110"/>
      <c r="BG25" s="110"/>
      <c r="BH25" s="110"/>
      <c r="BI25" s="110"/>
    </row>
    <row r="26" spans="1:86" ht="14" customHeight="1">
      <c r="A26" s="109"/>
      <c r="B26" s="110"/>
      <c r="BF26" s="110"/>
      <c r="BG26" s="110"/>
      <c r="BH26" s="110"/>
      <c r="BI26" s="110"/>
    </row>
    <row r="27" spans="1:86" ht="14" customHeight="1">
      <c r="A27" s="109"/>
      <c r="B27" s="110"/>
      <c r="BF27" s="110"/>
      <c r="BG27" s="110"/>
      <c r="BH27" s="110"/>
      <c r="BI27" s="110"/>
    </row>
    <row r="28" spans="1:86" ht="14" customHeight="1">
      <c r="A28" s="109"/>
      <c r="B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</row>
    <row r="29" spans="1:86" ht="14" customHeight="1">
      <c r="A29" s="109"/>
      <c r="B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</row>
    <row r="30" spans="1:86" ht="14" customHeight="1">
      <c r="A30" s="109"/>
      <c r="B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</row>
    <row r="31" spans="1:86" ht="14" customHeight="1">
      <c r="A31" s="109"/>
      <c r="B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</row>
    <row r="32" spans="1:86" ht="14" customHeight="1">
      <c r="A32" s="109"/>
      <c r="B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</row>
    <row r="33" spans="1:91" ht="14" customHeight="1">
      <c r="A33" s="109"/>
      <c r="B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</row>
    <row r="34" spans="1:91" ht="14" customHeight="1">
      <c r="A34" s="109"/>
      <c r="B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</row>
    <row r="35" spans="1:91" ht="14" customHeight="1">
      <c r="A35" s="109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</row>
    <row r="36" spans="1:91" ht="14" customHeight="1">
      <c r="A36" s="109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</row>
    <row r="37" spans="1:91" ht="14" customHeight="1">
      <c r="A37" s="10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</row>
    <row r="38" spans="1:91" ht="14" customHeight="1">
      <c r="A38" s="109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</row>
    <row r="39" spans="1:91" ht="14" customHeight="1">
      <c r="A39" s="109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</row>
    <row r="40" spans="1:91" ht="14" customHeight="1">
      <c r="A40" s="109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</row>
    <row r="41" spans="1:91" ht="14" customHeight="1">
      <c r="A41" s="109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</row>
    <row r="42" spans="1:91" ht="14" customHeight="1">
      <c r="A42" s="10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</row>
    <row r="43" spans="1:91" ht="14" customHeight="1">
      <c r="A43" s="109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29"/>
      <c r="BE43" s="129"/>
      <c r="BF43" s="129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</row>
    <row r="44" spans="1:91" ht="14" customHeight="1">
      <c r="A44" s="109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</row>
    <row r="45" spans="1:91" ht="14" customHeight="1">
      <c r="A45" s="109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</row>
    <row r="46" spans="1:91" ht="14" customHeight="1">
      <c r="A46" s="109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129"/>
      <c r="BY46" s="129"/>
      <c r="BZ46" s="129"/>
      <c r="CA46" s="129"/>
      <c r="CB46" s="129"/>
      <c r="CC46" s="129"/>
      <c r="CD46" s="129"/>
      <c r="CE46" s="129"/>
      <c r="CF46" s="129"/>
      <c r="CG46" s="129"/>
      <c r="CH46" s="129"/>
      <c r="CI46" s="129"/>
      <c r="CJ46" s="129"/>
      <c r="CK46" s="129"/>
      <c r="CL46" s="129"/>
      <c r="CM46" s="129"/>
    </row>
    <row r="47" spans="1:91" ht="14" customHeight="1">
      <c r="A47" s="10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</row>
    <row r="48" spans="1:91" ht="14" customHeight="1">
      <c r="A48" s="10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</row>
    <row r="49" spans="1:91" ht="14" customHeight="1">
      <c r="A49" s="109"/>
      <c r="B49" s="129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34"/>
      <c r="AU49" s="134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</row>
    <row r="50" spans="1:91" ht="14" customHeight="1">
      <c r="A50" s="109"/>
      <c r="B50" s="129"/>
      <c r="C50" s="169"/>
      <c r="D50" s="169"/>
      <c r="E50" s="169"/>
      <c r="F50" s="135"/>
      <c r="G50" s="135"/>
      <c r="H50" s="135"/>
      <c r="I50" s="135"/>
      <c r="J50" s="135"/>
      <c r="K50" s="135"/>
      <c r="L50" s="135"/>
      <c r="M50" s="135"/>
      <c r="N50" s="135"/>
      <c r="O50" s="169"/>
      <c r="P50" s="169"/>
      <c r="Q50" s="169"/>
      <c r="R50" s="135"/>
      <c r="S50" s="169"/>
      <c r="T50" s="169"/>
      <c r="U50" s="135"/>
      <c r="V50" s="135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35"/>
      <c r="AU50" s="135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T50" s="129"/>
      <c r="BU50" s="129"/>
      <c r="BV50" s="129"/>
      <c r="BW50" s="129"/>
      <c r="BX50" s="129"/>
      <c r="BY50" s="129"/>
      <c r="BZ50" s="129"/>
      <c r="CA50" s="129"/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</row>
    <row r="51" spans="1:91" ht="14" customHeight="1">
      <c r="A51" s="134"/>
      <c r="B51" s="134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35"/>
      <c r="AU51" s="135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129"/>
      <c r="BN51" s="129"/>
      <c r="BO51" s="129"/>
      <c r="BP51" s="129"/>
      <c r="BQ51" s="129"/>
      <c r="BR51" s="129"/>
      <c r="BS51" s="129"/>
      <c r="BT51" s="129"/>
      <c r="BU51" s="129"/>
      <c r="BV51" s="129"/>
      <c r="BW51" s="129"/>
      <c r="BX51" s="129"/>
      <c r="BY51" s="129"/>
      <c r="BZ51" s="129"/>
      <c r="CA51" s="129"/>
      <c r="CB51" s="129"/>
      <c r="CC51" s="129"/>
      <c r="CD51" s="129"/>
      <c r="CE51" s="129"/>
      <c r="CF51" s="129"/>
      <c r="CG51" s="129"/>
      <c r="CH51" s="129"/>
      <c r="CI51" s="129"/>
      <c r="CJ51" s="129"/>
      <c r="CK51" s="129"/>
      <c r="CL51" s="129"/>
      <c r="CM51" s="129"/>
    </row>
    <row r="52" spans="1:91" ht="14" customHeight="1">
      <c r="A52" s="165"/>
      <c r="B52" s="16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08"/>
      <c r="AU52" s="108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29"/>
      <c r="BW52" s="129"/>
      <c r="BX52" s="129"/>
      <c r="BY52" s="129"/>
      <c r="BZ52" s="129"/>
      <c r="CA52" s="129"/>
      <c r="CB52" s="129"/>
      <c r="CC52" s="129"/>
      <c r="CD52" s="129"/>
      <c r="CE52" s="129"/>
      <c r="CF52" s="129"/>
      <c r="CG52" s="129"/>
      <c r="CH52" s="129"/>
      <c r="CI52" s="129"/>
      <c r="CJ52" s="129"/>
      <c r="CK52" s="129"/>
      <c r="CL52" s="129"/>
      <c r="CM52" s="129"/>
    </row>
    <row r="53" spans="1:91" ht="14" customHeight="1">
      <c r="A53" s="165"/>
      <c r="B53" s="168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08"/>
      <c r="P53" s="108"/>
      <c r="Q53" s="108"/>
      <c r="R53" s="108"/>
      <c r="S53" s="108"/>
      <c r="T53" s="108"/>
      <c r="U53" s="108"/>
      <c r="V53" s="108"/>
      <c r="W53" s="129"/>
      <c r="X53" s="129"/>
      <c r="Y53" s="129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08"/>
      <c r="AU53" s="108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</row>
    <row r="54" spans="1:91" ht="14" customHeight="1">
      <c r="A54" s="166"/>
      <c r="B54" s="167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08"/>
      <c r="P54" s="108"/>
      <c r="Q54" s="108"/>
      <c r="R54" s="108"/>
      <c r="S54" s="108"/>
      <c r="T54" s="108"/>
      <c r="U54" s="108"/>
      <c r="V54" s="108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08"/>
      <c r="AU54" s="108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</row>
    <row r="55" spans="1:91" ht="14" customHeight="1">
      <c r="A55" s="166"/>
      <c r="B55" s="167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08"/>
      <c r="P55" s="108"/>
      <c r="Q55" s="108"/>
      <c r="R55" s="108"/>
      <c r="S55" s="108"/>
      <c r="T55" s="108"/>
      <c r="U55" s="108"/>
      <c r="V55" s="108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08"/>
      <c r="AU55" s="108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</row>
    <row r="56" spans="1:91" ht="14" customHeight="1">
      <c r="A56" s="166"/>
      <c r="B56" s="167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08"/>
      <c r="P56" s="108"/>
      <c r="Q56" s="108"/>
      <c r="R56" s="108"/>
      <c r="S56" s="108"/>
      <c r="T56" s="108"/>
      <c r="U56" s="108"/>
      <c r="V56" s="108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08"/>
      <c r="AU56" s="108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129"/>
      <c r="BV56" s="129"/>
      <c r="BW56" s="129"/>
      <c r="BX56" s="129"/>
      <c r="BY56" s="129"/>
      <c r="BZ56" s="129"/>
      <c r="CA56" s="129"/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</row>
    <row r="57" spans="1:91" ht="14" customHeight="1">
      <c r="A57" s="166"/>
      <c r="B57" s="167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08"/>
      <c r="Q57" s="108"/>
      <c r="R57" s="108"/>
      <c r="S57" s="108"/>
      <c r="T57" s="108"/>
      <c r="U57" s="108"/>
      <c r="V57" s="108"/>
      <c r="W57" s="129"/>
      <c r="X57" s="129"/>
      <c r="Y57" s="129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08"/>
      <c r="AU57" s="108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29"/>
      <c r="BH57" s="129"/>
      <c r="BI57" s="129"/>
      <c r="BJ57" s="129"/>
      <c r="BK57" s="129"/>
      <c r="BL57" s="129"/>
      <c r="BM57" s="129"/>
      <c r="BN57" s="129"/>
      <c r="BO57" s="129"/>
      <c r="BP57" s="129"/>
      <c r="BQ57" s="129"/>
      <c r="BR57" s="129"/>
      <c r="BS57" s="129"/>
      <c r="BT57" s="129"/>
      <c r="BU57" s="129"/>
      <c r="BV57" s="129"/>
      <c r="BW57" s="129"/>
      <c r="BX57" s="129"/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29"/>
      <c r="CL57" s="129"/>
      <c r="CM57" s="129"/>
    </row>
    <row r="58" spans="1:91" ht="14" customHeight="1">
      <c r="A58" s="166"/>
      <c r="B58" s="167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08"/>
      <c r="AU58" s="108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</row>
    <row r="59" spans="1:91" ht="14" customHeight="1">
      <c r="A59" s="166"/>
      <c r="B59" s="167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33"/>
      <c r="P59" s="133"/>
      <c r="Q59" s="133"/>
      <c r="R59" s="133"/>
      <c r="S59" s="133"/>
      <c r="T59" s="133"/>
      <c r="U59" s="133"/>
      <c r="V59" s="133"/>
      <c r="W59" s="129"/>
      <c r="X59" s="129"/>
      <c r="Y59" s="129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33"/>
      <c r="AU59" s="133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T59" s="129"/>
      <c r="BU59" s="129"/>
      <c r="BV59" s="129"/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</row>
    <row r="60" spans="1:91" ht="14" customHeight="1">
      <c r="A60" s="166"/>
      <c r="B60" s="167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33"/>
      <c r="P60" s="133"/>
      <c r="Q60" s="133"/>
      <c r="R60" s="133"/>
      <c r="S60" s="133"/>
      <c r="T60" s="133"/>
      <c r="U60" s="133"/>
      <c r="V60" s="133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33"/>
      <c r="AU60" s="133"/>
      <c r="AV60" s="129"/>
      <c r="AW60" s="129"/>
      <c r="AX60" s="129"/>
      <c r="AY60" s="129"/>
      <c r="AZ60" s="129"/>
      <c r="BA60" s="129"/>
      <c r="BB60" s="129"/>
      <c r="BC60" s="129"/>
      <c r="BD60" s="129"/>
      <c r="BE60" s="129"/>
      <c r="BF60" s="129"/>
      <c r="BG60" s="129"/>
      <c r="BH60" s="129"/>
      <c r="BI60" s="129"/>
      <c r="BJ60" s="129"/>
      <c r="BK60" s="129"/>
      <c r="BL60" s="129"/>
      <c r="BM60" s="129"/>
      <c r="BN60" s="129"/>
      <c r="BO60" s="129"/>
      <c r="BP60" s="129"/>
      <c r="BQ60" s="129"/>
      <c r="BR60" s="129"/>
      <c r="BS60" s="129"/>
      <c r="BT60" s="129"/>
      <c r="BU60" s="129"/>
      <c r="BV60" s="129"/>
      <c r="BW60" s="129"/>
      <c r="BX60" s="129"/>
      <c r="BY60" s="129"/>
      <c r="BZ60" s="129"/>
      <c r="CA60" s="129"/>
      <c r="CB60" s="129"/>
      <c r="CC60" s="129"/>
      <c r="CD60" s="129"/>
      <c r="CE60" s="129"/>
      <c r="CF60" s="129"/>
      <c r="CG60" s="129"/>
      <c r="CH60" s="129"/>
      <c r="CI60" s="129"/>
      <c r="CJ60" s="129"/>
      <c r="CK60" s="129"/>
      <c r="CL60" s="129"/>
      <c r="CM60" s="129"/>
    </row>
    <row r="61" spans="1:91" ht="14" customHeight="1">
      <c r="A61" s="166"/>
      <c r="B61" s="167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08"/>
      <c r="P61" s="108"/>
      <c r="Q61" s="108"/>
      <c r="R61" s="108"/>
      <c r="S61" s="108"/>
      <c r="T61" s="108"/>
      <c r="U61" s="108"/>
      <c r="V61" s="108"/>
      <c r="W61" s="129"/>
      <c r="X61" s="129"/>
      <c r="Y61" s="12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08"/>
      <c r="AU61" s="108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129"/>
      <c r="BI61" s="129"/>
      <c r="BJ61" s="129"/>
      <c r="BK61" s="129"/>
      <c r="BL61" s="129"/>
      <c r="BM61" s="129"/>
      <c r="BN61" s="129"/>
      <c r="BO61" s="129"/>
      <c r="BP61" s="129"/>
      <c r="BQ61" s="129"/>
      <c r="BR61" s="129"/>
      <c r="BS61" s="129"/>
      <c r="BT61" s="129"/>
      <c r="BU61" s="129"/>
      <c r="BV61" s="129"/>
      <c r="BW61" s="129"/>
      <c r="BX61" s="129"/>
      <c r="BY61" s="129"/>
      <c r="BZ61" s="129"/>
      <c r="CA61" s="129"/>
      <c r="CB61" s="129"/>
      <c r="CC61" s="129"/>
      <c r="CD61" s="129"/>
      <c r="CE61" s="129"/>
      <c r="CF61" s="129"/>
      <c r="CG61" s="129"/>
      <c r="CH61" s="129"/>
      <c r="CI61" s="129"/>
      <c r="CJ61" s="129"/>
      <c r="CK61" s="129"/>
      <c r="CL61" s="129"/>
      <c r="CM61" s="129"/>
    </row>
    <row r="62" spans="1:91" ht="14" customHeight="1">
      <c r="A62" s="166"/>
      <c r="B62" s="167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08"/>
      <c r="P62" s="108"/>
      <c r="Q62" s="108"/>
      <c r="R62" s="108"/>
      <c r="S62" s="108"/>
      <c r="T62" s="108"/>
      <c r="U62" s="108"/>
      <c r="V62" s="108"/>
      <c r="W62" s="129"/>
      <c r="X62" s="129"/>
      <c r="Y62" s="129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08"/>
      <c r="AU62" s="108"/>
      <c r="AV62" s="129"/>
      <c r="AW62" s="129"/>
      <c r="AX62" s="129"/>
      <c r="AY62" s="129"/>
      <c r="AZ62" s="129"/>
      <c r="BA62" s="129"/>
      <c r="BB62" s="129"/>
      <c r="BC62" s="129"/>
      <c r="BD62" s="129"/>
      <c r="BE62" s="129"/>
      <c r="BF62" s="129"/>
      <c r="BG62" s="129"/>
      <c r="BH62" s="129"/>
      <c r="BI62" s="129"/>
      <c r="BJ62" s="129"/>
      <c r="BK62" s="129"/>
      <c r="BL62" s="129"/>
      <c r="BM62" s="129"/>
      <c r="BN62" s="129"/>
      <c r="BO62" s="129"/>
      <c r="BP62" s="129"/>
      <c r="BQ62" s="129"/>
      <c r="BR62" s="129"/>
      <c r="BS62" s="129"/>
      <c r="BT62" s="129"/>
      <c r="BU62" s="129"/>
      <c r="BV62" s="129"/>
      <c r="BW62" s="129"/>
      <c r="BX62" s="129"/>
      <c r="BY62" s="129"/>
      <c r="BZ62" s="129"/>
      <c r="CA62" s="129"/>
      <c r="CB62" s="129"/>
      <c r="CC62" s="129"/>
      <c r="CD62" s="129"/>
      <c r="CE62" s="129"/>
      <c r="CF62" s="129"/>
      <c r="CG62" s="129"/>
      <c r="CH62" s="129"/>
      <c r="CI62" s="129"/>
      <c r="CJ62" s="129"/>
      <c r="CK62" s="129"/>
      <c r="CL62" s="129"/>
      <c r="CM62" s="129"/>
    </row>
    <row r="63" spans="1:91" ht="14" customHeight="1">
      <c r="A63" s="166"/>
      <c r="B63" s="167"/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08"/>
      <c r="P63" s="108"/>
      <c r="Q63" s="108"/>
      <c r="R63" s="108"/>
      <c r="S63" s="108"/>
      <c r="T63" s="108"/>
      <c r="U63" s="108"/>
      <c r="V63" s="108"/>
      <c r="W63" s="129"/>
      <c r="X63" s="129"/>
      <c r="Y63" s="129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08"/>
      <c r="AU63" s="108"/>
      <c r="AV63" s="129"/>
      <c r="AW63" s="129"/>
      <c r="AX63" s="129"/>
      <c r="AY63" s="129"/>
      <c r="AZ63" s="129"/>
      <c r="BA63" s="129"/>
      <c r="BB63" s="129"/>
      <c r="BC63" s="129"/>
      <c r="BD63" s="129"/>
      <c r="BE63" s="129"/>
      <c r="BF63" s="129"/>
      <c r="BG63" s="129"/>
      <c r="BH63" s="129"/>
      <c r="BI63" s="129"/>
      <c r="BJ63" s="129"/>
      <c r="BK63" s="129"/>
      <c r="BL63" s="129"/>
      <c r="BM63" s="129"/>
      <c r="BN63" s="129"/>
      <c r="BO63" s="129"/>
      <c r="BP63" s="129"/>
      <c r="BQ63" s="129"/>
      <c r="BR63" s="129"/>
      <c r="BS63" s="129"/>
      <c r="BT63" s="129"/>
      <c r="BU63" s="129"/>
      <c r="BV63" s="129"/>
      <c r="BW63" s="129"/>
      <c r="BX63" s="129"/>
      <c r="BY63" s="129"/>
      <c r="BZ63" s="129"/>
      <c r="CA63" s="129"/>
      <c r="CB63" s="129"/>
      <c r="CC63" s="129"/>
      <c r="CD63" s="129"/>
      <c r="CE63" s="129"/>
      <c r="CF63" s="129"/>
      <c r="CG63" s="129"/>
      <c r="CH63" s="129"/>
      <c r="CI63" s="129"/>
      <c r="CJ63" s="129"/>
      <c r="CK63" s="129"/>
      <c r="CL63" s="129"/>
      <c r="CM63" s="129"/>
    </row>
    <row r="64" spans="1:91" ht="28" customHeight="1">
      <c r="A64" s="166"/>
      <c r="B64" s="167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08"/>
      <c r="P64" s="108"/>
      <c r="Q64" s="108"/>
      <c r="R64" s="108"/>
      <c r="S64" s="108"/>
      <c r="T64" s="108"/>
      <c r="U64" s="108"/>
      <c r="V64" s="108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08"/>
      <c r="AU64" s="108"/>
      <c r="AV64" s="129"/>
      <c r="AW64" s="129"/>
      <c r="AX64" s="129"/>
      <c r="AY64" s="129"/>
      <c r="AZ64" s="129"/>
      <c r="BA64" s="129"/>
      <c r="BB64" s="129"/>
      <c r="BC64" s="129"/>
      <c r="BD64" s="129"/>
      <c r="BE64" s="129"/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129"/>
      <c r="BU64" s="129"/>
      <c r="BV64" s="129"/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</row>
    <row r="65" spans="1:91">
      <c r="A65" s="166"/>
      <c r="B65" s="167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08"/>
      <c r="Q65" s="108"/>
      <c r="R65" s="108"/>
      <c r="S65" s="108"/>
      <c r="T65" s="108"/>
      <c r="U65" s="108"/>
      <c r="V65" s="108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08"/>
      <c r="AU65" s="108"/>
      <c r="AV65" s="129"/>
      <c r="AW65" s="129"/>
      <c r="AX65" s="129"/>
      <c r="AY65" s="129"/>
      <c r="AZ65" s="129"/>
      <c r="BA65" s="129"/>
      <c r="BB65" s="129"/>
      <c r="BC65" s="129"/>
      <c r="BD65" s="129"/>
      <c r="BE65" s="129"/>
      <c r="BF65" s="129"/>
      <c r="BG65" s="129"/>
      <c r="BH65" s="129"/>
      <c r="BI65" s="129"/>
      <c r="BJ65" s="129"/>
      <c r="BK65" s="129"/>
      <c r="BL65" s="129"/>
      <c r="BM65" s="129"/>
      <c r="BN65" s="129"/>
      <c r="BO65" s="129"/>
      <c r="BP65" s="129"/>
      <c r="BQ65" s="129"/>
      <c r="BR65" s="129"/>
      <c r="BS65" s="129"/>
      <c r="BT65" s="129"/>
      <c r="BU65" s="129"/>
      <c r="BV65" s="129"/>
      <c r="BW65" s="129"/>
      <c r="BX65" s="129"/>
      <c r="BY65" s="129"/>
      <c r="BZ65" s="129"/>
      <c r="CA65" s="129"/>
      <c r="CB65" s="129"/>
      <c r="CC65" s="129"/>
      <c r="CD65" s="129"/>
      <c r="CE65" s="129"/>
      <c r="CF65" s="129"/>
      <c r="CG65" s="129"/>
      <c r="CH65" s="129"/>
      <c r="CI65" s="129"/>
      <c r="CJ65" s="129"/>
      <c r="CK65" s="129"/>
      <c r="CL65" s="129"/>
      <c r="CM65" s="129"/>
    </row>
    <row r="66" spans="1:91" ht="14" customHeight="1">
      <c r="A66" s="166"/>
      <c r="B66" s="167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29"/>
      <c r="X66" s="129"/>
      <c r="Y66" s="129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08"/>
      <c r="AU66" s="108"/>
      <c r="AV66" s="129"/>
      <c r="AW66" s="129"/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/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/>
      <c r="CI66" s="129"/>
      <c r="CJ66" s="129"/>
      <c r="CK66" s="129"/>
      <c r="CL66" s="129"/>
      <c r="CM66" s="129"/>
    </row>
    <row r="67" spans="1:91" ht="14" customHeight="1">
      <c r="A67" s="166"/>
      <c r="B67" s="167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30"/>
      <c r="AU67" s="130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29"/>
      <c r="BK67" s="129"/>
      <c r="BL67" s="129"/>
      <c r="BM67" s="129"/>
      <c r="BN67" s="129"/>
      <c r="BO67" s="129"/>
      <c r="BP67" s="129"/>
      <c r="BQ67" s="129"/>
      <c r="BR67" s="129"/>
      <c r="BS67" s="129"/>
      <c r="BT67" s="129"/>
      <c r="BU67" s="129"/>
      <c r="BV67" s="129"/>
      <c r="BW67" s="129"/>
      <c r="BX67" s="129"/>
      <c r="BY67" s="129"/>
      <c r="BZ67" s="129"/>
      <c r="CA67" s="129"/>
      <c r="CB67" s="129"/>
      <c r="CC67" s="129"/>
      <c r="CD67" s="129"/>
      <c r="CE67" s="129"/>
      <c r="CF67" s="129"/>
      <c r="CG67" s="129"/>
      <c r="CH67" s="129"/>
      <c r="CI67" s="129"/>
      <c r="CJ67" s="129"/>
      <c r="CK67" s="129"/>
      <c r="CL67" s="129"/>
      <c r="CM67" s="129"/>
    </row>
    <row r="68" spans="1:91" ht="14" customHeight="1">
      <c r="A68" s="166"/>
      <c r="B68" s="167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29"/>
      <c r="X68" s="129"/>
      <c r="Y68" s="129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30"/>
      <c r="AU68" s="130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T68" s="129"/>
      <c r="BU68" s="129"/>
      <c r="BV68" s="129"/>
      <c r="BW68" s="129"/>
      <c r="BX68" s="129"/>
      <c r="BY68" s="129"/>
      <c r="BZ68" s="129"/>
      <c r="CA68" s="129"/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</row>
    <row r="69" spans="1:91" ht="14" customHeight="1">
      <c r="A69" s="165"/>
      <c r="B69" s="130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34"/>
      <c r="AU69" s="134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/>
      <c r="CC69" s="129"/>
      <c r="CD69" s="129"/>
      <c r="CE69" s="129"/>
      <c r="CF69" s="129"/>
      <c r="CG69" s="129"/>
      <c r="CH69" s="129"/>
      <c r="CI69" s="129"/>
      <c r="CJ69" s="129"/>
      <c r="CK69" s="129"/>
      <c r="CL69" s="129"/>
      <c r="CM69" s="129"/>
    </row>
    <row r="70" spans="1:91" ht="14" customHeight="1">
      <c r="A70" s="165"/>
      <c r="B70" s="130"/>
      <c r="C70" s="169"/>
      <c r="D70" s="169"/>
      <c r="E70" s="169"/>
      <c r="F70" s="135"/>
      <c r="G70" s="135"/>
      <c r="H70" s="135"/>
      <c r="I70" s="135"/>
      <c r="J70" s="135"/>
      <c r="K70" s="135"/>
      <c r="L70" s="135"/>
      <c r="M70" s="135"/>
      <c r="N70" s="135"/>
      <c r="O70" s="169"/>
      <c r="P70" s="169"/>
      <c r="Q70" s="169"/>
      <c r="R70" s="135"/>
      <c r="S70" s="169"/>
      <c r="T70" s="169"/>
      <c r="U70" s="135"/>
      <c r="V70" s="135"/>
      <c r="W70" s="129"/>
      <c r="X70" s="129"/>
      <c r="Y70" s="129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  <c r="AR70" s="129"/>
      <c r="AS70" s="129"/>
      <c r="AT70" s="135"/>
      <c r="AU70" s="135"/>
      <c r="AV70" s="129"/>
      <c r="AW70" s="129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29"/>
      <c r="BK70" s="129"/>
      <c r="BL70" s="129"/>
      <c r="BM70" s="129"/>
      <c r="BN70" s="129"/>
      <c r="BO70" s="129"/>
      <c r="BP70" s="129"/>
      <c r="BQ70" s="129"/>
      <c r="BR70" s="129"/>
      <c r="BS70" s="129"/>
      <c r="BT70" s="129"/>
      <c r="BU70" s="129"/>
      <c r="BV70" s="129"/>
      <c r="BW70" s="129"/>
      <c r="BX70" s="129"/>
      <c r="BY70" s="129"/>
      <c r="BZ70" s="129"/>
      <c r="CA70" s="129"/>
      <c r="CB70" s="129"/>
      <c r="CC70" s="129"/>
      <c r="CD70" s="129"/>
      <c r="CE70" s="129"/>
      <c r="CF70" s="129"/>
      <c r="CG70" s="129"/>
      <c r="CH70" s="129"/>
      <c r="CI70" s="129"/>
      <c r="CJ70" s="129"/>
      <c r="CK70" s="129"/>
      <c r="CL70" s="129"/>
      <c r="CM70" s="129"/>
    </row>
    <row r="71" spans="1:91" ht="14" customHeight="1">
      <c r="A71" s="134"/>
      <c r="B71" s="134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29"/>
      <c r="X71" s="129"/>
      <c r="Y71" s="129"/>
      <c r="Z71" s="129"/>
      <c r="AA71" s="129"/>
      <c r="AB71" s="129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129"/>
      <c r="AT71" s="135"/>
      <c r="AU71" s="135"/>
      <c r="AV71" s="129"/>
      <c r="AW71" s="129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29"/>
      <c r="BK71" s="129"/>
      <c r="BL71" s="129"/>
      <c r="BM71" s="129"/>
      <c r="BN71" s="129"/>
      <c r="BO71" s="129"/>
      <c r="BP71" s="129"/>
      <c r="BQ71" s="129"/>
      <c r="BR71" s="129"/>
      <c r="BS71" s="129"/>
      <c r="BT71" s="129"/>
      <c r="BU71" s="129"/>
      <c r="BV71" s="129"/>
      <c r="BW71" s="129"/>
      <c r="BX71" s="129"/>
      <c r="BY71" s="129"/>
      <c r="BZ71" s="129"/>
      <c r="CA71" s="129"/>
      <c r="CB71" s="129"/>
      <c r="CC71" s="129"/>
      <c r="CD71" s="129"/>
      <c r="CE71" s="129"/>
      <c r="CF71" s="129"/>
      <c r="CG71" s="129"/>
      <c r="CH71" s="129"/>
      <c r="CI71" s="129"/>
      <c r="CJ71" s="129"/>
      <c r="CK71" s="129"/>
      <c r="CL71" s="129"/>
      <c r="CM71" s="129"/>
    </row>
    <row r="72" spans="1:91" ht="14" customHeight="1">
      <c r="A72" s="165"/>
      <c r="B72" s="16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  <c r="AR72" s="129"/>
      <c r="AS72" s="129"/>
      <c r="AT72" s="108"/>
      <c r="AU72" s="108"/>
      <c r="AV72" s="129"/>
      <c r="AW72" s="129"/>
      <c r="AX72" s="129"/>
      <c r="AY72" s="129"/>
      <c r="AZ72" s="129"/>
      <c r="BA72" s="129"/>
      <c r="BB72" s="129"/>
      <c r="BC72" s="129"/>
      <c r="BD72" s="129"/>
      <c r="BE72" s="129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129"/>
      <c r="BQ72" s="129"/>
      <c r="BR72" s="129"/>
      <c r="BS72" s="129"/>
      <c r="BT72" s="129"/>
      <c r="BU72" s="129"/>
      <c r="BV72" s="129"/>
      <c r="BW72" s="129"/>
      <c r="BX72" s="129"/>
      <c r="BY72" s="129"/>
      <c r="BZ72" s="129"/>
      <c r="CA72" s="129"/>
      <c r="CB72" s="129"/>
      <c r="CC72" s="129"/>
      <c r="CD72" s="129"/>
      <c r="CE72" s="129"/>
      <c r="CF72" s="129"/>
      <c r="CG72" s="129"/>
      <c r="CH72" s="129"/>
      <c r="CI72" s="129"/>
      <c r="CJ72" s="129"/>
      <c r="CK72" s="129"/>
      <c r="CL72" s="129"/>
      <c r="CM72" s="129"/>
    </row>
    <row r="73" spans="1:91" ht="14" customHeight="1">
      <c r="A73" s="165"/>
      <c r="B73" s="168"/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08"/>
      <c r="P73" s="108"/>
      <c r="Q73" s="108"/>
      <c r="R73" s="108"/>
      <c r="S73" s="108"/>
      <c r="T73" s="108"/>
      <c r="U73" s="108"/>
      <c r="V73" s="108"/>
      <c r="W73" s="129"/>
      <c r="X73" s="129"/>
      <c r="Y73" s="129"/>
      <c r="Z73" s="129"/>
      <c r="AA73" s="129"/>
      <c r="AB73" s="129"/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129"/>
      <c r="AP73" s="129"/>
      <c r="AQ73" s="129"/>
      <c r="AR73" s="129"/>
      <c r="AS73" s="129"/>
      <c r="AT73" s="108"/>
      <c r="AU73" s="108"/>
      <c r="AV73" s="129"/>
      <c r="AW73" s="129"/>
      <c r="AX73" s="129"/>
      <c r="AY73" s="129"/>
      <c r="AZ73" s="129"/>
      <c r="BA73" s="129"/>
      <c r="BB73" s="129"/>
      <c r="BC73" s="129"/>
      <c r="BD73" s="129"/>
      <c r="BE73" s="129"/>
      <c r="BF73" s="129"/>
      <c r="BG73" s="129"/>
      <c r="BH73" s="129"/>
      <c r="BI73" s="129"/>
      <c r="BJ73" s="129"/>
      <c r="BK73" s="129"/>
      <c r="BL73" s="129"/>
      <c r="BM73" s="129"/>
      <c r="BN73" s="129"/>
      <c r="BO73" s="129"/>
      <c r="BP73" s="129"/>
      <c r="BQ73" s="129"/>
      <c r="BR73" s="129"/>
      <c r="BS73" s="129"/>
      <c r="BT73" s="129"/>
      <c r="BU73" s="129"/>
      <c r="BV73" s="129"/>
      <c r="BW73" s="129"/>
      <c r="BX73" s="129"/>
      <c r="BY73" s="129"/>
      <c r="BZ73" s="129"/>
      <c r="CA73" s="129"/>
      <c r="CB73" s="129"/>
      <c r="CC73" s="129"/>
      <c r="CD73" s="129"/>
      <c r="CE73" s="129"/>
      <c r="CF73" s="129"/>
      <c r="CG73" s="129"/>
      <c r="CH73" s="129"/>
      <c r="CI73" s="129"/>
      <c r="CJ73" s="129"/>
      <c r="CK73" s="129"/>
      <c r="CL73" s="129"/>
      <c r="CM73" s="129"/>
    </row>
    <row r="74" spans="1:91" ht="14" customHeight="1">
      <c r="A74" s="166"/>
      <c r="B74" s="167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08"/>
      <c r="P74" s="108"/>
      <c r="Q74" s="108"/>
      <c r="R74" s="108"/>
      <c r="S74" s="108"/>
      <c r="T74" s="108"/>
      <c r="U74" s="108"/>
      <c r="V74" s="108"/>
      <c r="W74" s="129"/>
      <c r="X74" s="129"/>
      <c r="Y74" s="129"/>
      <c r="Z74" s="129"/>
      <c r="AA74" s="129"/>
      <c r="AB74" s="129"/>
      <c r="AC74" s="129"/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08"/>
      <c r="AU74" s="108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129"/>
      <c r="BQ74" s="129"/>
      <c r="BR74" s="129"/>
      <c r="BS74" s="129"/>
      <c r="BT74" s="129"/>
      <c r="BU74" s="129"/>
      <c r="BV74" s="129"/>
      <c r="BW74" s="129"/>
      <c r="BX74" s="129"/>
      <c r="BY74" s="129"/>
      <c r="BZ74" s="129"/>
      <c r="CA74" s="129"/>
      <c r="CB74" s="129"/>
      <c r="CC74" s="129"/>
      <c r="CD74" s="129"/>
      <c r="CE74" s="129"/>
      <c r="CF74" s="129"/>
      <c r="CG74" s="129"/>
      <c r="CH74" s="129"/>
      <c r="CI74" s="129"/>
      <c r="CJ74" s="129"/>
      <c r="CK74" s="129"/>
      <c r="CL74" s="129"/>
      <c r="CM74" s="129"/>
    </row>
    <row r="75" spans="1:91" ht="14" customHeight="1">
      <c r="A75" s="166"/>
      <c r="B75" s="167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08"/>
      <c r="P75" s="108"/>
      <c r="Q75" s="108"/>
      <c r="R75" s="108"/>
      <c r="S75" s="108"/>
      <c r="T75" s="108"/>
      <c r="U75" s="108"/>
      <c r="V75" s="108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08"/>
      <c r="AU75" s="108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129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</row>
    <row r="76" spans="1:91" ht="14" customHeight="1">
      <c r="A76" s="166"/>
      <c r="B76" s="167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08"/>
      <c r="P76" s="108"/>
      <c r="Q76" s="108"/>
      <c r="R76" s="108"/>
      <c r="S76" s="108"/>
      <c r="T76" s="108"/>
      <c r="U76" s="108"/>
      <c r="V76" s="108"/>
      <c r="W76" s="129"/>
      <c r="X76" s="129"/>
      <c r="Y76" s="129"/>
      <c r="Z76" s="129"/>
      <c r="AA76" s="129"/>
      <c r="AB76" s="129"/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08"/>
      <c r="AU76" s="108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129"/>
      <c r="BQ76" s="129"/>
      <c r="BR76" s="129"/>
      <c r="BS76" s="129"/>
      <c r="BT76" s="129"/>
      <c r="BU76" s="129"/>
      <c r="BV76" s="129"/>
      <c r="BW76" s="129"/>
      <c r="BX76" s="129"/>
      <c r="BY76" s="129"/>
      <c r="BZ76" s="129"/>
      <c r="CA76" s="129"/>
      <c r="CB76" s="129"/>
      <c r="CC76" s="129"/>
      <c r="CD76" s="129"/>
      <c r="CE76" s="129"/>
      <c r="CF76" s="129"/>
      <c r="CG76" s="129"/>
      <c r="CH76" s="129"/>
      <c r="CI76" s="129"/>
      <c r="CJ76" s="129"/>
      <c r="CK76" s="129"/>
      <c r="CL76" s="129"/>
      <c r="CM76" s="129"/>
    </row>
    <row r="77" spans="1:91" ht="14" customHeight="1">
      <c r="A77" s="166"/>
      <c r="B77" s="167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08"/>
      <c r="Q77" s="108"/>
      <c r="R77" s="108"/>
      <c r="S77" s="108"/>
      <c r="T77" s="108"/>
      <c r="U77" s="108"/>
      <c r="V77" s="108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08"/>
      <c r="AU77" s="108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129"/>
      <c r="BQ77" s="129"/>
      <c r="BR77" s="129"/>
      <c r="BS77" s="129"/>
      <c r="BT77" s="129"/>
      <c r="BU77" s="129"/>
      <c r="BV77" s="129"/>
      <c r="BW77" s="129"/>
      <c r="BX77" s="129"/>
      <c r="BY77" s="129"/>
      <c r="BZ77" s="129"/>
      <c r="CA77" s="129"/>
      <c r="CB77" s="129"/>
      <c r="CC77" s="129"/>
      <c r="CD77" s="129"/>
      <c r="CE77" s="129"/>
      <c r="CF77" s="129"/>
      <c r="CG77" s="129"/>
      <c r="CH77" s="129"/>
      <c r="CI77" s="129"/>
      <c r="CJ77" s="129"/>
      <c r="CK77" s="129"/>
      <c r="CL77" s="129"/>
      <c r="CM77" s="129"/>
    </row>
    <row r="78" spans="1:91" ht="14" customHeight="1">
      <c r="A78" s="166"/>
      <c r="B78" s="167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08"/>
      <c r="AU78" s="108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129"/>
      <c r="BJ78" s="129"/>
      <c r="BK78" s="129"/>
      <c r="BL78" s="129"/>
      <c r="BM78" s="129"/>
      <c r="BN78" s="129"/>
      <c r="BO78" s="129"/>
      <c r="BP78" s="129"/>
      <c r="BQ78" s="129"/>
      <c r="BR78" s="129"/>
      <c r="BS78" s="129"/>
      <c r="BT78" s="129"/>
      <c r="BU78" s="129"/>
      <c r="BV78" s="129"/>
      <c r="BW78" s="129"/>
      <c r="BX78" s="129"/>
      <c r="BY78" s="129"/>
      <c r="BZ78" s="129"/>
      <c r="CA78" s="129"/>
      <c r="CB78" s="129"/>
      <c r="CC78" s="129"/>
      <c r="CD78" s="129"/>
      <c r="CE78" s="129"/>
      <c r="CF78" s="129"/>
      <c r="CG78" s="129"/>
      <c r="CH78" s="129"/>
      <c r="CI78" s="129"/>
      <c r="CJ78" s="129"/>
      <c r="CK78" s="129"/>
      <c r="CL78" s="129"/>
      <c r="CM78" s="129"/>
    </row>
    <row r="79" spans="1:91" ht="14" customHeight="1">
      <c r="A79" s="166"/>
      <c r="B79" s="167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33"/>
      <c r="P79" s="133"/>
      <c r="Q79" s="133"/>
      <c r="R79" s="133"/>
      <c r="S79" s="133"/>
      <c r="T79" s="133"/>
      <c r="U79" s="133"/>
      <c r="V79" s="133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33"/>
      <c r="AU79" s="133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129"/>
      <c r="BQ79" s="129"/>
      <c r="BR79" s="129"/>
      <c r="BS79" s="129"/>
      <c r="BT79" s="129"/>
      <c r="BU79" s="129"/>
      <c r="BV79" s="129"/>
      <c r="BW79" s="129"/>
      <c r="BX79" s="129"/>
      <c r="BY79" s="129"/>
      <c r="BZ79" s="129"/>
      <c r="CA79" s="129"/>
      <c r="CB79" s="129"/>
      <c r="CC79" s="129"/>
      <c r="CD79" s="129"/>
      <c r="CE79" s="129"/>
      <c r="CF79" s="129"/>
      <c r="CG79" s="129"/>
      <c r="CH79" s="129"/>
      <c r="CI79" s="129"/>
      <c r="CJ79" s="129"/>
      <c r="CK79" s="129"/>
      <c r="CL79" s="129"/>
      <c r="CM79" s="129"/>
    </row>
    <row r="80" spans="1:91" ht="14" customHeight="1">
      <c r="A80" s="166"/>
      <c r="B80" s="167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33"/>
      <c r="P80" s="133"/>
      <c r="Q80" s="133"/>
      <c r="R80" s="133"/>
      <c r="S80" s="133"/>
      <c r="T80" s="133"/>
      <c r="U80" s="133"/>
      <c r="V80" s="133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129"/>
      <c r="AP80" s="129"/>
      <c r="AQ80" s="129"/>
      <c r="AR80" s="129"/>
      <c r="AS80" s="129"/>
      <c r="AT80" s="133"/>
      <c r="AU80" s="133"/>
      <c r="AV80" s="129"/>
      <c r="AW80" s="129"/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129"/>
      <c r="BL80" s="129"/>
      <c r="BM80" s="129"/>
      <c r="BN80" s="129"/>
      <c r="BO80" s="129"/>
      <c r="BP80" s="129"/>
      <c r="BQ80" s="129"/>
      <c r="BR80" s="129"/>
      <c r="BS80" s="129"/>
      <c r="BT80" s="129"/>
      <c r="BU80" s="129"/>
      <c r="BV80" s="129"/>
      <c r="BW80" s="129"/>
      <c r="BX80" s="129"/>
      <c r="BY80" s="129"/>
      <c r="BZ80" s="129"/>
      <c r="CA80" s="129"/>
      <c r="CB80" s="129"/>
      <c r="CC80" s="129"/>
      <c r="CD80" s="129"/>
      <c r="CE80" s="129"/>
      <c r="CF80" s="129"/>
      <c r="CG80" s="129"/>
      <c r="CH80" s="129"/>
      <c r="CI80" s="129"/>
      <c r="CJ80" s="129"/>
      <c r="CK80" s="129"/>
      <c r="CL80" s="129"/>
      <c r="CM80" s="129"/>
    </row>
    <row r="81" spans="1:91" ht="14" customHeight="1">
      <c r="A81" s="166"/>
      <c r="B81" s="167"/>
      <c r="C81" s="132"/>
      <c r="D81" s="13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08"/>
      <c r="P81" s="108"/>
      <c r="Q81" s="108"/>
      <c r="R81" s="108"/>
      <c r="S81" s="108"/>
      <c r="T81" s="108"/>
      <c r="U81" s="108"/>
      <c r="V81" s="108"/>
      <c r="W81" s="129"/>
      <c r="X81" s="129"/>
      <c r="Y81" s="129"/>
      <c r="Z81" s="129"/>
      <c r="AA81" s="129"/>
      <c r="AB81" s="129"/>
      <c r="AC81" s="129"/>
      <c r="AD81" s="129"/>
      <c r="AE81" s="129"/>
      <c r="AF81" s="129"/>
      <c r="AG81" s="129"/>
      <c r="AH81" s="129"/>
      <c r="AI81" s="129"/>
      <c r="AJ81" s="129"/>
      <c r="AK81" s="129"/>
      <c r="AL81" s="129"/>
      <c r="AM81" s="129"/>
      <c r="AN81" s="129"/>
      <c r="AO81" s="129"/>
      <c r="AP81" s="129"/>
      <c r="AQ81" s="129"/>
      <c r="AR81" s="129"/>
      <c r="AS81" s="129"/>
      <c r="AT81" s="108"/>
      <c r="AU81" s="108"/>
      <c r="AV81" s="129"/>
      <c r="AW81" s="129"/>
      <c r="AX81" s="129"/>
      <c r="AY81" s="129"/>
      <c r="AZ81" s="129"/>
      <c r="BA81" s="129"/>
      <c r="BB81" s="129"/>
      <c r="BC81" s="129"/>
      <c r="BD81" s="129"/>
      <c r="BE81" s="129"/>
      <c r="BF81" s="129"/>
      <c r="BG81" s="129"/>
      <c r="BH81" s="129"/>
      <c r="BI81" s="129"/>
      <c r="BJ81" s="129"/>
      <c r="BK81" s="129"/>
      <c r="BL81" s="129"/>
      <c r="BM81" s="129"/>
      <c r="BN81" s="129"/>
      <c r="BO81" s="129"/>
      <c r="BP81" s="129"/>
      <c r="BQ81" s="129"/>
      <c r="BR81" s="129"/>
      <c r="BS81" s="129"/>
      <c r="BT81" s="129"/>
      <c r="BU81" s="129"/>
      <c r="BV81" s="129"/>
      <c r="BW81" s="129"/>
      <c r="BX81" s="129"/>
      <c r="BY81" s="129"/>
      <c r="BZ81" s="129"/>
      <c r="CA81" s="129"/>
      <c r="CB81" s="129"/>
      <c r="CC81" s="129"/>
      <c r="CD81" s="129"/>
      <c r="CE81" s="129"/>
      <c r="CF81" s="129"/>
      <c r="CG81" s="129"/>
      <c r="CH81" s="129"/>
      <c r="CI81" s="129"/>
      <c r="CJ81" s="129"/>
      <c r="CK81" s="129"/>
      <c r="CL81" s="129"/>
      <c r="CM81" s="129"/>
    </row>
    <row r="82" spans="1:91" ht="14" customHeight="1">
      <c r="A82" s="166"/>
      <c r="B82" s="167"/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08"/>
      <c r="P82" s="108"/>
      <c r="Q82" s="108"/>
      <c r="R82" s="108"/>
      <c r="S82" s="108"/>
      <c r="T82" s="108"/>
      <c r="U82" s="108"/>
      <c r="V82" s="108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08"/>
      <c r="AU82" s="108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</row>
    <row r="83" spans="1:91" ht="14" customHeight="1">
      <c r="A83" s="166"/>
      <c r="B83" s="167"/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08"/>
      <c r="P83" s="108"/>
      <c r="Q83" s="108"/>
      <c r="R83" s="108"/>
      <c r="S83" s="108"/>
      <c r="T83" s="108"/>
      <c r="U83" s="108"/>
      <c r="V83" s="108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29"/>
      <c r="AL83" s="129"/>
      <c r="AM83" s="129"/>
      <c r="AN83" s="129"/>
      <c r="AO83" s="129"/>
      <c r="AP83" s="129"/>
      <c r="AQ83" s="129"/>
      <c r="AR83" s="129"/>
      <c r="AS83" s="129"/>
      <c r="AT83" s="108"/>
      <c r="AU83" s="108"/>
      <c r="AV83" s="129"/>
      <c r="AW83" s="129"/>
      <c r="AX83" s="129"/>
      <c r="AY83" s="129"/>
      <c r="AZ83" s="129"/>
      <c r="BA83" s="129"/>
      <c r="BB83" s="129"/>
      <c r="BC83" s="129"/>
      <c r="BD83" s="129"/>
      <c r="BE83" s="129"/>
      <c r="BF83" s="129"/>
      <c r="BG83" s="129"/>
      <c r="BH83" s="129"/>
      <c r="BI83" s="129"/>
      <c r="BJ83" s="129"/>
      <c r="BK83" s="129"/>
      <c r="BL83" s="129"/>
      <c r="BM83" s="129"/>
      <c r="BN83" s="129"/>
      <c r="BO83" s="129"/>
      <c r="BP83" s="129"/>
      <c r="BQ83" s="129"/>
      <c r="BR83" s="129"/>
      <c r="BS83" s="129"/>
      <c r="BT83" s="129"/>
      <c r="BU83" s="129"/>
      <c r="BV83" s="129"/>
      <c r="BW83" s="129"/>
      <c r="BX83" s="129"/>
      <c r="BY83" s="129"/>
      <c r="BZ83" s="129"/>
      <c r="CA83" s="129"/>
      <c r="CB83" s="129"/>
      <c r="CC83" s="129"/>
      <c r="CD83" s="129"/>
      <c r="CE83" s="129"/>
      <c r="CF83" s="129"/>
      <c r="CG83" s="129"/>
      <c r="CH83" s="129"/>
      <c r="CI83" s="129"/>
      <c r="CJ83" s="129"/>
      <c r="CK83" s="129"/>
      <c r="CL83" s="129"/>
      <c r="CM83" s="129"/>
    </row>
    <row r="84" spans="1:91" ht="28" customHeight="1">
      <c r="A84" s="166"/>
      <c r="B84" s="167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08"/>
      <c r="P84" s="108"/>
      <c r="Q84" s="108"/>
      <c r="R84" s="108"/>
      <c r="S84" s="108"/>
      <c r="T84" s="108"/>
      <c r="U84" s="108"/>
      <c r="V84" s="108"/>
      <c r="W84" s="129"/>
      <c r="X84" s="129"/>
      <c r="Y84" s="129"/>
      <c r="Z84" s="129"/>
      <c r="AA84" s="129"/>
      <c r="AB84" s="129"/>
      <c r="AC84" s="129"/>
      <c r="AD84" s="129"/>
      <c r="AE84" s="129"/>
      <c r="AF84" s="129"/>
      <c r="AG84" s="129"/>
      <c r="AH84" s="129"/>
      <c r="AI84" s="129"/>
      <c r="AJ84" s="129"/>
      <c r="AK84" s="129"/>
      <c r="AL84" s="129"/>
      <c r="AM84" s="129"/>
      <c r="AN84" s="129"/>
      <c r="AO84" s="129"/>
      <c r="AP84" s="129"/>
      <c r="AQ84" s="129"/>
      <c r="AR84" s="129"/>
      <c r="AS84" s="129"/>
      <c r="AT84" s="108"/>
      <c r="AU84" s="108"/>
      <c r="AV84" s="129"/>
      <c r="AW84" s="129"/>
      <c r="AX84" s="129"/>
      <c r="AY84" s="129"/>
      <c r="AZ84" s="129"/>
      <c r="BA84" s="129"/>
      <c r="BB84" s="129"/>
      <c r="BC84" s="129"/>
      <c r="BD84" s="129"/>
      <c r="BE84" s="129"/>
      <c r="BF84" s="129"/>
      <c r="BG84" s="129"/>
      <c r="BH84" s="129"/>
      <c r="BI84" s="129"/>
      <c r="BJ84" s="129"/>
      <c r="BK84" s="129"/>
      <c r="BL84" s="129"/>
      <c r="BM84" s="129"/>
      <c r="BN84" s="129"/>
      <c r="BO84" s="129"/>
      <c r="BP84" s="129"/>
      <c r="BQ84" s="129"/>
      <c r="BR84" s="129"/>
      <c r="BS84" s="129"/>
      <c r="BT84" s="129"/>
      <c r="BU84" s="129"/>
      <c r="BV84" s="129"/>
      <c r="BW84" s="129"/>
      <c r="BX84" s="129"/>
      <c r="BY84" s="129"/>
      <c r="BZ84" s="129"/>
      <c r="CA84" s="129"/>
      <c r="CB84" s="129"/>
      <c r="CC84" s="129"/>
      <c r="CD84" s="129"/>
      <c r="CE84" s="129"/>
      <c r="CF84" s="129"/>
      <c r="CG84" s="129"/>
      <c r="CH84" s="129"/>
      <c r="CI84" s="129"/>
      <c r="CJ84" s="129"/>
      <c r="CK84" s="129"/>
      <c r="CL84" s="129"/>
      <c r="CM84" s="129"/>
    </row>
    <row r="85" spans="1:91">
      <c r="A85" s="166"/>
      <c r="B85" s="167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08"/>
      <c r="Q85" s="108"/>
      <c r="R85" s="108"/>
      <c r="S85" s="108"/>
      <c r="T85" s="108"/>
      <c r="U85" s="108"/>
      <c r="V85" s="108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08"/>
      <c r="AU85" s="108"/>
      <c r="AV85" s="129"/>
      <c r="AW85" s="129"/>
      <c r="AX85" s="129"/>
      <c r="AY85" s="129"/>
      <c r="AZ85" s="129"/>
      <c r="BA85" s="129"/>
      <c r="BB85" s="129"/>
      <c r="BC85" s="129"/>
      <c r="BD85" s="129"/>
      <c r="BE85" s="129"/>
      <c r="BF85" s="129"/>
      <c r="BG85" s="129"/>
      <c r="BH85" s="129"/>
      <c r="BI85" s="129"/>
      <c r="BJ85" s="129"/>
      <c r="BK85" s="129"/>
      <c r="BL85" s="129"/>
      <c r="BM85" s="129"/>
      <c r="BN85" s="129"/>
      <c r="BO85" s="129"/>
      <c r="BP85" s="129"/>
      <c r="BQ85" s="129"/>
      <c r="BR85" s="129"/>
      <c r="BS85" s="129"/>
      <c r="BT85" s="129"/>
      <c r="BU85" s="129"/>
      <c r="BV85" s="129"/>
      <c r="BW85" s="129"/>
      <c r="BX85" s="129"/>
      <c r="BY85" s="129"/>
      <c r="BZ85" s="129"/>
      <c r="CA85" s="129"/>
      <c r="CB85" s="129"/>
      <c r="CC85" s="129"/>
      <c r="CD85" s="129"/>
      <c r="CE85" s="129"/>
      <c r="CF85" s="129"/>
      <c r="CG85" s="129"/>
      <c r="CH85" s="129"/>
      <c r="CI85" s="129"/>
      <c r="CJ85" s="129"/>
      <c r="CK85" s="129"/>
      <c r="CL85" s="129"/>
      <c r="CM85" s="129"/>
    </row>
    <row r="86" spans="1:91" ht="14" customHeight="1">
      <c r="A86" s="166"/>
      <c r="B86" s="167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29"/>
      <c r="X86" s="129"/>
      <c r="Y86" s="129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29"/>
      <c r="AL86" s="129"/>
      <c r="AM86" s="129"/>
      <c r="AN86" s="129"/>
      <c r="AO86" s="129"/>
      <c r="AP86" s="129"/>
      <c r="AQ86" s="129"/>
      <c r="AR86" s="129"/>
      <c r="AS86" s="129"/>
      <c r="AT86" s="108"/>
      <c r="AU86" s="108"/>
      <c r="AV86" s="129"/>
      <c r="AW86" s="129"/>
      <c r="AX86" s="129"/>
      <c r="AY86" s="129"/>
      <c r="AZ86" s="129"/>
      <c r="BA86" s="129"/>
      <c r="BB86" s="129"/>
      <c r="BC86" s="129"/>
      <c r="BD86" s="129"/>
      <c r="BE86" s="129"/>
      <c r="BF86" s="129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</row>
    <row r="87" spans="1:91" ht="14" customHeight="1">
      <c r="A87" s="166"/>
      <c r="B87" s="167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130"/>
      <c r="S87" s="130"/>
      <c r="T87" s="130"/>
      <c r="U87" s="130"/>
      <c r="V87" s="130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129"/>
      <c r="AP87" s="129"/>
      <c r="AQ87" s="129"/>
      <c r="AR87" s="129"/>
      <c r="AS87" s="129"/>
      <c r="AT87" s="130"/>
      <c r="AU87" s="130"/>
      <c r="AV87" s="129"/>
      <c r="AW87" s="129"/>
      <c r="AX87" s="129"/>
      <c r="AY87" s="129"/>
      <c r="AZ87" s="129"/>
      <c r="BA87" s="129"/>
      <c r="BB87" s="129"/>
      <c r="BC87" s="129"/>
      <c r="BD87" s="129"/>
      <c r="BE87" s="129"/>
      <c r="BF87" s="129"/>
      <c r="BG87" s="129"/>
      <c r="BH87" s="129"/>
      <c r="BI87" s="129"/>
      <c r="BJ87" s="129"/>
      <c r="BK87" s="129"/>
      <c r="BL87" s="129"/>
      <c r="BM87" s="129"/>
      <c r="BN87" s="129"/>
      <c r="BO87" s="129"/>
      <c r="BP87" s="129"/>
      <c r="BQ87" s="129"/>
      <c r="BR87" s="129"/>
      <c r="BS87" s="129"/>
      <c r="BT87" s="129"/>
      <c r="BU87" s="129"/>
      <c r="BV87" s="129"/>
      <c r="BW87" s="129"/>
      <c r="BX87" s="129"/>
      <c r="BY87" s="129"/>
      <c r="BZ87" s="129"/>
      <c r="CA87" s="129"/>
      <c r="CB87" s="129"/>
      <c r="CC87" s="129"/>
      <c r="CD87" s="129"/>
      <c r="CE87" s="129"/>
      <c r="CF87" s="129"/>
      <c r="CG87" s="129"/>
      <c r="CH87" s="129"/>
      <c r="CI87" s="129"/>
      <c r="CJ87" s="129"/>
      <c r="CK87" s="129"/>
      <c r="CL87" s="129"/>
      <c r="CM87" s="129"/>
    </row>
    <row r="88" spans="1:91" ht="14" customHeight="1">
      <c r="A88" s="166"/>
      <c r="B88" s="167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29"/>
      <c r="X88" s="129"/>
      <c r="Y88" s="129"/>
      <c r="Z88" s="129"/>
      <c r="AA88" s="129"/>
      <c r="AB88" s="129"/>
      <c r="AC88" s="129"/>
      <c r="AD88" s="129"/>
      <c r="AE88" s="129"/>
      <c r="AF88" s="129"/>
      <c r="AG88" s="129"/>
      <c r="AH88" s="129"/>
      <c r="AI88" s="129"/>
      <c r="AJ88" s="129"/>
      <c r="AK88" s="129"/>
      <c r="AL88" s="129"/>
      <c r="AM88" s="129"/>
      <c r="AN88" s="129"/>
      <c r="AO88" s="129"/>
      <c r="AP88" s="129"/>
      <c r="AQ88" s="129"/>
      <c r="AR88" s="129"/>
      <c r="AS88" s="129"/>
      <c r="AT88" s="130"/>
      <c r="AU88" s="130"/>
      <c r="AV88" s="129"/>
      <c r="AW88" s="129"/>
      <c r="AX88" s="129"/>
      <c r="AY88" s="129"/>
      <c r="AZ88" s="129"/>
      <c r="BA88" s="129"/>
      <c r="BB88" s="129"/>
      <c r="BC88" s="129"/>
      <c r="BD88" s="129"/>
      <c r="BE88" s="129"/>
      <c r="BF88" s="129"/>
      <c r="BG88" s="129"/>
      <c r="BH88" s="129"/>
      <c r="BI88" s="129"/>
      <c r="BJ88" s="129"/>
      <c r="BK88" s="129"/>
      <c r="BL88" s="129"/>
      <c r="BM88" s="129"/>
      <c r="BN88" s="129"/>
      <c r="BO88" s="129"/>
      <c r="BP88" s="129"/>
      <c r="BQ88" s="129"/>
      <c r="BR88" s="129"/>
      <c r="BS88" s="129"/>
      <c r="BT88" s="129"/>
      <c r="BU88" s="129"/>
      <c r="BV88" s="129"/>
      <c r="BW88" s="129"/>
      <c r="BX88" s="129"/>
      <c r="BY88" s="129"/>
      <c r="BZ88" s="129"/>
      <c r="CA88" s="129"/>
      <c r="CB88" s="129"/>
      <c r="CC88" s="129"/>
      <c r="CD88" s="129"/>
      <c r="CE88" s="129"/>
      <c r="CF88" s="129"/>
      <c r="CG88" s="129"/>
      <c r="CH88" s="129"/>
      <c r="CI88" s="129"/>
      <c r="CJ88" s="129"/>
      <c r="CK88" s="129"/>
      <c r="CL88" s="129"/>
      <c r="CM88" s="129"/>
    </row>
    <row r="89" spans="1:91" ht="14" customHeight="1">
      <c r="A89" s="165"/>
      <c r="B89" s="130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34"/>
      <c r="AU89" s="134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129"/>
      <c r="CC89" s="129"/>
      <c r="CD89" s="129"/>
      <c r="CE89" s="129"/>
      <c r="CF89" s="129"/>
      <c r="CG89" s="129"/>
      <c r="CH89" s="129"/>
      <c r="CI89" s="129"/>
      <c r="CJ89" s="129"/>
      <c r="CK89" s="129"/>
      <c r="CL89" s="129"/>
      <c r="CM89" s="129"/>
    </row>
    <row r="90" spans="1:91" ht="14" customHeight="1">
      <c r="A90" s="165"/>
      <c r="B90" s="130"/>
      <c r="C90" s="169"/>
      <c r="D90" s="169"/>
      <c r="E90" s="169"/>
      <c r="F90" s="135"/>
      <c r="G90" s="135"/>
      <c r="H90" s="135"/>
      <c r="I90" s="135"/>
      <c r="J90" s="135"/>
      <c r="K90" s="135"/>
      <c r="L90" s="135"/>
      <c r="M90" s="135"/>
      <c r="N90" s="135"/>
      <c r="O90" s="169"/>
      <c r="P90" s="169"/>
      <c r="Q90" s="169"/>
      <c r="R90" s="135"/>
      <c r="S90" s="169"/>
      <c r="T90" s="169"/>
      <c r="U90" s="135"/>
      <c r="V90" s="135"/>
      <c r="W90" s="129"/>
      <c r="X90" s="129"/>
      <c r="Y90" s="129"/>
      <c r="Z90" s="129"/>
      <c r="AA90" s="129"/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29"/>
      <c r="AN90" s="129"/>
      <c r="AO90" s="129"/>
      <c r="AP90" s="129"/>
      <c r="AQ90" s="129"/>
      <c r="AR90" s="129"/>
      <c r="AS90" s="129"/>
      <c r="AT90" s="135"/>
      <c r="AU90" s="135"/>
      <c r="AV90" s="129"/>
      <c r="AW90" s="129"/>
      <c r="AX90" s="129"/>
      <c r="AY90" s="129"/>
      <c r="AZ90" s="129"/>
      <c r="BA90" s="129"/>
      <c r="BB90" s="129"/>
      <c r="BC90" s="129"/>
      <c r="BD90" s="129"/>
      <c r="BE90" s="129"/>
      <c r="BF90" s="129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</row>
    <row r="91" spans="1:91" ht="14" customHeight="1">
      <c r="A91" s="134"/>
      <c r="B91" s="134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35"/>
      <c r="AU91" s="135"/>
      <c r="AV91" s="129"/>
      <c r="AW91" s="129"/>
      <c r="AX91" s="129"/>
      <c r="AY91" s="129"/>
      <c r="AZ91" s="129"/>
      <c r="BA91" s="129"/>
      <c r="BB91" s="129"/>
      <c r="BC91" s="129"/>
      <c r="BD91" s="129"/>
      <c r="BE91" s="129"/>
      <c r="BF91" s="129"/>
      <c r="BG91" s="129"/>
      <c r="BH91" s="129"/>
      <c r="BI91" s="129"/>
      <c r="BJ91" s="129"/>
      <c r="BK91" s="129"/>
      <c r="BL91" s="129"/>
      <c r="BM91" s="129"/>
      <c r="BN91" s="129"/>
      <c r="BO91" s="129"/>
      <c r="BP91" s="129"/>
      <c r="BQ91" s="129"/>
      <c r="BR91" s="129"/>
      <c r="BS91" s="129"/>
      <c r="BT91" s="129"/>
      <c r="BU91" s="129"/>
      <c r="BV91" s="129"/>
      <c r="BW91" s="129"/>
      <c r="BX91" s="129"/>
      <c r="BY91" s="129"/>
      <c r="BZ91" s="129"/>
      <c r="CA91" s="129"/>
      <c r="CB91" s="129"/>
      <c r="CC91" s="129"/>
      <c r="CD91" s="129"/>
      <c r="CE91" s="129"/>
      <c r="CF91" s="129"/>
      <c r="CG91" s="129"/>
      <c r="CH91" s="129"/>
      <c r="CI91" s="129"/>
      <c r="CJ91" s="129"/>
      <c r="CK91" s="129"/>
      <c r="CL91" s="129"/>
      <c r="CM91" s="129"/>
    </row>
    <row r="92" spans="1:91" ht="14" customHeight="1">
      <c r="A92" s="165"/>
      <c r="B92" s="16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29"/>
      <c r="X92" s="129"/>
      <c r="Y92" s="129"/>
      <c r="Z92" s="129"/>
      <c r="AA92" s="129"/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08"/>
      <c r="AU92" s="108"/>
      <c r="AV92" s="129"/>
      <c r="AW92" s="129"/>
      <c r="AX92" s="129"/>
      <c r="AY92" s="129"/>
      <c r="AZ92" s="129"/>
      <c r="BA92" s="129"/>
      <c r="BB92" s="129"/>
      <c r="BC92" s="129"/>
      <c r="BD92" s="129"/>
      <c r="BE92" s="129"/>
      <c r="BF92" s="129"/>
      <c r="BG92" s="129"/>
      <c r="BH92" s="129"/>
      <c r="BI92" s="129"/>
      <c r="BJ92" s="129"/>
      <c r="BK92" s="129"/>
      <c r="BL92" s="129"/>
      <c r="BM92" s="129"/>
      <c r="BN92" s="129"/>
      <c r="BO92" s="129"/>
      <c r="BP92" s="129"/>
      <c r="BQ92" s="129"/>
      <c r="BR92" s="129"/>
      <c r="BS92" s="129"/>
      <c r="BT92" s="129"/>
      <c r="BU92" s="129"/>
      <c r="BV92" s="129"/>
      <c r="BW92" s="129"/>
      <c r="BX92" s="129"/>
      <c r="BY92" s="129"/>
      <c r="BZ92" s="129"/>
      <c r="CA92" s="129"/>
      <c r="CB92" s="129"/>
      <c r="CC92" s="129"/>
      <c r="CD92" s="129"/>
      <c r="CE92" s="129"/>
      <c r="CF92" s="129"/>
      <c r="CG92" s="129"/>
      <c r="CH92" s="129"/>
      <c r="CI92" s="129"/>
      <c r="CJ92" s="129"/>
      <c r="CK92" s="129"/>
      <c r="CL92" s="129"/>
      <c r="CM92" s="129"/>
    </row>
    <row r="93" spans="1:91" ht="14" customHeight="1">
      <c r="A93" s="165"/>
      <c r="B93" s="168"/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08"/>
      <c r="P93" s="108"/>
      <c r="Q93" s="108"/>
      <c r="R93" s="108"/>
      <c r="S93" s="108"/>
      <c r="T93" s="108"/>
      <c r="U93" s="108"/>
      <c r="V93" s="108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08"/>
      <c r="AU93" s="108"/>
      <c r="AV93" s="129"/>
      <c r="AW93" s="129"/>
      <c r="AX93" s="129"/>
      <c r="AY93" s="129"/>
      <c r="AZ93" s="129"/>
      <c r="BA93" s="129"/>
      <c r="BB93" s="129"/>
      <c r="BC93" s="129"/>
      <c r="BD93" s="129"/>
      <c r="BE93" s="129"/>
      <c r="BF93" s="129"/>
      <c r="BG93" s="129"/>
      <c r="BH93" s="129"/>
      <c r="BI93" s="129"/>
      <c r="BJ93" s="129"/>
      <c r="BK93" s="129"/>
      <c r="BL93" s="129"/>
      <c r="BM93" s="129"/>
      <c r="BN93" s="129"/>
      <c r="BO93" s="129"/>
      <c r="BP93" s="129"/>
      <c r="BQ93" s="129"/>
      <c r="BR93" s="129"/>
      <c r="BS93" s="129"/>
      <c r="BT93" s="129"/>
      <c r="BU93" s="129"/>
      <c r="BV93" s="129"/>
      <c r="BW93" s="129"/>
      <c r="BX93" s="129"/>
      <c r="BY93" s="129"/>
      <c r="BZ93" s="129"/>
      <c r="CA93" s="129"/>
      <c r="CB93" s="129"/>
      <c r="CC93" s="129"/>
      <c r="CD93" s="129"/>
      <c r="CE93" s="129"/>
      <c r="CF93" s="129"/>
      <c r="CG93" s="129"/>
      <c r="CH93" s="129"/>
      <c r="CI93" s="129"/>
      <c r="CJ93" s="129"/>
      <c r="CK93" s="129"/>
      <c r="CL93" s="129"/>
      <c r="CM93" s="129"/>
    </row>
    <row r="94" spans="1:91" ht="14" customHeight="1">
      <c r="A94" s="166"/>
      <c r="B94" s="167"/>
      <c r="C94" s="132"/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08"/>
      <c r="P94" s="108"/>
      <c r="Q94" s="108"/>
      <c r="R94" s="108"/>
      <c r="S94" s="108"/>
      <c r="T94" s="108"/>
      <c r="U94" s="108"/>
      <c r="V94" s="108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08"/>
      <c r="AU94" s="108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129"/>
      <c r="CC94" s="129"/>
      <c r="CD94" s="129"/>
      <c r="CE94" s="129"/>
      <c r="CF94" s="129"/>
      <c r="CG94" s="129"/>
      <c r="CH94" s="129"/>
      <c r="CI94" s="129"/>
      <c r="CJ94" s="129"/>
      <c r="CK94" s="129"/>
      <c r="CL94" s="129"/>
      <c r="CM94" s="129"/>
    </row>
    <row r="95" spans="1:91" ht="14" customHeight="1">
      <c r="A95" s="166"/>
      <c r="B95" s="167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08"/>
      <c r="P95" s="108"/>
      <c r="Q95" s="108"/>
      <c r="R95" s="108"/>
      <c r="S95" s="108"/>
      <c r="T95" s="108"/>
      <c r="U95" s="108"/>
      <c r="V95" s="108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08"/>
      <c r="AU95" s="108"/>
      <c r="AV95" s="129"/>
      <c r="AW95" s="129"/>
      <c r="AX95" s="129"/>
      <c r="AY95" s="129"/>
      <c r="AZ95" s="129"/>
      <c r="BA95" s="129"/>
      <c r="BB95" s="129"/>
      <c r="BC95" s="129"/>
      <c r="BD95" s="129"/>
      <c r="BE95" s="129"/>
      <c r="BF95" s="129"/>
      <c r="BG95" s="129"/>
      <c r="BH95" s="129"/>
      <c r="BI95" s="129"/>
      <c r="BJ95" s="129"/>
      <c r="BK95" s="129"/>
      <c r="BL95" s="129"/>
      <c r="BM95" s="129"/>
      <c r="BN95" s="129"/>
      <c r="BO95" s="129"/>
      <c r="BP95" s="129"/>
      <c r="BQ95" s="129"/>
      <c r="BR95" s="129"/>
      <c r="BS95" s="129"/>
      <c r="BT95" s="129"/>
      <c r="BU95" s="129"/>
      <c r="BV95" s="129"/>
      <c r="BW95" s="129"/>
      <c r="BX95" s="129"/>
      <c r="BY95" s="129"/>
      <c r="BZ95" s="129"/>
      <c r="CA95" s="129"/>
      <c r="CB95" s="129"/>
      <c r="CC95" s="129"/>
      <c r="CD95" s="129"/>
      <c r="CE95" s="129"/>
      <c r="CF95" s="129"/>
      <c r="CG95" s="129"/>
      <c r="CH95" s="129"/>
      <c r="CI95" s="129"/>
      <c r="CJ95" s="129"/>
      <c r="CK95" s="129"/>
      <c r="CL95" s="129"/>
      <c r="CM95" s="129"/>
    </row>
    <row r="96" spans="1:91" ht="14" customHeight="1">
      <c r="A96" s="166"/>
      <c r="B96" s="167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08"/>
      <c r="P96" s="108"/>
      <c r="Q96" s="108"/>
      <c r="R96" s="108"/>
      <c r="S96" s="108"/>
      <c r="T96" s="108"/>
      <c r="U96" s="108"/>
      <c r="V96" s="108"/>
      <c r="W96" s="129"/>
      <c r="X96" s="129"/>
      <c r="Y96" s="129"/>
      <c r="Z96" s="129"/>
      <c r="AA96" s="129"/>
      <c r="AB96" s="129"/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129"/>
      <c r="AP96" s="129"/>
      <c r="AQ96" s="129"/>
      <c r="AR96" s="129"/>
      <c r="AS96" s="129"/>
      <c r="AT96" s="108"/>
      <c r="AU96" s="108"/>
      <c r="AV96" s="129"/>
      <c r="AW96" s="129"/>
      <c r="AX96" s="129"/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29"/>
      <c r="BK96" s="129"/>
      <c r="BL96" s="129"/>
      <c r="BM96" s="129"/>
      <c r="BN96" s="129"/>
      <c r="BO96" s="129"/>
      <c r="BP96" s="129"/>
      <c r="BQ96" s="129"/>
      <c r="BR96" s="129"/>
      <c r="BS96" s="129"/>
      <c r="BT96" s="129"/>
      <c r="BU96" s="129"/>
      <c r="BV96" s="129"/>
      <c r="BW96" s="129"/>
      <c r="BX96" s="129"/>
      <c r="BY96" s="129"/>
      <c r="BZ96" s="129"/>
      <c r="CA96" s="129"/>
      <c r="CB96" s="129"/>
      <c r="CC96" s="129"/>
      <c r="CD96" s="129"/>
      <c r="CE96" s="129"/>
      <c r="CF96" s="129"/>
      <c r="CG96" s="129"/>
      <c r="CH96" s="129"/>
      <c r="CI96" s="129"/>
      <c r="CJ96" s="129"/>
      <c r="CK96" s="129"/>
      <c r="CL96" s="129"/>
      <c r="CM96" s="129"/>
    </row>
    <row r="97" spans="1:91" ht="14" customHeight="1">
      <c r="A97" s="166"/>
      <c r="B97" s="167"/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08"/>
      <c r="Q97" s="108"/>
      <c r="R97" s="108"/>
      <c r="S97" s="108"/>
      <c r="T97" s="108"/>
      <c r="U97" s="108"/>
      <c r="V97" s="108"/>
      <c r="W97" s="129"/>
      <c r="X97" s="129"/>
      <c r="Y97" s="129"/>
      <c r="Z97" s="129"/>
      <c r="AA97" s="129"/>
      <c r="AB97" s="129"/>
      <c r="AC97" s="129"/>
      <c r="AD97" s="129"/>
      <c r="AE97" s="129"/>
      <c r="AF97" s="129"/>
      <c r="AG97" s="129"/>
      <c r="AH97" s="129"/>
      <c r="AI97" s="129"/>
      <c r="AJ97" s="129"/>
      <c r="AK97" s="129"/>
      <c r="AL97" s="129"/>
      <c r="AM97" s="129"/>
      <c r="AN97" s="129"/>
      <c r="AO97" s="129"/>
      <c r="AP97" s="129"/>
      <c r="AQ97" s="129"/>
      <c r="AR97" s="129"/>
      <c r="AS97" s="129"/>
      <c r="AT97" s="108"/>
      <c r="AU97" s="108"/>
      <c r="AV97" s="129"/>
      <c r="AW97" s="129"/>
      <c r="AX97" s="129"/>
      <c r="AY97" s="129"/>
      <c r="AZ97" s="129"/>
      <c r="BA97" s="129"/>
      <c r="BB97" s="129"/>
      <c r="BC97" s="129"/>
      <c r="BD97" s="129"/>
      <c r="BE97" s="129"/>
      <c r="BF97" s="129"/>
      <c r="BG97" s="129"/>
      <c r="BH97" s="129"/>
      <c r="BI97" s="129"/>
      <c r="BJ97" s="129"/>
      <c r="BK97" s="129"/>
      <c r="BL97" s="129"/>
      <c r="BM97" s="129"/>
      <c r="BN97" s="129"/>
      <c r="BO97" s="129"/>
      <c r="BP97" s="129"/>
      <c r="BQ97" s="129"/>
      <c r="BR97" s="129"/>
      <c r="BS97" s="129"/>
      <c r="BT97" s="129"/>
      <c r="BU97" s="129"/>
      <c r="BV97" s="129"/>
      <c r="BW97" s="129"/>
      <c r="BX97" s="129"/>
      <c r="BY97" s="129"/>
      <c r="BZ97" s="129"/>
      <c r="CA97" s="129"/>
      <c r="CB97" s="129"/>
      <c r="CC97" s="129"/>
      <c r="CD97" s="129"/>
      <c r="CE97" s="129"/>
      <c r="CF97" s="129"/>
      <c r="CG97" s="129"/>
      <c r="CH97" s="129"/>
      <c r="CI97" s="129"/>
      <c r="CJ97" s="129"/>
      <c r="CK97" s="129"/>
      <c r="CL97" s="129"/>
      <c r="CM97" s="129"/>
    </row>
    <row r="98" spans="1:91" ht="14" customHeight="1">
      <c r="A98" s="166"/>
      <c r="B98" s="167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08"/>
      <c r="AU98" s="108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129"/>
      <c r="CK98" s="129"/>
      <c r="CL98" s="129"/>
      <c r="CM98" s="129"/>
    </row>
    <row r="99" spans="1:91" ht="14" customHeight="1">
      <c r="A99" s="166"/>
      <c r="B99" s="167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33"/>
      <c r="P99" s="133"/>
      <c r="Q99" s="133"/>
      <c r="R99" s="133"/>
      <c r="S99" s="133"/>
      <c r="T99" s="133"/>
      <c r="U99" s="133"/>
      <c r="V99" s="133"/>
      <c r="W99" s="129"/>
      <c r="X99" s="129"/>
      <c r="Y99" s="129"/>
      <c r="Z99" s="129"/>
      <c r="AA99" s="129"/>
      <c r="AB99" s="129"/>
      <c r="AC99" s="129"/>
      <c r="AD99" s="129"/>
      <c r="AE99" s="129"/>
      <c r="AF99" s="129"/>
      <c r="AG99" s="129"/>
      <c r="AH99" s="129"/>
      <c r="AI99" s="129"/>
      <c r="AJ99" s="129"/>
      <c r="AK99" s="129"/>
      <c r="AL99" s="129"/>
      <c r="AM99" s="129"/>
      <c r="AN99" s="129"/>
      <c r="AO99" s="129"/>
      <c r="AP99" s="129"/>
      <c r="AQ99" s="129"/>
      <c r="AR99" s="129"/>
      <c r="AS99" s="129"/>
      <c r="AT99" s="133"/>
      <c r="AU99" s="133"/>
      <c r="AV99" s="129"/>
      <c r="AW99" s="129"/>
      <c r="AX99" s="129"/>
      <c r="AY99" s="129"/>
      <c r="AZ99" s="129"/>
      <c r="BA99" s="129"/>
      <c r="BB99" s="129"/>
      <c r="BC99" s="129"/>
      <c r="BD99" s="129"/>
      <c r="BE99" s="129"/>
      <c r="BF99" s="129"/>
      <c r="BG99" s="129"/>
      <c r="BH99" s="129"/>
      <c r="BI99" s="129"/>
      <c r="BJ99" s="129"/>
      <c r="BK99" s="129"/>
      <c r="BL99" s="129"/>
      <c r="BM99" s="129"/>
      <c r="BN99" s="129"/>
      <c r="BO99" s="129"/>
      <c r="BP99" s="129"/>
      <c r="BQ99" s="129"/>
      <c r="BR99" s="129"/>
      <c r="BS99" s="129"/>
      <c r="BT99" s="129"/>
      <c r="BU99" s="129"/>
      <c r="BV99" s="129"/>
      <c r="BW99" s="129"/>
      <c r="BX99" s="129"/>
      <c r="BY99" s="129"/>
      <c r="BZ99" s="129"/>
      <c r="CA99" s="129"/>
      <c r="CB99" s="129"/>
      <c r="CC99" s="129"/>
      <c r="CD99" s="129"/>
      <c r="CE99" s="129"/>
      <c r="CF99" s="129"/>
      <c r="CG99" s="129"/>
      <c r="CH99" s="129"/>
      <c r="CI99" s="129"/>
      <c r="CJ99" s="129"/>
      <c r="CK99" s="129"/>
      <c r="CL99" s="129"/>
      <c r="CM99" s="129"/>
    </row>
    <row r="100" spans="1:91" ht="14" customHeight="1">
      <c r="A100" s="166"/>
      <c r="B100" s="167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33"/>
      <c r="P100" s="133"/>
      <c r="Q100" s="133"/>
      <c r="R100" s="133"/>
      <c r="S100" s="133"/>
      <c r="T100" s="133"/>
      <c r="U100" s="133"/>
      <c r="V100" s="133"/>
      <c r="W100" s="129"/>
      <c r="X100" s="129"/>
      <c r="Y100" s="129"/>
      <c r="Z100" s="129"/>
      <c r="AA100" s="129"/>
      <c r="AB100" s="129"/>
      <c r="AC100" s="129"/>
      <c r="AD100" s="129"/>
      <c r="AE100" s="129"/>
      <c r="AF100" s="129"/>
      <c r="AG100" s="129"/>
      <c r="AH100" s="129"/>
      <c r="AI100" s="129"/>
      <c r="AJ100" s="129"/>
      <c r="AK100" s="129"/>
      <c r="AL100" s="129"/>
      <c r="AM100" s="129"/>
      <c r="AN100" s="129"/>
      <c r="AO100" s="129"/>
      <c r="AP100" s="129"/>
      <c r="AQ100" s="129"/>
      <c r="AR100" s="129"/>
      <c r="AS100" s="129"/>
      <c r="AT100" s="133"/>
      <c r="AU100" s="133"/>
      <c r="AV100" s="129"/>
      <c r="AW100" s="129"/>
      <c r="AX100" s="129"/>
      <c r="AY100" s="129"/>
      <c r="AZ100" s="129"/>
      <c r="BA100" s="129"/>
      <c r="BB100" s="129"/>
      <c r="BC100" s="129"/>
      <c r="BD100" s="129"/>
      <c r="BE100" s="129"/>
      <c r="BF100" s="129"/>
      <c r="BG100" s="129"/>
      <c r="BH100" s="129"/>
      <c r="BI100" s="129"/>
      <c r="BJ100" s="129"/>
      <c r="BK100" s="129"/>
      <c r="BL100" s="129"/>
      <c r="BM100" s="129"/>
      <c r="BN100" s="129"/>
      <c r="BO100" s="129"/>
      <c r="BP100" s="129"/>
      <c r="BQ100" s="129"/>
      <c r="BR100" s="129"/>
      <c r="BS100" s="129"/>
      <c r="BT100" s="129"/>
      <c r="BU100" s="129"/>
      <c r="BV100" s="129"/>
      <c r="BW100" s="129"/>
      <c r="BX100" s="129"/>
      <c r="BY100" s="129"/>
      <c r="BZ100" s="129"/>
      <c r="CA100" s="129"/>
      <c r="CB100" s="129"/>
      <c r="CC100" s="129"/>
      <c r="CD100" s="129"/>
      <c r="CE100" s="129"/>
      <c r="CF100" s="129"/>
      <c r="CG100" s="129"/>
      <c r="CH100" s="129"/>
      <c r="CI100" s="129"/>
      <c r="CJ100" s="129"/>
      <c r="CK100" s="129"/>
      <c r="CL100" s="129"/>
      <c r="CM100" s="129"/>
    </row>
    <row r="101" spans="1:91" ht="14" customHeight="1">
      <c r="A101" s="166"/>
      <c r="B101" s="167"/>
      <c r="C101" s="132"/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08"/>
      <c r="P101" s="108"/>
      <c r="Q101" s="108"/>
      <c r="R101" s="108"/>
      <c r="S101" s="108"/>
      <c r="T101" s="108"/>
      <c r="U101" s="108"/>
      <c r="V101" s="108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08"/>
      <c r="AU101" s="108"/>
      <c r="AV101" s="129"/>
      <c r="AW101" s="129"/>
      <c r="AX101" s="129"/>
      <c r="AY101" s="129"/>
      <c r="AZ101" s="129"/>
      <c r="BA101" s="129"/>
      <c r="BB101" s="129"/>
      <c r="BC101" s="129"/>
      <c r="BD101" s="129"/>
      <c r="BE101" s="129"/>
      <c r="BF101" s="129"/>
      <c r="BG101" s="129"/>
      <c r="BH101" s="129"/>
      <c r="BI101" s="129"/>
      <c r="BJ101" s="129"/>
      <c r="BK101" s="129"/>
      <c r="BL101" s="129"/>
      <c r="BM101" s="129"/>
      <c r="BN101" s="129"/>
      <c r="BO101" s="129"/>
      <c r="BP101" s="129"/>
      <c r="BQ101" s="129"/>
      <c r="BR101" s="129"/>
      <c r="BS101" s="129"/>
      <c r="BT101" s="129"/>
      <c r="BU101" s="129"/>
      <c r="BV101" s="129"/>
      <c r="BW101" s="129"/>
      <c r="BX101" s="129"/>
      <c r="BY101" s="129"/>
      <c r="BZ101" s="129"/>
      <c r="CA101" s="129"/>
      <c r="CB101" s="129"/>
      <c r="CC101" s="129"/>
      <c r="CD101" s="129"/>
      <c r="CE101" s="129"/>
      <c r="CF101" s="129"/>
      <c r="CG101" s="129"/>
      <c r="CH101" s="129"/>
      <c r="CI101" s="129"/>
      <c r="CJ101" s="129"/>
      <c r="CK101" s="129"/>
      <c r="CL101" s="129"/>
      <c r="CM101" s="129"/>
    </row>
    <row r="102" spans="1:91" ht="14" customHeight="1">
      <c r="A102" s="166"/>
      <c r="B102" s="167"/>
      <c r="C102" s="132"/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08"/>
      <c r="P102" s="108"/>
      <c r="Q102" s="108"/>
      <c r="R102" s="108"/>
      <c r="S102" s="108"/>
      <c r="T102" s="108"/>
      <c r="U102" s="108"/>
      <c r="V102" s="108"/>
      <c r="W102" s="129"/>
      <c r="X102" s="129"/>
      <c r="Y102" s="129"/>
      <c r="Z102" s="129"/>
      <c r="AA102" s="129"/>
      <c r="AB102" s="129"/>
      <c r="AC102" s="129"/>
      <c r="AD102" s="129"/>
      <c r="AE102" s="129"/>
      <c r="AF102" s="129"/>
      <c r="AG102" s="129"/>
      <c r="AH102" s="129"/>
      <c r="AI102" s="129"/>
      <c r="AJ102" s="129"/>
      <c r="AK102" s="129"/>
      <c r="AL102" s="129"/>
      <c r="AM102" s="129"/>
      <c r="AN102" s="129"/>
      <c r="AO102" s="129"/>
      <c r="AP102" s="129"/>
      <c r="AQ102" s="129"/>
      <c r="AR102" s="129"/>
      <c r="AS102" s="129"/>
      <c r="AT102" s="108"/>
      <c r="AU102" s="108"/>
      <c r="AV102" s="129"/>
      <c r="AW102" s="129"/>
      <c r="AX102" s="129"/>
      <c r="AY102" s="129"/>
      <c r="AZ102" s="129"/>
      <c r="BA102" s="129"/>
      <c r="BB102" s="129"/>
      <c r="BC102" s="129"/>
      <c r="BD102" s="129"/>
      <c r="BE102" s="129"/>
      <c r="BF102" s="129"/>
      <c r="BG102" s="129"/>
      <c r="BH102" s="129"/>
      <c r="BI102" s="129"/>
      <c r="BJ102" s="129"/>
      <c r="BK102" s="129"/>
      <c r="BL102" s="129"/>
      <c r="BM102" s="129"/>
      <c r="BN102" s="129"/>
      <c r="BO102" s="129"/>
      <c r="BP102" s="129"/>
      <c r="BQ102" s="129"/>
      <c r="BR102" s="129"/>
      <c r="BS102" s="129"/>
      <c r="BT102" s="129"/>
      <c r="BU102" s="129"/>
      <c r="BV102" s="129"/>
      <c r="BW102" s="129"/>
      <c r="BX102" s="129"/>
      <c r="BY102" s="129"/>
      <c r="BZ102" s="129"/>
      <c r="CA102" s="129"/>
      <c r="CB102" s="129"/>
      <c r="CC102" s="129"/>
      <c r="CD102" s="129"/>
      <c r="CE102" s="129"/>
      <c r="CF102" s="129"/>
      <c r="CG102" s="129"/>
      <c r="CH102" s="129"/>
      <c r="CI102" s="129"/>
      <c r="CJ102" s="129"/>
      <c r="CK102" s="129"/>
      <c r="CL102" s="129"/>
      <c r="CM102" s="129"/>
    </row>
    <row r="103" spans="1:91" ht="14" customHeight="1">
      <c r="A103" s="166"/>
      <c r="B103" s="167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08"/>
      <c r="P103" s="108"/>
      <c r="Q103" s="108"/>
      <c r="R103" s="108"/>
      <c r="S103" s="108"/>
      <c r="T103" s="108"/>
      <c r="U103" s="108"/>
      <c r="V103" s="108"/>
      <c r="W103" s="129"/>
      <c r="X103" s="129"/>
      <c r="Y103" s="129"/>
      <c r="Z103" s="129"/>
      <c r="AA103" s="129"/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  <c r="AT103" s="108"/>
      <c r="AU103" s="108"/>
      <c r="AV103" s="129"/>
      <c r="AW103" s="129"/>
      <c r="AX103" s="129"/>
      <c r="AY103" s="129"/>
      <c r="AZ103" s="129"/>
      <c r="BA103" s="129"/>
      <c r="BB103" s="129"/>
      <c r="BC103" s="129"/>
      <c r="BD103" s="129"/>
      <c r="BE103" s="129"/>
      <c r="BF103" s="129"/>
      <c r="BG103" s="129"/>
      <c r="BH103" s="129"/>
      <c r="BI103" s="129"/>
      <c r="BJ103" s="129"/>
      <c r="BK103" s="129"/>
      <c r="BL103" s="129"/>
      <c r="BM103" s="129"/>
      <c r="BN103" s="129"/>
      <c r="BO103" s="129"/>
      <c r="BP103" s="129"/>
      <c r="BQ103" s="129"/>
      <c r="BR103" s="129"/>
      <c r="BS103" s="129"/>
      <c r="BT103" s="129"/>
      <c r="BU103" s="129"/>
      <c r="BV103" s="129"/>
      <c r="BW103" s="129"/>
      <c r="BX103" s="129"/>
      <c r="BY103" s="129"/>
      <c r="BZ103" s="129"/>
      <c r="CA103" s="129"/>
      <c r="CB103" s="129"/>
      <c r="CC103" s="129"/>
      <c r="CD103" s="129"/>
      <c r="CE103" s="129"/>
      <c r="CF103" s="129"/>
      <c r="CG103" s="129"/>
      <c r="CH103" s="129"/>
      <c r="CI103" s="129"/>
      <c r="CJ103" s="129"/>
      <c r="CK103" s="129"/>
      <c r="CL103" s="129"/>
      <c r="CM103" s="129"/>
    </row>
    <row r="104" spans="1:91" ht="28" customHeight="1">
      <c r="A104" s="166"/>
      <c r="B104" s="167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08"/>
      <c r="P104" s="108"/>
      <c r="Q104" s="108"/>
      <c r="R104" s="108"/>
      <c r="S104" s="108"/>
      <c r="T104" s="108"/>
      <c r="U104" s="108"/>
      <c r="V104" s="108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129"/>
      <c r="AP104" s="129"/>
      <c r="AQ104" s="129"/>
      <c r="AR104" s="129"/>
      <c r="AS104" s="129"/>
      <c r="AT104" s="108"/>
      <c r="AU104" s="108"/>
      <c r="AV104" s="129"/>
      <c r="AW104" s="129"/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129"/>
      <c r="BL104" s="129"/>
      <c r="BM104" s="129"/>
      <c r="BN104" s="129"/>
      <c r="BO104" s="129"/>
      <c r="BP104" s="129"/>
      <c r="BQ104" s="129"/>
      <c r="BR104" s="129"/>
      <c r="BS104" s="129"/>
      <c r="BT104" s="129"/>
      <c r="BU104" s="129"/>
      <c r="BV104" s="129"/>
      <c r="BW104" s="129"/>
      <c r="BX104" s="129"/>
      <c r="BY104" s="129"/>
      <c r="BZ104" s="129"/>
      <c r="CA104" s="129"/>
      <c r="CB104" s="129"/>
      <c r="CC104" s="129"/>
      <c r="CD104" s="129"/>
      <c r="CE104" s="129"/>
      <c r="CF104" s="129"/>
      <c r="CG104" s="129"/>
      <c r="CH104" s="129"/>
      <c r="CI104" s="129"/>
      <c r="CJ104" s="129"/>
      <c r="CK104" s="129"/>
      <c r="CL104" s="129"/>
      <c r="CM104" s="129"/>
    </row>
    <row r="105" spans="1:91">
      <c r="A105" s="166"/>
      <c r="B105" s="167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08"/>
      <c r="Q105" s="108"/>
      <c r="R105" s="108"/>
      <c r="S105" s="108"/>
      <c r="T105" s="108"/>
      <c r="U105" s="108"/>
      <c r="V105" s="108"/>
      <c r="W105" s="129"/>
      <c r="X105" s="129"/>
      <c r="Y105" s="129"/>
      <c r="Z105" s="129"/>
      <c r="AA105" s="129"/>
      <c r="AB105" s="129"/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129"/>
      <c r="AP105" s="129"/>
      <c r="AQ105" s="129"/>
      <c r="AR105" s="129"/>
      <c r="AS105" s="129"/>
      <c r="AT105" s="108"/>
      <c r="AU105" s="108"/>
      <c r="AV105" s="129"/>
      <c r="AW105" s="129"/>
      <c r="AX105" s="129"/>
      <c r="AY105" s="129"/>
      <c r="AZ105" s="129"/>
      <c r="BA105" s="129"/>
      <c r="BB105" s="129"/>
      <c r="BC105" s="129"/>
      <c r="BD105" s="129"/>
      <c r="BE105" s="129"/>
      <c r="BF105" s="129"/>
      <c r="BG105" s="129"/>
      <c r="BH105" s="129"/>
      <c r="BI105" s="129"/>
      <c r="BJ105" s="129"/>
      <c r="BK105" s="129"/>
      <c r="BL105" s="129"/>
      <c r="BM105" s="129"/>
      <c r="BN105" s="129"/>
      <c r="BO105" s="129"/>
      <c r="BP105" s="129"/>
      <c r="BQ105" s="129"/>
      <c r="BR105" s="129"/>
      <c r="BS105" s="129"/>
      <c r="BT105" s="129"/>
      <c r="BU105" s="129"/>
      <c r="BV105" s="129"/>
      <c r="BW105" s="129"/>
      <c r="BX105" s="129"/>
      <c r="BY105" s="129"/>
      <c r="BZ105" s="129"/>
      <c r="CA105" s="129"/>
      <c r="CB105" s="129"/>
      <c r="CC105" s="129"/>
      <c r="CD105" s="129"/>
      <c r="CE105" s="129"/>
      <c r="CF105" s="129"/>
      <c r="CG105" s="129"/>
      <c r="CH105" s="129"/>
      <c r="CI105" s="129"/>
      <c r="CJ105" s="129"/>
      <c r="CK105" s="129"/>
      <c r="CL105" s="129"/>
      <c r="CM105" s="129"/>
    </row>
    <row r="106" spans="1:91" ht="14" customHeight="1">
      <c r="A106" s="166"/>
      <c r="B106" s="167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29"/>
      <c r="X106" s="129"/>
      <c r="Y106" s="129"/>
      <c r="Z106" s="129"/>
      <c r="AA106" s="129"/>
      <c r="AB106" s="129"/>
      <c r="AC106" s="129"/>
      <c r="AD106" s="129"/>
      <c r="AE106" s="129"/>
      <c r="AF106" s="129"/>
      <c r="AG106" s="129"/>
      <c r="AH106" s="129"/>
      <c r="AI106" s="129"/>
      <c r="AJ106" s="129"/>
      <c r="AK106" s="129"/>
      <c r="AL106" s="129"/>
      <c r="AM106" s="129"/>
      <c r="AN106" s="129"/>
      <c r="AO106" s="129"/>
      <c r="AP106" s="129"/>
      <c r="AQ106" s="129"/>
      <c r="AR106" s="129"/>
      <c r="AS106" s="129"/>
      <c r="AT106" s="108"/>
      <c r="AU106" s="108"/>
      <c r="AV106" s="129"/>
      <c r="AW106" s="129"/>
      <c r="AX106" s="129"/>
      <c r="AY106" s="129"/>
      <c r="AZ106" s="129"/>
      <c r="BA106" s="129"/>
      <c r="BB106" s="129"/>
      <c r="BC106" s="129"/>
      <c r="BD106" s="129"/>
      <c r="BE106" s="129"/>
      <c r="BF106" s="129"/>
      <c r="BG106" s="129"/>
      <c r="BH106" s="129"/>
      <c r="BI106" s="129"/>
      <c r="BJ106" s="129"/>
      <c r="BK106" s="129"/>
      <c r="BL106" s="129"/>
      <c r="BM106" s="129"/>
      <c r="BN106" s="129"/>
      <c r="BO106" s="129"/>
      <c r="BP106" s="129"/>
      <c r="BQ106" s="129"/>
      <c r="BR106" s="129"/>
      <c r="BS106" s="129"/>
      <c r="BT106" s="129"/>
      <c r="BU106" s="129"/>
      <c r="BV106" s="129"/>
      <c r="BW106" s="129"/>
      <c r="BX106" s="129"/>
      <c r="BY106" s="129"/>
      <c r="BZ106" s="129"/>
      <c r="CA106" s="129"/>
      <c r="CB106" s="129"/>
      <c r="CC106" s="129"/>
      <c r="CD106" s="129"/>
      <c r="CE106" s="129"/>
      <c r="CF106" s="129"/>
      <c r="CG106" s="129"/>
      <c r="CH106" s="129"/>
      <c r="CI106" s="129"/>
      <c r="CJ106" s="129"/>
      <c r="CK106" s="129"/>
      <c r="CL106" s="129"/>
      <c r="CM106" s="129"/>
    </row>
    <row r="107" spans="1:91" ht="14" customHeight="1">
      <c r="A107" s="166"/>
      <c r="B107" s="167"/>
      <c r="C107" s="130"/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29"/>
      <c r="X107" s="129"/>
      <c r="Y107" s="129"/>
      <c r="Z107" s="129"/>
      <c r="AA107" s="129"/>
      <c r="AB107" s="129"/>
      <c r="AC107" s="129"/>
      <c r="AD107" s="129"/>
      <c r="AE107" s="129"/>
      <c r="AF107" s="129"/>
      <c r="AG107" s="129"/>
      <c r="AH107" s="129"/>
      <c r="AI107" s="129"/>
      <c r="AJ107" s="129"/>
      <c r="AK107" s="129"/>
      <c r="AL107" s="129"/>
      <c r="AM107" s="129"/>
      <c r="AN107" s="129"/>
      <c r="AO107" s="129"/>
      <c r="AP107" s="129"/>
      <c r="AQ107" s="129"/>
      <c r="AR107" s="129"/>
      <c r="AS107" s="129"/>
      <c r="AT107" s="130"/>
      <c r="AU107" s="130"/>
      <c r="AV107" s="129"/>
      <c r="AW107" s="129"/>
      <c r="AX107" s="129"/>
      <c r="AY107" s="129"/>
      <c r="AZ107" s="129"/>
      <c r="BA107" s="129"/>
      <c r="BB107" s="129"/>
      <c r="BC107" s="129"/>
      <c r="BD107" s="129"/>
      <c r="BE107" s="129"/>
      <c r="BF107" s="129"/>
      <c r="BG107" s="129"/>
      <c r="BH107" s="129"/>
      <c r="BI107" s="129"/>
      <c r="BJ107" s="129"/>
      <c r="BK107" s="129"/>
      <c r="BL107" s="129"/>
      <c r="BM107" s="129"/>
      <c r="BN107" s="129"/>
      <c r="BO107" s="129"/>
      <c r="BP107" s="129"/>
      <c r="BQ107" s="129"/>
      <c r="BR107" s="129"/>
      <c r="BS107" s="129"/>
      <c r="BT107" s="129"/>
      <c r="BU107" s="129"/>
      <c r="BV107" s="129"/>
      <c r="BW107" s="129"/>
      <c r="BX107" s="129"/>
      <c r="BY107" s="129"/>
      <c r="BZ107" s="129"/>
      <c r="CA107" s="129"/>
      <c r="CB107" s="129"/>
      <c r="CC107" s="129"/>
      <c r="CD107" s="129"/>
      <c r="CE107" s="129"/>
      <c r="CF107" s="129"/>
      <c r="CG107" s="129"/>
      <c r="CH107" s="129"/>
      <c r="CI107" s="129"/>
      <c r="CJ107" s="129"/>
      <c r="CK107" s="129"/>
      <c r="CL107" s="129"/>
      <c r="CM107" s="129"/>
    </row>
    <row r="108" spans="1:91" ht="14" customHeight="1">
      <c r="A108" s="166"/>
      <c r="B108" s="167"/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29"/>
      <c r="X108" s="129"/>
      <c r="Y108" s="129"/>
      <c r="Z108" s="129"/>
      <c r="AA108" s="129"/>
      <c r="AB108" s="129"/>
      <c r="AC108" s="129"/>
      <c r="AD108" s="129"/>
      <c r="AE108" s="129"/>
      <c r="AF108" s="129"/>
      <c r="AG108" s="129"/>
      <c r="AH108" s="129"/>
      <c r="AI108" s="129"/>
      <c r="AJ108" s="129"/>
      <c r="AK108" s="129"/>
      <c r="AL108" s="129"/>
      <c r="AM108" s="129"/>
      <c r="AN108" s="129"/>
      <c r="AO108" s="129"/>
      <c r="AP108" s="129"/>
      <c r="AQ108" s="129"/>
      <c r="AR108" s="129"/>
      <c r="AS108" s="129"/>
      <c r="AT108" s="130"/>
      <c r="AU108" s="130"/>
      <c r="AV108" s="129"/>
      <c r="AW108" s="129"/>
      <c r="AX108" s="129"/>
      <c r="AY108" s="129"/>
      <c r="AZ108" s="129"/>
      <c r="BA108" s="129"/>
      <c r="BB108" s="129"/>
      <c r="BC108" s="129"/>
      <c r="BD108" s="129"/>
      <c r="BE108" s="129"/>
      <c r="BF108" s="129"/>
      <c r="BG108" s="129"/>
      <c r="BH108" s="129"/>
      <c r="BI108" s="129"/>
      <c r="BJ108" s="129"/>
      <c r="BK108" s="129"/>
      <c r="BL108" s="129"/>
      <c r="BM108" s="129"/>
      <c r="BN108" s="129"/>
      <c r="BO108" s="129"/>
      <c r="BP108" s="129"/>
      <c r="BQ108" s="129"/>
      <c r="BR108" s="129"/>
      <c r="BS108" s="129"/>
      <c r="BT108" s="129"/>
      <c r="BU108" s="129"/>
      <c r="BV108" s="129"/>
      <c r="BW108" s="129"/>
      <c r="BX108" s="129"/>
      <c r="BY108" s="129"/>
      <c r="BZ108" s="129"/>
      <c r="CA108" s="129"/>
      <c r="CB108" s="129"/>
      <c r="CC108" s="129"/>
      <c r="CD108" s="129"/>
      <c r="CE108" s="129"/>
      <c r="CF108" s="129"/>
      <c r="CG108" s="129"/>
      <c r="CH108" s="129"/>
      <c r="CI108" s="129"/>
      <c r="CJ108" s="129"/>
      <c r="CK108" s="129"/>
      <c r="CL108" s="129"/>
      <c r="CM108" s="129"/>
    </row>
    <row r="109" spans="1:91" ht="14" customHeight="1">
      <c r="A109" s="165"/>
      <c r="B109" s="130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29"/>
      <c r="X109" s="129"/>
      <c r="Y109" s="129"/>
      <c r="Z109" s="129"/>
      <c r="AA109" s="129"/>
      <c r="AB109" s="129"/>
      <c r="AC109" s="129"/>
      <c r="AD109" s="129"/>
      <c r="AE109" s="129"/>
      <c r="AF109" s="129"/>
      <c r="AG109" s="129"/>
      <c r="AH109" s="129"/>
      <c r="AI109" s="129"/>
      <c r="AJ109" s="129"/>
      <c r="AK109" s="129"/>
      <c r="AL109" s="129"/>
      <c r="AM109" s="129"/>
      <c r="AN109" s="129"/>
      <c r="AO109" s="129"/>
      <c r="AP109" s="129"/>
      <c r="AQ109" s="129"/>
      <c r="AR109" s="129"/>
      <c r="AS109" s="129"/>
      <c r="AT109" s="134"/>
      <c r="AU109" s="134"/>
      <c r="AV109" s="129"/>
      <c r="AW109" s="129"/>
      <c r="AX109" s="129"/>
      <c r="AY109" s="129"/>
      <c r="AZ109" s="129"/>
      <c r="BA109" s="129"/>
      <c r="BB109" s="129"/>
      <c r="BC109" s="129"/>
      <c r="BD109" s="129"/>
      <c r="BE109" s="129"/>
      <c r="BF109" s="129"/>
      <c r="BG109" s="129"/>
      <c r="BH109" s="129"/>
      <c r="BI109" s="129"/>
      <c r="BJ109" s="129"/>
      <c r="BK109" s="129"/>
      <c r="BL109" s="129"/>
      <c r="BM109" s="129"/>
      <c r="BN109" s="129"/>
      <c r="BO109" s="129"/>
      <c r="BP109" s="129"/>
      <c r="BQ109" s="129"/>
      <c r="BR109" s="129"/>
      <c r="BS109" s="129"/>
      <c r="BT109" s="129"/>
      <c r="BU109" s="129"/>
      <c r="BV109" s="129"/>
      <c r="BW109" s="129"/>
      <c r="BX109" s="129"/>
      <c r="BY109" s="129"/>
      <c r="BZ109" s="129"/>
      <c r="CA109" s="129"/>
      <c r="CB109" s="129"/>
      <c r="CC109" s="129"/>
      <c r="CD109" s="129"/>
      <c r="CE109" s="129"/>
      <c r="CF109" s="129"/>
      <c r="CG109" s="129"/>
      <c r="CH109" s="129"/>
      <c r="CI109" s="129"/>
      <c r="CJ109" s="129"/>
      <c r="CK109" s="129"/>
      <c r="CL109" s="129"/>
      <c r="CM109" s="129"/>
    </row>
    <row r="110" spans="1:91" ht="14" customHeight="1">
      <c r="A110" s="165"/>
      <c r="B110" s="130"/>
      <c r="C110" s="169"/>
      <c r="D110" s="169"/>
      <c r="E110" s="169"/>
      <c r="F110" s="135"/>
      <c r="G110" s="135"/>
      <c r="H110" s="135"/>
      <c r="I110" s="135"/>
      <c r="J110" s="135"/>
      <c r="K110" s="135"/>
      <c r="L110" s="135"/>
      <c r="M110" s="135"/>
      <c r="N110" s="135"/>
      <c r="O110" s="169"/>
      <c r="P110" s="169"/>
      <c r="Q110" s="169"/>
      <c r="R110" s="135"/>
      <c r="S110" s="169"/>
      <c r="T110" s="169"/>
      <c r="U110" s="135"/>
      <c r="V110" s="135"/>
      <c r="W110" s="129"/>
      <c r="X110" s="129"/>
      <c r="Y110" s="129"/>
      <c r="Z110" s="129"/>
      <c r="AA110" s="129"/>
      <c r="AB110" s="129"/>
      <c r="AC110" s="129"/>
      <c r="AD110" s="129"/>
      <c r="AE110" s="129"/>
      <c r="AF110" s="129"/>
      <c r="AG110" s="129"/>
      <c r="AH110" s="129"/>
      <c r="AI110" s="129"/>
      <c r="AJ110" s="129"/>
      <c r="AK110" s="129"/>
      <c r="AL110" s="129"/>
      <c r="AM110" s="129"/>
      <c r="AN110" s="129"/>
      <c r="AO110" s="129"/>
      <c r="AP110" s="129"/>
      <c r="AQ110" s="129"/>
      <c r="AR110" s="129"/>
      <c r="AS110" s="129"/>
      <c r="AT110" s="135"/>
      <c r="AU110" s="135"/>
      <c r="AV110" s="129"/>
      <c r="AW110" s="129"/>
      <c r="AX110" s="129"/>
      <c r="AY110" s="129"/>
      <c r="AZ110" s="129"/>
      <c r="BA110" s="129"/>
      <c r="BB110" s="129"/>
      <c r="BC110" s="129"/>
      <c r="BD110" s="129"/>
      <c r="BE110" s="129"/>
      <c r="BF110" s="129"/>
      <c r="BG110" s="129"/>
      <c r="BH110" s="129"/>
      <c r="BI110" s="129"/>
      <c r="BJ110" s="129"/>
      <c r="BK110" s="129"/>
      <c r="BL110" s="129"/>
      <c r="BM110" s="129"/>
      <c r="BN110" s="129"/>
      <c r="BO110" s="129"/>
      <c r="BP110" s="129"/>
      <c r="BQ110" s="129"/>
      <c r="BR110" s="129"/>
      <c r="BS110" s="129"/>
      <c r="BT110" s="129"/>
      <c r="BU110" s="129"/>
      <c r="BV110" s="129"/>
      <c r="BW110" s="129"/>
      <c r="BX110" s="129"/>
      <c r="BY110" s="129"/>
      <c r="BZ110" s="129"/>
      <c r="CA110" s="129"/>
      <c r="CB110" s="129"/>
      <c r="CC110" s="129"/>
      <c r="CD110" s="129"/>
      <c r="CE110" s="129"/>
      <c r="CF110" s="129"/>
      <c r="CG110" s="129"/>
      <c r="CH110" s="129"/>
      <c r="CI110" s="129"/>
      <c r="CJ110" s="129"/>
      <c r="CK110" s="129"/>
      <c r="CL110" s="129"/>
      <c r="CM110" s="129"/>
    </row>
    <row r="111" spans="1:91" ht="14" customHeight="1">
      <c r="A111" s="134"/>
      <c r="B111" s="134"/>
      <c r="C111" s="135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35"/>
      <c r="AU111" s="135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29"/>
      <c r="CF111" s="129"/>
      <c r="CG111" s="129"/>
      <c r="CH111" s="129"/>
      <c r="CI111" s="129"/>
      <c r="CJ111" s="129"/>
      <c r="CK111" s="129"/>
      <c r="CL111" s="129"/>
      <c r="CM111" s="129"/>
    </row>
    <row r="112" spans="1:91" ht="14" customHeight="1">
      <c r="A112" s="165"/>
      <c r="B112" s="16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29"/>
      <c r="X112" s="129"/>
      <c r="Y112" s="129"/>
      <c r="Z112" s="129"/>
      <c r="AA112" s="129"/>
      <c r="AB112" s="129"/>
      <c r="AC112" s="129"/>
      <c r="AD112" s="129"/>
      <c r="AE112" s="129"/>
      <c r="AF112" s="129"/>
      <c r="AG112" s="129"/>
      <c r="AH112" s="129"/>
      <c r="AI112" s="129"/>
      <c r="AJ112" s="129"/>
      <c r="AK112" s="129"/>
      <c r="AL112" s="129"/>
      <c r="AM112" s="129"/>
      <c r="AN112" s="129"/>
      <c r="AO112" s="129"/>
      <c r="AP112" s="129"/>
      <c r="AQ112" s="129"/>
      <c r="AR112" s="129"/>
      <c r="AS112" s="129"/>
      <c r="AT112" s="108"/>
      <c r="AU112" s="108"/>
      <c r="AV112" s="129"/>
      <c r="AW112" s="129"/>
      <c r="AX112" s="129"/>
      <c r="AY112" s="129"/>
      <c r="AZ112" s="129"/>
      <c r="BA112" s="129"/>
      <c r="BB112" s="129"/>
      <c r="BC112" s="129"/>
      <c r="BD112" s="129"/>
      <c r="BE112" s="129"/>
      <c r="BF112" s="129"/>
      <c r="BG112" s="129"/>
      <c r="BH112" s="129"/>
      <c r="BI112" s="129"/>
      <c r="BJ112" s="129"/>
      <c r="BK112" s="129"/>
      <c r="BL112" s="129"/>
      <c r="BM112" s="129"/>
      <c r="BN112" s="129"/>
      <c r="BO112" s="129"/>
      <c r="BP112" s="129"/>
      <c r="BQ112" s="129"/>
      <c r="BR112" s="129"/>
      <c r="BS112" s="129"/>
      <c r="BT112" s="129"/>
      <c r="BU112" s="129"/>
      <c r="BV112" s="129"/>
      <c r="BW112" s="129"/>
      <c r="BX112" s="129"/>
      <c r="BY112" s="129"/>
      <c r="BZ112" s="129"/>
      <c r="CA112" s="129"/>
      <c r="CB112" s="129"/>
      <c r="CC112" s="129"/>
      <c r="CD112" s="129"/>
      <c r="CE112" s="129"/>
      <c r="CF112" s="129"/>
      <c r="CG112" s="129"/>
      <c r="CH112" s="129"/>
      <c r="CI112" s="129"/>
      <c r="CJ112" s="129"/>
      <c r="CK112" s="129"/>
      <c r="CL112" s="129"/>
      <c r="CM112" s="129"/>
    </row>
    <row r="113" spans="1:91" ht="14" customHeight="1">
      <c r="A113" s="165"/>
      <c r="B113" s="168"/>
      <c r="C113" s="132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08"/>
      <c r="P113" s="108"/>
      <c r="Q113" s="108"/>
      <c r="R113" s="108"/>
      <c r="S113" s="108"/>
      <c r="T113" s="108"/>
      <c r="U113" s="108"/>
      <c r="V113" s="108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08"/>
      <c r="AU113" s="108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29"/>
      <c r="CF113" s="129"/>
      <c r="CG113" s="129"/>
      <c r="CH113" s="129"/>
      <c r="CI113" s="129"/>
      <c r="CJ113" s="129"/>
      <c r="CK113" s="129"/>
      <c r="CL113" s="129"/>
      <c r="CM113" s="129"/>
    </row>
    <row r="114" spans="1:91" ht="14" customHeight="1">
      <c r="A114" s="166"/>
      <c r="B114" s="167"/>
      <c r="C114" s="132"/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08"/>
      <c r="P114" s="108"/>
      <c r="Q114" s="108"/>
      <c r="R114" s="108"/>
      <c r="S114" s="108"/>
      <c r="T114" s="108"/>
      <c r="U114" s="108"/>
      <c r="V114" s="108"/>
      <c r="W114" s="129"/>
      <c r="X114" s="129"/>
      <c r="Y114" s="129"/>
      <c r="Z114" s="129"/>
      <c r="AA114" s="129"/>
      <c r="AB114" s="129"/>
      <c r="AC114" s="129"/>
      <c r="AD114" s="129"/>
      <c r="AE114" s="129"/>
      <c r="AF114" s="129"/>
      <c r="AG114" s="129"/>
      <c r="AH114" s="129"/>
      <c r="AI114" s="129"/>
      <c r="AJ114" s="129"/>
      <c r="AK114" s="129"/>
      <c r="AL114" s="129"/>
      <c r="AM114" s="129"/>
      <c r="AN114" s="129"/>
      <c r="AO114" s="129"/>
      <c r="AP114" s="129"/>
      <c r="AQ114" s="129"/>
      <c r="AR114" s="129"/>
      <c r="AS114" s="129"/>
      <c r="AT114" s="108"/>
      <c r="AU114" s="108"/>
      <c r="AV114" s="129"/>
      <c r="AW114" s="129"/>
      <c r="AX114" s="129"/>
      <c r="AY114" s="129"/>
      <c r="AZ114" s="129"/>
      <c r="BA114" s="129"/>
      <c r="BB114" s="129"/>
      <c r="BC114" s="129"/>
      <c r="BD114" s="129"/>
      <c r="BE114" s="129"/>
      <c r="BF114" s="129"/>
      <c r="BG114" s="129"/>
      <c r="BH114" s="129"/>
      <c r="BI114" s="129"/>
      <c r="BJ114" s="129"/>
      <c r="BK114" s="129"/>
      <c r="BL114" s="129"/>
      <c r="BM114" s="129"/>
      <c r="BN114" s="129"/>
      <c r="BO114" s="129"/>
      <c r="BP114" s="129"/>
      <c r="BQ114" s="129"/>
      <c r="BR114" s="129"/>
      <c r="BS114" s="129"/>
      <c r="BT114" s="129"/>
      <c r="BU114" s="129"/>
      <c r="BV114" s="129"/>
      <c r="BW114" s="129"/>
      <c r="BX114" s="129"/>
      <c r="BY114" s="129"/>
      <c r="BZ114" s="129"/>
      <c r="CA114" s="129"/>
      <c r="CB114" s="129"/>
      <c r="CC114" s="129"/>
      <c r="CD114" s="129"/>
      <c r="CE114" s="129"/>
      <c r="CF114" s="129"/>
      <c r="CG114" s="129"/>
      <c r="CH114" s="129"/>
      <c r="CI114" s="129"/>
      <c r="CJ114" s="129"/>
      <c r="CK114" s="129"/>
      <c r="CL114" s="129"/>
      <c r="CM114" s="129"/>
    </row>
    <row r="115" spans="1:91" ht="14" customHeight="1">
      <c r="A115" s="166"/>
      <c r="B115" s="167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08"/>
      <c r="P115" s="108"/>
      <c r="Q115" s="108"/>
      <c r="R115" s="108"/>
      <c r="S115" s="108"/>
      <c r="T115" s="108"/>
      <c r="U115" s="108"/>
      <c r="V115" s="108"/>
      <c r="W115" s="129"/>
      <c r="X115" s="129"/>
      <c r="Y115" s="129"/>
      <c r="Z115" s="129"/>
      <c r="AA115" s="129"/>
      <c r="AB115" s="129"/>
      <c r="AC115" s="129"/>
      <c r="AD115" s="129"/>
      <c r="AE115" s="129"/>
      <c r="AF115" s="129"/>
      <c r="AG115" s="129"/>
      <c r="AH115" s="129"/>
      <c r="AI115" s="129"/>
      <c r="AJ115" s="129"/>
      <c r="AK115" s="129"/>
      <c r="AL115" s="129"/>
      <c r="AM115" s="129"/>
      <c r="AN115" s="129"/>
      <c r="AO115" s="129"/>
      <c r="AP115" s="129"/>
      <c r="AQ115" s="129"/>
      <c r="AR115" s="129"/>
      <c r="AS115" s="129"/>
      <c r="AT115" s="108"/>
      <c r="AU115" s="108"/>
      <c r="AV115" s="129"/>
      <c r="AW115" s="129"/>
      <c r="AX115" s="129"/>
      <c r="AY115" s="129"/>
      <c r="AZ115" s="129"/>
      <c r="BA115" s="129"/>
      <c r="BB115" s="129"/>
      <c r="BC115" s="129"/>
      <c r="BD115" s="129"/>
      <c r="BE115" s="129"/>
      <c r="BF115" s="129"/>
      <c r="BG115" s="129"/>
      <c r="BH115" s="129"/>
      <c r="BI115" s="129"/>
      <c r="BJ115" s="129"/>
      <c r="BK115" s="129"/>
      <c r="BL115" s="129"/>
      <c r="BM115" s="129"/>
      <c r="BN115" s="129"/>
      <c r="BO115" s="129"/>
      <c r="BP115" s="129"/>
      <c r="BQ115" s="129"/>
      <c r="BR115" s="129"/>
      <c r="BS115" s="129"/>
      <c r="BT115" s="129"/>
      <c r="BU115" s="129"/>
      <c r="BV115" s="129"/>
      <c r="BW115" s="129"/>
      <c r="BX115" s="129"/>
      <c r="BY115" s="129"/>
      <c r="BZ115" s="129"/>
      <c r="CA115" s="129"/>
      <c r="CB115" s="129"/>
      <c r="CC115" s="129"/>
      <c r="CD115" s="129"/>
      <c r="CE115" s="129"/>
      <c r="CF115" s="129"/>
      <c r="CG115" s="129"/>
      <c r="CH115" s="129"/>
      <c r="CI115" s="129"/>
      <c r="CJ115" s="129"/>
      <c r="CK115" s="129"/>
      <c r="CL115" s="129"/>
      <c r="CM115" s="129"/>
    </row>
    <row r="116" spans="1:91" ht="14" customHeight="1">
      <c r="A116" s="166"/>
      <c r="B116" s="167"/>
      <c r="C116" s="132"/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08"/>
      <c r="P116" s="108"/>
      <c r="Q116" s="108"/>
      <c r="R116" s="108"/>
      <c r="S116" s="108"/>
      <c r="T116" s="108"/>
      <c r="U116" s="108"/>
      <c r="V116" s="108"/>
      <c r="W116" s="129"/>
      <c r="X116" s="129"/>
      <c r="Y116" s="129"/>
      <c r="Z116" s="129"/>
      <c r="AA116" s="129"/>
      <c r="AB116" s="129"/>
      <c r="AC116" s="129"/>
      <c r="AD116" s="129"/>
      <c r="AE116" s="129"/>
      <c r="AF116" s="129"/>
      <c r="AG116" s="129"/>
      <c r="AH116" s="129"/>
      <c r="AI116" s="129"/>
      <c r="AJ116" s="129"/>
      <c r="AK116" s="129"/>
      <c r="AL116" s="129"/>
      <c r="AM116" s="129"/>
      <c r="AN116" s="129"/>
      <c r="AO116" s="129"/>
      <c r="AP116" s="129"/>
      <c r="AQ116" s="129"/>
      <c r="AR116" s="129"/>
      <c r="AS116" s="129"/>
      <c r="AT116" s="108"/>
      <c r="AU116" s="108"/>
      <c r="AV116" s="129"/>
      <c r="AW116" s="129"/>
      <c r="AX116" s="129"/>
      <c r="AY116" s="129"/>
      <c r="AZ116" s="129"/>
      <c r="BA116" s="129"/>
      <c r="BB116" s="129"/>
      <c r="BC116" s="129"/>
      <c r="BD116" s="129"/>
      <c r="BE116" s="129"/>
      <c r="BF116" s="129"/>
      <c r="BG116" s="129"/>
      <c r="BH116" s="129"/>
      <c r="BI116" s="129"/>
      <c r="BJ116" s="129"/>
      <c r="BK116" s="129"/>
      <c r="BL116" s="129"/>
      <c r="BM116" s="129"/>
      <c r="BN116" s="129"/>
      <c r="BO116" s="129"/>
      <c r="BP116" s="129"/>
      <c r="BQ116" s="129"/>
      <c r="BR116" s="129"/>
      <c r="BS116" s="129"/>
      <c r="BT116" s="129"/>
      <c r="BU116" s="129"/>
      <c r="BV116" s="129"/>
      <c r="BW116" s="129"/>
      <c r="BX116" s="129"/>
      <c r="BY116" s="129"/>
      <c r="BZ116" s="129"/>
      <c r="CA116" s="129"/>
      <c r="CB116" s="129"/>
      <c r="CC116" s="129"/>
      <c r="CD116" s="129"/>
      <c r="CE116" s="129"/>
      <c r="CF116" s="129"/>
      <c r="CG116" s="129"/>
      <c r="CH116" s="129"/>
      <c r="CI116" s="129"/>
      <c r="CJ116" s="129"/>
      <c r="CK116" s="129"/>
      <c r="CL116" s="129"/>
      <c r="CM116" s="129"/>
    </row>
    <row r="117" spans="1:91" ht="14" customHeight="1">
      <c r="A117" s="166"/>
      <c r="B117" s="167"/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08"/>
      <c r="Q117" s="108"/>
      <c r="R117" s="108"/>
      <c r="S117" s="108"/>
      <c r="T117" s="108"/>
      <c r="U117" s="108"/>
      <c r="V117" s="108"/>
      <c r="W117" s="129"/>
      <c r="X117" s="129"/>
      <c r="Y117" s="129"/>
      <c r="Z117" s="129"/>
      <c r="AA117" s="129"/>
      <c r="AB117" s="129"/>
      <c r="AC117" s="129"/>
      <c r="AD117" s="129"/>
      <c r="AE117" s="129"/>
      <c r="AF117" s="129"/>
      <c r="AG117" s="129"/>
      <c r="AH117" s="129"/>
      <c r="AI117" s="129"/>
      <c r="AJ117" s="129"/>
      <c r="AK117" s="129"/>
      <c r="AL117" s="129"/>
      <c r="AM117" s="129"/>
      <c r="AN117" s="129"/>
      <c r="AO117" s="129"/>
      <c r="AP117" s="129"/>
      <c r="AQ117" s="129"/>
      <c r="AR117" s="129"/>
      <c r="AS117" s="129"/>
      <c r="AT117" s="108"/>
      <c r="AU117" s="108"/>
      <c r="AV117" s="129"/>
      <c r="AW117" s="129"/>
      <c r="AX117" s="129"/>
      <c r="AY117" s="129"/>
      <c r="AZ117" s="129"/>
      <c r="BA117" s="129"/>
      <c r="BB117" s="129"/>
      <c r="BC117" s="129"/>
      <c r="BD117" s="129"/>
      <c r="BE117" s="129"/>
      <c r="BF117" s="129"/>
      <c r="BG117" s="129"/>
      <c r="BH117" s="129"/>
      <c r="BI117" s="129"/>
      <c r="BJ117" s="129"/>
      <c r="BK117" s="129"/>
      <c r="BL117" s="129"/>
      <c r="BM117" s="129"/>
      <c r="BN117" s="129"/>
      <c r="BO117" s="129"/>
      <c r="BP117" s="129"/>
      <c r="BQ117" s="129"/>
      <c r="BR117" s="129"/>
      <c r="BS117" s="129"/>
      <c r="BT117" s="129"/>
      <c r="BU117" s="129"/>
      <c r="BV117" s="129"/>
      <c r="BW117" s="129"/>
      <c r="BX117" s="129"/>
      <c r="BY117" s="129"/>
      <c r="BZ117" s="129"/>
      <c r="CA117" s="129"/>
      <c r="CB117" s="129"/>
      <c r="CC117" s="129"/>
      <c r="CD117" s="129"/>
      <c r="CE117" s="129"/>
      <c r="CF117" s="129"/>
      <c r="CG117" s="129"/>
      <c r="CH117" s="129"/>
      <c r="CI117" s="129"/>
      <c r="CJ117" s="129"/>
      <c r="CK117" s="129"/>
      <c r="CL117" s="129"/>
      <c r="CM117" s="129"/>
    </row>
    <row r="118" spans="1:91" ht="14" customHeight="1">
      <c r="A118" s="166"/>
      <c r="B118" s="167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29"/>
      <c r="X118" s="129"/>
      <c r="Y118" s="129"/>
      <c r="Z118" s="129"/>
      <c r="AA118" s="129"/>
      <c r="AB118" s="129"/>
      <c r="AC118" s="129"/>
      <c r="AD118" s="129"/>
      <c r="AE118" s="129"/>
      <c r="AF118" s="129"/>
      <c r="AG118" s="129"/>
      <c r="AH118" s="129"/>
      <c r="AI118" s="129"/>
      <c r="AJ118" s="129"/>
      <c r="AK118" s="129"/>
      <c r="AL118" s="129"/>
      <c r="AM118" s="129"/>
      <c r="AN118" s="129"/>
      <c r="AO118" s="129"/>
      <c r="AP118" s="129"/>
      <c r="AQ118" s="129"/>
      <c r="AR118" s="129"/>
      <c r="AS118" s="129"/>
      <c r="AT118" s="108"/>
      <c r="AU118" s="108"/>
      <c r="AV118" s="129"/>
      <c r="AW118" s="129"/>
      <c r="AX118" s="129"/>
      <c r="AY118" s="129"/>
      <c r="AZ118" s="129"/>
      <c r="BA118" s="129"/>
      <c r="BB118" s="129"/>
      <c r="BC118" s="129"/>
      <c r="BD118" s="129"/>
      <c r="BE118" s="129"/>
      <c r="BF118" s="129"/>
      <c r="BG118" s="129"/>
      <c r="BH118" s="129"/>
      <c r="BI118" s="129"/>
      <c r="BJ118" s="129"/>
      <c r="BK118" s="129"/>
      <c r="BL118" s="129"/>
      <c r="BM118" s="129"/>
      <c r="BN118" s="129"/>
      <c r="BO118" s="129"/>
      <c r="BP118" s="129"/>
      <c r="BQ118" s="129"/>
      <c r="BR118" s="129"/>
      <c r="BS118" s="129"/>
      <c r="BT118" s="129"/>
      <c r="BU118" s="129"/>
      <c r="BV118" s="129"/>
      <c r="BW118" s="129"/>
      <c r="BX118" s="129"/>
      <c r="BY118" s="129"/>
      <c r="BZ118" s="129"/>
      <c r="CA118" s="129"/>
      <c r="CB118" s="129"/>
      <c r="CC118" s="129"/>
      <c r="CD118" s="129"/>
      <c r="CE118" s="129"/>
      <c r="CF118" s="129"/>
      <c r="CG118" s="129"/>
      <c r="CH118" s="129"/>
      <c r="CI118" s="129"/>
      <c r="CJ118" s="129"/>
      <c r="CK118" s="129"/>
      <c r="CL118" s="129"/>
      <c r="CM118" s="129"/>
    </row>
    <row r="119" spans="1:91" ht="14" customHeight="1">
      <c r="A119" s="166"/>
      <c r="B119" s="167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33"/>
      <c r="P119" s="133"/>
      <c r="Q119" s="133"/>
      <c r="R119" s="133"/>
      <c r="S119" s="133"/>
      <c r="T119" s="133"/>
      <c r="U119" s="133"/>
      <c r="V119" s="133"/>
      <c r="W119" s="129"/>
      <c r="X119" s="129"/>
      <c r="Y119" s="129"/>
      <c r="Z119" s="129"/>
      <c r="AA119" s="129"/>
      <c r="AB119" s="129"/>
      <c r="AC119" s="129"/>
      <c r="AD119" s="129"/>
      <c r="AE119" s="129"/>
      <c r="AF119" s="129"/>
      <c r="AG119" s="129"/>
      <c r="AH119" s="129"/>
      <c r="AI119" s="129"/>
      <c r="AJ119" s="129"/>
      <c r="AK119" s="129"/>
      <c r="AL119" s="129"/>
      <c r="AM119" s="129"/>
      <c r="AN119" s="129"/>
      <c r="AO119" s="129"/>
      <c r="AP119" s="129"/>
      <c r="AQ119" s="129"/>
      <c r="AR119" s="129"/>
      <c r="AS119" s="129"/>
      <c r="AT119" s="133"/>
      <c r="AU119" s="133"/>
      <c r="AV119" s="129"/>
      <c r="AW119" s="129"/>
      <c r="AX119" s="129"/>
      <c r="AY119" s="129"/>
      <c r="AZ119" s="129"/>
      <c r="BA119" s="129"/>
      <c r="BB119" s="129"/>
      <c r="BC119" s="129"/>
      <c r="BD119" s="129"/>
      <c r="BE119" s="129"/>
      <c r="BF119" s="129"/>
      <c r="BG119" s="129"/>
      <c r="BH119" s="129"/>
      <c r="BI119" s="129"/>
      <c r="BJ119" s="129"/>
      <c r="BK119" s="129"/>
      <c r="BL119" s="129"/>
      <c r="BM119" s="129"/>
      <c r="BN119" s="129"/>
      <c r="BO119" s="129"/>
      <c r="BP119" s="129"/>
      <c r="BQ119" s="129"/>
      <c r="BR119" s="129"/>
      <c r="BS119" s="129"/>
      <c r="BT119" s="129"/>
      <c r="BU119" s="129"/>
      <c r="BV119" s="129"/>
      <c r="BW119" s="129"/>
      <c r="BX119" s="129"/>
      <c r="BY119" s="129"/>
      <c r="BZ119" s="129"/>
      <c r="CA119" s="129"/>
      <c r="CB119" s="129"/>
      <c r="CC119" s="129"/>
      <c r="CD119" s="129"/>
      <c r="CE119" s="129"/>
      <c r="CF119" s="129"/>
      <c r="CG119" s="129"/>
      <c r="CH119" s="129"/>
      <c r="CI119" s="129"/>
      <c r="CJ119" s="129"/>
      <c r="CK119" s="129"/>
      <c r="CL119" s="129"/>
      <c r="CM119" s="129"/>
    </row>
    <row r="120" spans="1:91" ht="14" customHeight="1">
      <c r="A120" s="166"/>
      <c r="B120" s="167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33"/>
      <c r="P120" s="133"/>
      <c r="Q120" s="133"/>
      <c r="R120" s="133"/>
      <c r="S120" s="133"/>
      <c r="T120" s="133"/>
      <c r="U120" s="133"/>
      <c r="V120" s="133"/>
      <c r="W120" s="129"/>
      <c r="X120" s="129"/>
      <c r="Y120" s="129"/>
      <c r="Z120" s="129"/>
      <c r="AA120" s="129"/>
      <c r="AB120" s="129"/>
      <c r="AC120" s="129"/>
      <c r="AD120" s="129"/>
      <c r="AE120" s="129"/>
      <c r="AF120" s="129"/>
      <c r="AG120" s="129"/>
      <c r="AH120" s="129"/>
      <c r="AI120" s="129"/>
      <c r="AJ120" s="129"/>
      <c r="AK120" s="129"/>
      <c r="AL120" s="129"/>
      <c r="AM120" s="129"/>
      <c r="AN120" s="129"/>
      <c r="AO120" s="129"/>
      <c r="AP120" s="129"/>
      <c r="AQ120" s="129"/>
      <c r="AR120" s="129"/>
      <c r="AS120" s="129"/>
      <c r="AT120" s="133"/>
      <c r="AU120" s="133"/>
      <c r="AV120" s="129"/>
      <c r="AW120" s="129"/>
      <c r="AX120" s="129"/>
      <c r="AY120" s="129"/>
      <c r="AZ120" s="129"/>
      <c r="BA120" s="129"/>
      <c r="BB120" s="129"/>
      <c r="BC120" s="129"/>
      <c r="BD120" s="129"/>
      <c r="BE120" s="129"/>
      <c r="BF120" s="129"/>
      <c r="BG120" s="129"/>
      <c r="BH120" s="129"/>
      <c r="BI120" s="129"/>
      <c r="BJ120" s="129"/>
      <c r="BK120" s="129"/>
      <c r="BL120" s="129"/>
      <c r="BM120" s="129"/>
      <c r="BN120" s="129"/>
      <c r="BO120" s="129"/>
      <c r="BP120" s="129"/>
      <c r="BQ120" s="129"/>
      <c r="BR120" s="129"/>
      <c r="BS120" s="129"/>
      <c r="BT120" s="129"/>
      <c r="BU120" s="129"/>
      <c r="BV120" s="129"/>
      <c r="BW120" s="129"/>
      <c r="BX120" s="129"/>
      <c r="BY120" s="129"/>
      <c r="BZ120" s="129"/>
      <c r="CA120" s="129"/>
      <c r="CB120" s="129"/>
      <c r="CC120" s="129"/>
      <c r="CD120" s="129"/>
      <c r="CE120" s="129"/>
      <c r="CF120" s="129"/>
      <c r="CG120" s="129"/>
      <c r="CH120" s="129"/>
      <c r="CI120" s="129"/>
      <c r="CJ120" s="129"/>
      <c r="CK120" s="129"/>
      <c r="CL120" s="129"/>
      <c r="CM120" s="129"/>
    </row>
    <row r="121" spans="1:91" ht="14" customHeight="1">
      <c r="A121" s="166"/>
      <c r="B121" s="167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08"/>
      <c r="P121" s="108"/>
      <c r="Q121" s="108"/>
      <c r="R121" s="108"/>
      <c r="S121" s="108"/>
      <c r="T121" s="108"/>
      <c r="U121" s="108"/>
      <c r="V121" s="108"/>
      <c r="W121" s="129"/>
      <c r="X121" s="129"/>
      <c r="Y121" s="129"/>
      <c r="Z121" s="129"/>
      <c r="AA121" s="129"/>
      <c r="AB121" s="129"/>
      <c r="AC121" s="129"/>
      <c r="AD121" s="129"/>
      <c r="AE121" s="129"/>
      <c r="AF121" s="129"/>
      <c r="AG121" s="129"/>
      <c r="AH121" s="129"/>
      <c r="AI121" s="129"/>
      <c r="AJ121" s="129"/>
      <c r="AK121" s="129"/>
      <c r="AL121" s="129"/>
      <c r="AM121" s="129"/>
      <c r="AN121" s="129"/>
      <c r="AO121" s="129"/>
      <c r="AP121" s="129"/>
      <c r="AQ121" s="129"/>
      <c r="AR121" s="129"/>
      <c r="AS121" s="129"/>
      <c r="AT121" s="108"/>
      <c r="AU121" s="108"/>
      <c r="AV121" s="129"/>
      <c r="AW121" s="129"/>
      <c r="AX121" s="129"/>
      <c r="AY121" s="129"/>
      <c r="AZ121" s="129"/>
      <c r="BA121" s="129"/>
      <c r="BB121" s="129"/>
      <c r="BC121" s="129"/>
      <c r="BD121" s="129"/>
      <c r="BE121" s="129"/>
      <c r="BF121" s="129"/>
      <c r="BG121" s="129"/>
      <c r="BH121" s="129"/>
      <c r="BI121" s="129"/>
      <c r="BJ121" s="129"/>
      <c r="BK121" s="129"/>
      <c r="BL121" s="129"/>
      <c r="BM121" s="129"/>
      <c r="BN121" s="129"/>
      <c r="BO121" s="129"/>
      <c r="BP121" s="129"/>
      <c r="BQ121" s="129"/>
      <c r="BR121" s="129"/>
      <c r="BS121" s="129"/>
      <c r="BT121" s="129"/>
      <c r="BU121" s="129"/>
      <c r="BV121" s="129"/>
      <c r="BW121" s="129"/>
      <c r="BX121" s="129"/>
      <c r="BY121" s="129"/>
      <c r="BZ121" s="129"/>
      <c r="CA121" s="129"/>
      <c r="CB121" s="129"/>
      <c r="CC121" s="129"/>
      <c r="CD121" s="129"/>
      <c r="CE121" s="129"/>
      <c r="CF121" s="129"/>
      <c r="CG121" s="129"/>
      <c r="CH121" s="129"/>
      <c r="CI121" s="129"/>
      <c r="CJ121" s="129"/>
      <c r="CK121" s="129"/>
      <c r="CL121" s="129"/>
      <c r="CM121" s="129"/>
    </row>
    <row r="122" spans="1:91" ht="14" customHeight="1">
      <c r="A122" s="166"/>
      <c r="B122" s="167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08"/>
      <c r="P122" s="108"/>
      <c r="Q122" s="108"/>
      <c r="R122" s="108"/>
      <c r="S122" s="108"/>
      <c r="T122" s="108"/>
      <c r="U122" s="108"/>
      <c r="V122" s="108"/>
      <c r="W122" s="129"/>
      <c r="X122" s="129"/>
      <c r="Y122" s="129"/>
      <c r="Z122" s="129"/>
      <c r="AA122" s="129"/>
      <c r="AB122" s="129"/>
      <c r="AC122" s="129"/>
      <c r="AD122" s="129"/>
      <c r="AE122" s="129"/>
      <c r="AF122" s="129"/>
      <c r="AG122" s="129"/>
      <c r="AH122" s="129"/>
      <c r="AI122" s="129"/>
      <c r="AJ122" s="129"/>
      <c r="AK122" s="129"/>
      <c r="AL122" s="129"/>
      <c r="AM122" s="129"/>
      <c r="AN122" s="129"/>
      <c r="AO122" s="129"/>
      <c r="AP122" s="129"/>
      <c r="AQ122" s="129"/>
      <c r="AR122" s="129"/>
      <c r="AS122" s="129"/>
      <c r="AT122" s="108"/>
      <c r="AU122" s="108"/>
      <c r="AV122" s="129"/>
      <c r="AW122" s="129"/>
      <c r="AX122" s="129"/>
      <c r="AY122" s="129"/>
      <c r="AZ122" s="129"/>
      <c r="BA122" s="129"/>
      <c r="BB122" s="129"/>
      <c r="BC122" s="129"/>
      <c r="BD122" s="129"/>
      <c r="BE122" s="129"/>
      <c r="BF122" s="129"/>
      <c r="BG122" s="129"/>
      <c r="BH122" s="129"/>
      <c r="BI122" s="129"/>
      <c r="BJ122" s="129"/>
      <c r="BK122" s="129"/>
      <c r="BL122" s="129"/>
      <c r="BM122" s="129"/>
      <c r="BN122" s="129"/>
      <c r="BO122" s="129"/>
      <c r="BP122" s="129"/>
      <c r="BQ122" s="129"/>
      <c r="BR122" s="129"/>
      <c r="BS122" s="129"/>
      <c r="BT122" s="129"/>
      <c r="BU122" s="129"/>
      <c r="BV122" s="129"/>
      <c r="BW122" s="129"/>
      <c r="BX122" s="129"/>
      <c r="BY122" s="129"/>
      <c r="BZ122" s="129"/>
      <c r="CA122" s="129"/>
      <c r="CB122" s="129"/>
      <c r="CC122" s="129"/>
      <c r="CD122" s="129"/>
      <c r="CE122" s="129"/>
      <c r="CF122" s="129"/>
      <c r="CG122" s="129"/>
      <c r="CH122" s="129"/>
      <c r="CI122" s="129"/>
      <c r="CJ122" s="129"/>
      <c r="CK122" s="129"/>
      <c r="CL122" s="129"/>
      <c r="CM122" s="129"/>
    </row>
    <row r="123" spans="1:91" ht="14" customHeight="1">
      <c r="A123" s="166"/>
      <c r="B123" s="167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08"/>
      <c r="P123" s="108"/>
      <c r="Q123" s="108"/>
      <c r="R123" s="108"/>
      <c r="S123" s="108"/>
      <c r="T123" s="108"/>
      <c r="U123" s="108"/>
      <c r="V123" s="108"/>
      <c r="W123" s="129"/>
      <c r="X123" s="129"/>
      <c r="Y123" s="129"/>
      <c r="Z123" s="129"/>
      <c r="AA123" s="129"/>
      <c r="AB123" s="129"/>
      <c r="AC123" s="129"/>
      <c r="AD123" s="129"/>
      <c r="AE123" s="129"/>
      <c r="AF123" s="129"/>
      <c r="AG123" s="129"/>
      <c r="AH123" s="129"/>
      <c r="AI123" s="129"/>
      <c r="AJ123" s="129"/>
      <c r="AK123" s="129"/>
      <c r="AL123" s="129"/>
      <c r="AM123" s="129"/>
      <c r="AN123" s="129"/>
      <c r="AO123" s="129"/>
      <c r="AP123" s="129"/>
      <c r="AQ123" s="129"/>
      <c r="AR123" s="129"/>
      <c r="AS123" s="129"/>
      <c r="AT123" s="108"/>
      <c r="AU123" s="108"/>
      <c r="AV123" s="129"/>
      <c r="AW123" s="129"/>
      <c r="AX123" s="129"/>
      <c r="AY123" s="129"/>
      <c r="AZ123" s="129"/>
      <c r="BA123" s="129"/>
      <c r="BB123" s="129"/>
      <c r="BC123" s="129"/>
      <c r="BD123" s="129"/>
      <c r="BE123" s="129"/>
      <c r="BF123" s="129"/>
      <c r="BG123" s="129"/>
      <c r="BH123" s="129"/>
      <c r="BI123" s="129"/>
      <c r="BJ123" s="129"/>
      <c r="BK123" s="129"/>
      <c r="BL123" s="129"/>
      <c r="BM123" s="129"/>
      <c r="BN123" s="129"/>
      <c r="BO123" s="129"/>
      <c r="BP123" s="129"/>
      <c r="BQ123" s="129"/>
      <c r="BR123" s="129"/>
      <c r="BS123" s="129"/>
      <c r="BT123" s="129"/>
      <c r="BU123" s="129"/>
      <c r="BV123" s="129"/>
      <c r="BW123" s="129"/>
      <c r="BX123" s="129"/>
      <c r="BY123" s="129"/>
      <c r="BZ123" s="129"/>
      <c r="CA123" s="129"/>
      <c r="CB123" s="129"/>
      <c r="CC123" s="129"/>
      <c r="CD123" s="129"/>
      <c r="CE123" s="129"/>
      <c r="CF123" s="129"/>
      <c r="CG123" s="129"/>
      <c r="CH123" s="129"/>
      <c r="CI123" s="129"/>
      <c r="CJ123" s="129"/>
      <c r="CK123" s="129"/>
      <c r="CL123" s="129"/>
      <c r="CM123" s="129"/>
    </row>
    <row r="124" spans="1:91" ht="28" customHeight="1">
      <c r="A124" s="166"/>
      <c r="B124" s="167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08"/>
      <c r="P124" s="108"/>
      <c r="Q124" s="108"/>
      <c r="R124" s="108"/>
      <c r="S124" s="108"/>
      <c r="T124" s="108"/>
      <c r="U124" s="108"/>
      <c r="V124" s="108"/>
      <c r="W124" s="129"/>
      <c r="X124" s="129"/>
      <c r="Y124" s="129"/>
      <c r="Z124" s="129"/>
      <c r="AA124" s="129"/>
      <c r="AB124" s="129"/>
      <c r="AC124" s="129"/>
      <c r="AD124" s="129"/>
      <c r="AE124" s="129"/>
      <c r="AF124" s="129"/>
      <c r="AG124" s="129"/>
      <c r="AH124" s="129"/>
      <c r="AI124" s="129"/>
      <c r="AJ124" s="129"/>
      <c r="AK124" s="129"/>
      <c r="AL124" s="129"/>
      <c r="AM124" s="129"/>
      <c r="AN124" s="129"/>
      <c r="AO124" s="129"/>
      <c r="AP124" s="129"/>
      <c r="AQ124" s="129"/>
      <c r="AR124" s="129"/>
      <c r="AS124" s="129"/>
      <c r="AT124" s="108"/>
      <c r="AU124" s="108"/>
      <c r="AV124" s="129"/>
      <c r="AW124" s="129"/>
      <c r="AX124" s="129"/>
      <c r="AY124" s="129"/>
      <c r="AZ124" s="129"/>
      <c r="BA124" s="129"/>
      <c r="BB124" s="129"/>
      <c r="BC124" s="129"/>
      <c r="BD124" s="129"/>
      <c r="BE124" s="129"/>
      <c r="BF124" s="129"/>
      <c r="BG124" s="129"/>
      <c r="BH124" s="129"/>
      <c r="BI124" s="129"/>
      <c r="BJ124" s="129"/>
      <c r="BK124" s="129"/>
      <c r="BL124" s="129"/>
      <c r="BM124" s="129"/>
      <c r="BN124" s="129"/>
      <c r="BO124" s="129"/>
      <c r="BP124" s="129"/>
      <c r="BQ124" s="129"/>
      <c r="BR124" s="129"/>
      <c r="BS124" s="129"/>
      <c r="BT124" s="129"/>
      <c r="BU124" s="129"/>
      <c r="BV124" s="129"/>
      <c r="BW124" s="129"/>
      <c r="BX124" s="129"/>
      <c r="BY124" s="129"/>
      <c r="BZ124" s="129"/>
      <c r="CA124" s="129"/>
      <c r="CB124" s="129"/>
      <c r="CC124" s="129"/>
      <c r="CD124" s="129"/>
      <c r="CE124" s="129"/>
      <c r="CF124" s="129"/>
      <c r="CG124" s="129"/>
      <c r="CH124" s="129"/>
      <c r="CI124" s="129"/>
      <c r="CJ124" s="129"/>
      <c r="CK124" s="129"/>
      <c r="CL124" s="129"/>
      <c r="CM124" s="129"/>
    </row>
    <row r="125" spans="1:91">
      <c r="A125" s="166"/>
      <c r="B125" s="167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08"/>
      <c r="Q125" s="108"/>
      <c r="R125" s="108"/>
      <c r="S125" s="108"/>
      <c r="T125" s="108"/>
      <c r="U125" s="108"/>
      <c r="V125" s="108"/>
      <c r="W125" s="129"/>
      <c r="X125" s="129"/>
      <c r="Y125" s="129"/>
      <c r="Z125" s="129"/>
      <c r="AA125" s="129"/>
      <c r="AB125" s="129"/>
      <c r="AC125" s="129"/>
      <c r="AD125" s="129"/>
      <c r="AE125" s="129"/>
      <c r="AF125" s="129"/>
      <c r="AG125" s="129"/>
      <c r="AH125" s="129"/>
      <c r="AI125" s="129"/>
      <c r="AJ125" s="129"/>
      <c r="AK125" s="129"/>
      <c r="AL125" s="129"/>
      <c r="AM125" s="129"/>
      <c r="AN125" s="129"/>
      <c r="AO125" s="129"/>
      <c r="AP125" s="129"/>
      <c r="AQ125" s="129"/>
      <c r="AR125" s="129"/>
      <c r="AS125" s="129"/>
      <c r="AT125" s="108"/>
      <c r="AU125" s="108"/>
      <c r="AV125" s="129"/>
      <c r="AW125" s="129"/>
      <c r="AX125" s="129"/>
      <c r="AY125" s="129"/>
      <c r="AZ125" s="129"/>
      <c r="BA125" s="129"/>
      <c r="BB125" s="129"/>
      <c r="BC125" s="129"/>
      <c r="BD125" s="129"/>
      <c r="BE125" s="129"/>
      <c r="BF125" s="129"/>
      <c r="BG125" s="129"/>
      <c r="BH125" s="129"/>
      <c r="BI125" s="129"/>
      <c r="BJ125" s="129"/>
      <c r="BK125" s="129"/>
      <c r="BL125" s="129"/>
      <c r="BM125" s="129"/>
      <c r="BN125" s="129"/>
      <c r="BO125" s="129"/>
      <c r="BP125" s="129"/>
      <c r="BQ125" s="129"/>
      <c r="BR125" s="129"/>
      <c r="BS125" s="129"/>
      <c r="BT125" s="129"/>
      <c r="BU125" s="129"/>
      <c r="BV125" s="129"/>
      <c r="BW125" s="129"/>
      <c r="BX125" s="129"/>
      <c r="BY125" s="129"/>
      <c r="BZ125" s="129"/>
      <c r="CA125" s="129"/>
      <c r="CB125" s="129"/>
      <c r="CC125" s="129"/>
      <c r="CD125" s="129"/>
      <c r="CE125" s="129"/>
      <c r="CF125" s="129"/>
      <c r="CG125" s="129"/>
      <c r="CH125" s="129"/>
      <c r="CI125" s="129"/>
      <c r="CJ125" s="129"/>
      <c r="CK125" s="129"/>
      <c r="CL125" s="129"/>
      <c r="CM125" s="129"/>
    </row>
    <row r="126" spans="1:91" ht="14" customHeight="1">
      <c r="A126" s="166"/>
      <c r="B126" s="167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29"/>
      <c r="X126" s="129"/>
      <c r="Y126" s="129"/>
      <c r="Z126" s="129"/>
      <c r="AA126" s="129"/>
      <c r="AB126" s="129"/>
      <c r="AC126" s="129"/>
      <c r="AD126" s="129"/>
      <c r="AE126" s="129"/>
      <c r="AF126" s="129"/>
      <c r="AG126" s="129"/>
      <c r="AH126" s="129"/>
      <c r="AI126" s="129"/>
      <c r="AJ126" s="129"/>
      <c r="AK126" s="129"/>
      <c r="AL126" s="129"/>
      <c r="AM126" s="129"/>
      <c r="AN126" s="129"/>
      <c r="AO126" s="129"/>
      <c r="AP126" s="129"/>
      <c r="AQ126" s="129"/>
      <c r="AR126" s="129"/>
      <c r="AS126" s="129"/>
      <c r="AT126" s="108"/>
      <c r="AU126" s="108"/>
      <c r="AV126" s="129"/>
      <c r="AW126" s="129"/>
      <c r="AX126" s="129"/>
      <c r="AY126" s="129"/>
      <c r="AZ126" s="129"/>
      <c r="BA126" s="129"/>
      <c r="BB126" s="129"/>
      <c r="BC126" s="129"/>
      <c r="BD126" s="129"/>
      <c r="BE126" s="129"/>
      <c r="BF126" s="129"/>
      <c r="BG126" s="129"/>
      <c r="BH126" s="129"/>
      <c r="BI126" s="129"/>
      <c r="BJ126" s="129"/>
      <c r="BK126" s="129"/>
      <c r="BL126" s="129"/>
      <c r="BM126" s="129"/>
      <c r="BN126" s="129"/>
      <c r="BO126" s="129"/>
      <c r="BP126" s="129"/>
      <c r="BQ126" s="129"/>
      <c r="BR126" s="129"/>
      <c r="BS126" s="129"/>
      <c r="BT126" s="129"/>
      <c r="BU126" s="129"/>
      <c r="BV126" s="129"/>
      <c r="BW126" s="129"/>
      <c r="BX126" s="129"/>
      <c r="BY126" s="129"/>
      <c r="BZ126" s="129"/>
      <c r="CA126" s="129"/>
      <c r="CB126" s="129"/>
      <c r="CC126" s="129"/>
      <c r="CD126" s="129"/>
      <c r="CE126" s="129"/>
      <c r="CF126" s="129"/>
      <c r="CG126" s="129"/>
      <c r="CH126" s="129"/>
      <c r="CI126" s="129"/>
      <c r="CJ126" s="129"/>
      <c r="CK126" s="129"/>
      <c r="CL126" s="129"/>
      <c r="CM126" s="129"/>
    </row>
    <row r="127" spans="1:91" ht="14" customHeight="1">
      <c r="A127" s="166"/>
      <c r="B127" s="167"/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29"/>
      <c r="X127" s="129"/>
      <c r="Y127" s="129"/>
      <c r="Z127" s="129"/>
      <c r="AA127" s="129"/>
      <c r="AB127" s="129"/>
      <c r="AC127" s="129"/>
      <c r="AD127" s="129"/>
      <c r="AE127" s="129"/>
      <c r="AF127" s="129"/>
      <c r="AG127" s="129"/>
      <c r="AH127" s="129"/>
      <c r="AI127" s="129"/>
      <c r="AJ127" s="129"/>
      <c r="AK127" s="129"/>
      <c r="AL127" s="129"/>
      <c r="AM127" s="129"/>
      <c r="AN127" s="129"/>
      <c r="AO127" s="129"/>
      <c r="AP127" s="129"/>
      <c r="AQ127" s="129"/>
      <c r="AR127" s="129"/>
      <c r="AS127" s="129"/>
      <c r="AT127" s="130"/>
      <c r="AU127" s="130"/>
      <c r="AV127" s="129"/>
      <c r="AW127" s="129"/>
      <c r="AX127" s="129"/>
      <c r="AY127" s="129"/>
      <c r="AZ127" s="129"/>
      <c r="BA127" s="129"/>
      <c r="BB127" s="129"/>
      <c r="BC127" s="129"/>
      <c r="BD127" s="129"/>
      <c r="BE127" s="129"/>
      <c r="BF127" s="129"/>
      <c r="BG127" s="129"/>
      <c r="BH127" s="129"/>
      <c r="BI127" s="129"/>
      <c r="BJ127" s="129"/>
      <c r="BK127" s="129"/>
      <c r="BL127" s="129"/>
      <c r="BM127" s="129"/>
      <c r="BN127" s="129"/>
      <c r="BO127" s="129"/>
      <c r="BP127" s="129"/>
      <c r="BQ127" s="129"/>
      <c r="BR127" s="129"/>
      <c r="BS127" s="129"/>
      <c r="BT127" s="129"/>
      <c r="BU127" s="129"/>
      <c r="BV127" s="129"/>
      <c r="BW127" s="129"/>
      <c r="BX127" s="129"/>
      <c r="BY127" s="129"/>
      <c r="BZ127" s="129"/>
      <c r="CA127" s="129"/>
      <c r="CB127" s="129"/>
      <c r="CC127" s="129"/>
      <c r="CD127" s="129"/>
      <c r="CE127" s="129"/>
      <c r="CF127" s="129"/>
      <c r="CG127" s="129"/>
      <c r="CH127" s="129"/>
      <c r="CI127" s="129"/>
      <c r="CJ127" s="129"/>
      <c r="CK127" s="129"/>
      <c r="CL127" s="129"/>
      <c r="CM127" s="129"/>
    </row>
    <row r="128" spans="1:91" ht="14" customHeight="1">
      <c r="A128" s="166"/>
      <c r="B128" s="167"/>
      <c r="C128" s="130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29"/>
      <c r="X128" s="129"/>
      <c r="Y128" s="129"/>
      <c r="Z128" s="129"/>
      <c r="AA128" s="129"/>
      <c r="AB128" s="129"/>
      <c r="AC128" s="129"/>
      <c r="AD128" s="129"/>
      <c r="AE128" s="129"/>
      <c r="AF128" s="129"/>
      <c r="AG128" s="129"/>
      <c r="AH128" s="129"/>
      <c r="AI128" s="129"/>
      <c r="AJ128" s="129"/>
      <c r="AK128" s="129"/>
      <c r="AL128" s="129"/>
      <c r="AM128" s="129"/>
      <c r="AN128" s="129"/>
      <c r="AO128" s="129"/>
      <c r="AP128" s="129"/>
      <c r="AQ128" s="129"/>
      <c r="AR128" s="129"/>
      <c r="AS128" s="129"/>
      <c r="AT128" s="130"/>
      <c r="AU128" s="130"/>
      <c r="AV128" s="129"/>
      <c r="AW128" s="129"/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129"/>
      <c r="BL128" s="129"/>
      <c r="BM128" s="129"/>
      <c r="BN128" s="129"/>
      <c r="BO128" s="129"/>
      <c r="BP128" s="129"/>
      <c r="BQ128" s="129"/>
      <c r="BR128" s="129"/>
      <c r="BS128" s="129"/>
      <c r="BT128" s="129"/>
      <c r="BU128" s="129"/>
      <c r="BV128" s="129"/>
      <c r="BW128" s="129"/>
      <c r="BX128" s="129"/>
      <c r="BY128" s="129"/>
      <c r="BZ128" s="129"/>
      <c r="CA128" s="129"/>
      <c r="CB128" s="129"/>
      <c r="CC128" s="129"/>
      <c r="CD128" s="129"/>
      <c r="CE128" s="129"/>
      <c r="CF128" s="129"/>
      <c r="CG128" s="129"/>
      <c r="CH128" s="129"/>
      <c r="CI128" s="129"/>
      <c r="CJ128" s="129"/>
      <c r="CK128" s="129"/>
      <c r="CL128" s="129"/>
      <c r="CM128" s="129"/>
    </row>
    <row r="129" spans="1:91" ht="14" customHeight="1">
      <c r="A129" s="165"/>
      <c r="B129" s="130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29"/>
      <c r="X129" s="129"/>
      <c r="Y129" s="129"/>
      <c r="Z129" s="129"/>
      <c r="AA129" s="129"/>
      <c r="AB129" s="129"/>
      <c r="AC129" s="129"/>
      <c r="AD129" s="129"/>
      <c r="AE129" s="129"/>
      <c r="AF129" s="129"/>
      <c r="AG129" s="129"/>
      <c r="AH129" s="129"/>
      <c r="AI129" s="129"/>
      <c r="AJ129" s="129"/>
      <c r="AK129" s="129"/>
      <c r="AL129" s="129"/>
      <c r="AM129" s="129"/>
      <c r="AN129" s="129"/>
      <c r="AO129" s="129"/>
      <c r="AP129" s="129"/>
      <c r="AQ129" s="129"/>
      <c r="AR129" s="129"/>
      <c r="AS129" s="129"/>
      <c r="AT129" s="134"/>
      <c r="AU129" s="134"/>
      <c r="AV129" s="129"/>
      <c r="AW129" s="129"/>
      <c r="AX129" s="129"/>
      <c r="AY129" s="129"/>
      <c r="AZ129" s="129"/>
      <c r="BA129" s="129"/>
      <c r="BB129" s="129"/>
      <c r="BC129" s="129"/>
      <c r="BD129" s="129"/>
      <c r="BE129" s="129"/>
      <c r="BF129" s="129"/>
      <c r="BG129" s="129"/>
      <c r="BH129" s="129"/>
      <c r="BI129" s="129"/>
      <c r="BJ129" s="129"/>
      <c r="BK129" s="129"/>
      <c r="BL129" s="129"/>
      <c r="BM129" s="129"/>
      <c r="BN129" s="129"/>
      <c r="BO129" s="129"/>
      <c r="BP129" s="129"/>
      <c r="BQ129" s="129"/>
      <c r="BR129" s="129"/>
      <c r="BS129" s="129"/>
      <c r="BT129" s="129"/>
      <c r="BU129" s="129"/>
      <c r="BV129" s="129"/>
      <c r="BW129" s="129"/>
      <c r="BX129" s="129"/>
      <c r="BY129" s="129"/>
      <c r="BZ129" s="129"/>
      <c r="CA129" s="129"/>
      <c r="CB129" s="129"/>
      <c r="CC129" s="129"/>
      <c r="CD129" s="129"/>
      <c r="CE129" s="129"/>
      <c r="CF129" s="129"/>
      <c r="CG129" s="129"/>
      <c r="CH129" s="129"/>
      <c r="CI129" s="129"/>
      <c r="CJ129" s="129"/>
      <c r="CK129" s="129"/>
      <c r="CL129" s="129"/>
      <c r="CM129" s="129"/>
    </row>
    <row r="130" spans="1:91" ht="14" customHeight="1">
      <c r="A130" s="165"/>
      <c r="B130" s="130"/>
      <c r="C130" s="169"/>
      <c r="D130" s="169"/>
      <c r="E130" s="169"/>
      <c r="F130" s="135"/>
      <c r="G130" s="135"/>
      <c r="H130" s="135"/>
      <c r="I130" s="135"/>
      <c r="J130" s="135"/>
      <c r="K130" s="135"/>
      <c r="L130" s="135"/>
      <c r="M130" s="135"/>
      <c r="N130" s="135"/>
      <c r="O130" s="169"/>
      <c r="P130" s="169"/>
      <c r="Q130" s="169"/>
      <c r="R130" s="135"/>
      <c r="S130" s="169"/>
      <c r="T130" s="169"/>
      <c r="U130" s="135"/>
      <c r="V130" s="135"/>
      <c r="W130" s="129"/>
      <c r="X130" s="129"/>
      <c r="Y130" s="129"/>
      <c r="Z130" s="129"/>
      <c r="AA130" s="129"/>
      <c r="AB130" s="129"/>
      <c r="AC130" s="129"/>
      <c r="AD130" s="129"/>
      <c r="AE130" s="129"/>
      <c r="AF130" s="129"/>
      <c r="AG130" s="129"/>
      <c r="AH130" s="129"/>
      <c r="AI130" s="129"/>
      <c r="AJ130" s="129"/>
      <c r="AK130" s="129"/>
      <c r="AL130" s="129"/>
      <c r="AM130" s="129"/>
      <c r="AN130" s="129"/>
      <c r="AO130" s="129"/>
      <c r="AP130" s="129"/>
      <c r="AQ130" s="129"/>
      <c r="AR130" s="129"/>
      <c r="AS130" s="129"/>
      <c r="AT130" s="135"/>
      <c r="AU130" s="135"/>
      <c r="AV130" s="129"/>
      <c r="AW130" s="129"/>
      <c r="AX130" s="129"/>
      <c r="AY130" s="129"/>
      <c r="AZ130" s="129"/>
      <c r="BA130" s="129"/>
      <c r="BB130" s="129"/>
      <c r="BC130" s="129"/>
      <c r="BD130" s="129"/>
      <c r="BE130" s="129"/>
      <c r="BF130" s="129"/>
      <c r="BG130" s="129"/>
      <c r="BH130" s="129"/>
      <c r="BI130" s="129"/>
      <c r="BJ130" s="129"/>
      <c r="BK130" s="129"/>
      <c r="BL130" s="129"/>
      <c r="BM130" s="129"/>
      <c r="BN130" s="129"/>
      <c r="BO130" s="129"/>
      <c r="BP130" s="129"/>
      <c r="BQ130" s="129"/>
      <c r="BR130" s="129"/>
      <c r="BS130" s="129"/>
      <c r="BT130" s="129"/>
      <c r="BU130" s="129"/>
      <c r="BV130" s="129"/>
      <c r="BW130" s="129"/>
      <c r="BX130" s="129"/>
      <c r="BY130" s="129"/>
      <c r="BZ130" s="129"/>
      <c r="CA130" s="129"/>
      <c r="CB130" s="129"/>
      <c r="CC130" s="129"/>
      <c r="CD130" s="129"/>
      <c r="CE130" s="129"/>
      <c r="CF130" s="129"/>
      <c r="CG130" s="129"/>
      <c r="CH130" s="129"/>
      <c r="CI130" s="129"/>
      <c r="CJ130" s="129"/>
      <c r="CK130" s="129"/>
      <c r="CL130" s="129"/>
      <c r="CM130" s="129"/>
    </row>
    <row r="131" spans="1:91" ht="14" customHeight="1">
      <c r="A131" s="134"/>
      <c r="B131" s="134"/>
      <c r="C131" s="135"/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29"/>
      <c r="X131" s="129"/>
      <c r="Y131" s="129"/>
      <c r="Z131" s="129"/>
      <c r="AA131" s="129"/>
      <c r="AB131" s="129"/>
      <c r="AC131" s="129"/>
      <c r="AD131" s="129"/>
      <c r="AE131" s="129"/>
      <c r="AF131" s="129"/>
      <c r="AG131" s="129"/>
      <c r="AH131" s="129"/>
      <c r="AI131" s="129"/>
      <c r="AJ131" s="129"/>
      <c r="AK131" s="129"/>
      <c r="AL131" s="129"/>
      <c r="AM131" s="129"/>
      <c r="AN131" s="129"/>
      <c r="AO131" s="129"/>
      <c r="AP131" s="129"/>
      <c r="AQ131" s="129"/>
      <c r="AR131" s="129"/>
      <c r="AS131" s="129"/>
      <c r="AT131" s="135"/>
      <c r="AU131" s="135"/>
      <c r="AV131" s="129"/>
      <c r="AW131" s="129"/>
      <c r="AX131" s="129"/>
      <c r="AY131" s="129"/>
      <c r="AZ131" s="129"/>
      <c r="BA131" s="129"/>
      <c r="BB131" s="129"/>
      <c r="BC131" s="129"/>
      <c r="BD131" s="129"/>
      <c r="BE131" s="129"/>
      <c r="BF131" s="129"/>
      <c r="BG131" s="129"/>
      <c r="BH131" s="129"/>
      <c r="BI131" s="129"/>
      <c r="BJ131" s="129"/>
      <c r="BK131" s="129"/>
      <c r="BL131" s="129"/>
      <c r="BM131" s="129"/>
      <c r="BN131" s="129"/>
      <c r="BO131" s="129"/>
      <c r="BP131" s="129"/>
      <c r="BQ131" s="129"/>
      <c r="BR131" s="129"/>
      <c r="BS131" s="129"/>
      <c r="BT131" s="129"/>
      <c r="BU131" s="129"/>
      <c r="BV131" s="129"/>
      <c r="BW131" s="129"/>
      <c r="BX131" s="129"/>
      <c r="BY131" s="129"/>
      <c r="BZ131" s="129"/>
      <c r="CA131" s="129"/>
      <c r="CB131" s="129"/>
      <c r="CC131" s="129"/>
      <c r="CD131" s="129"/>
      <c r="CE131" s="129"/>
      <c r="CF131" s="129"/>
      <c r="CG131" s="129"/>
      <c r="CH131" s="129"/>
      <c r="CI131" s="129"/>
      <c r="CJ131" s="129"/>
      <c r="CK131" s="129"/>
      <c r="CL131" s="129"/>
      <c r="CM131" s="129"/>
    </row>
    <row r="132" spans="1:91" ht="14" customHeight="1">
      <c r="A132" s="165"/>
      <c r="B132" s="16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29"/>
      <c r="X132" s="129"/>
      <c r="Y132" s="129"/>
      <c r="Z132" s="129"/>
      <c r="AA132" s="129"/>
      <c r="AB132" s="129"/>
      <c r="AC132" s="129"/>
      <c r="AD132" s="129"/>
      <c r="AE132" s="129"/>
      <c r="AF132" s="129"/>
      <c r="AG132" s="129"/>
      <c r="AH132" s="129"/>
      <c r="AI132" s="129"/>
      <c r="AJ132" s="129"/>
      <c r="AK132" s="129"/>
      <c r="AL132" s="129"/>
      <c r="AM132" s="129"/>
      <c r="AN132" s="129"/>
      <c r="AO132" s="129"/>
      <c r="AP132" s="129"/>
      <c r="AQ132" s="129"/>
      <c r="AR132" s="129"/>
      <c r="AS132" s="129"/>
      <c r="AT132" s="108"/>
      <c r="AU132" s="108"/>
      <c r="AV132" s="129"/>
      <c r="AW132" s="129"/>
      <c r="AX132" s="129"/>
      <c r="AY132" s="129"/>
      <c r="AZ132" s="129"/>
      <c r="BA132" s="129"/>
      <c r="BB132" s="129"/>
      <c r="BC132" s="129"/>
      <c r="BD132" s="129"/>
      <c r="BE132" s="129"/>
      <c r="BF132" s="129"/>
      <c r="BG132" s="129"/>
      <c r="BH132" s="129"/>
      <c r="BI132" s="129"/>
      <c r="BJ132" s="129"/>
      <c r="BK132" s="129"/>
      <c r="BL132" s="129"/>
      <c r="BM132" s="129"/>
      <c r="BN132" s="129"/>
      <c r="BO132" s="129"/>
      <c r="BP132" s="129"/>
      <c r="BQ132" s="129"/>
      <c r="BR132" s="129"/>
      <c r="BS132" s="129"/>
      <c r="BT132" s="129"/>
      <c r="BU132" s="129"/>
      <c r="BV132" s="129"/>
      <c r="BW132" s="129"/>
      <c r="BX132" s="129"/>
      <c r="BY132" s="129"/>
      <c r="BZ132" s="129"/>
      <c r="CA132" s="129"/>
      <c r="CB132" s="129"/>
      <c r="CC132" s="129"/>
      <c r="CD132" s="129"/>
      <c r="CE132" s="129"/>
      <c r="CF132" s="129"/>
      <c r="CG132" s="129"/>
      <c r="CH132" s="129"/>
      <c r="CI132" s="129"/>
      <c r="CJ132" s="129"/>
      <c r="CK132" s="129"/>
      <c r="CL132" s="129"/>
      <c r="CM132" s="129"/>
    </row>
    <row r="133" spans="1:91" ht="14" customHeight="1">
      <c r="A133" s="165"/>
      <c r="B133" s="168"/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08"/>
      <c r="P133" s="108"/>
      <c r="Q133" s="108"/>
      <c r="R133" s="108"/>
      <c r="S133" s="108"/>
      <c r="T133" s="108"/>
      <c r="U133" s="108"/>
      <c r="V133" s="108"/>
      <c r="W133" s="129"/>
      <c r="X133" s="129"/>
      <c r="Y133" s="129"/>
      <c r="Z133" s="129"/>
      <c r="AA133" s="129"/>
      <c r="AB133" s="129"/>
      <c r="AC133" s="129"/>
      <c r="AD133" s="129"/>
      <c r="AE133" s="129"/>
      <c r="AF133" s="129"/>
      <c r="AG133" s="129"/>
      <c r="AH133" s="129"/>
      <c r="AI133" s="129"/>
      <c r="AJ133" s="129"/>
      <c r="AK133" s="129"/>
      <c r="AL133" s="129"/>
      <c r="AM133" s="129"/>
      <c r="AN133" s="129"/>
      <c r="AO133" s="129"/>
      <c r="AP133" s="129"/>
      <c r="AQ133" s="129"/>
      <c r="AR133" s="129"/>
      <c r="AS133" s="129"/>
      <c r="AT133" s="108"/>
      <c r="AU133" s="108"/>
      <c r="AV133" s="129"/>
      <c r="AW133" s="129"/>
      <c r="AX133" s="129"/>
      <c r="AY133" s="129"/>
      <c r="AZ133" s="129"/>
      <c r="BA133" s="129"/>
      <c r="BB133" s="129"/>
      <c r="BC133" s="129"/>
      <c r="BD133" s="129"/>
      <c r="BE133" s="129"/>
      <c r="BF133" s="129"/>
      <c r="BG133" s="129"/>
      <c r="BH133" s="129"/>
      <c r="BI133" s="129"/>
      <c r="BJ133" s="129"/>
      <c r="BK133" s="129"/>
      <c r="BL133" s="129"/>
      <c r="BM133" s="129"/>
      <c r="BN133" s="129"/>
      <c r="BO133" s="129"/>
      <c r="BP133" s="129"/>
      <c r="BQ133" s="129"/>
      <c r="BR133" s="129"/>
      <c r="BS133" s="129"/>
      <c r="BT133" s="129"/>
      <c r="BU133" s="129"/>
      <c r="BV133" s="129"/>
      <c r="BW133" s="129"/>
      <c r="BX133" s="129"/>
      <c r="BY133" s="129"/>
      <c r="BZ133" s="129"/>
      <c r="CA133" s="129"/>
      <c r="CB133" s="129"/>
      <c r="CC133" s="129"/>
      <c r="CD133" s="129"/>
      <c r="CE133" s="129"/>
      <c r="CF133" s="129"/>
      <c r="CG133" s="129"/>
      <c r="CH133" s="129"/>
      <c r="CI133" s="129"/>
      <c r="CJ133" s="129"/>
      <c r="CK133" s="129"/>
      <c r="CL133" s="129"/>
      <c r="CM133" s="129"/>
    </row>
    <row r="134" spans="1:91" ht="14" customHeight="1">
      <c r="A134" s="166"/>
      <c r="B134" s="167"/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08"/>
      <c r="P134" s="108"/>
      <c r="Q134" s="108"/>
      <c r="R134" s="108"/>
      <c r="S134" s="108"/>
      <c r="T134" s="108"/>
      <c r="U134" s="108"/>
      <c r="V134" s="108"/>
      <c r="W134" s="129"/>
      <c r="X134" s="129"/>
      <c r="Y134" s="129"/>
      <c r="Z134" s="129"/>
      <c r="AA134" s="129"/>
      <c r="AB134" s="129"/>
      <c r="AC134" s="129"/>
      <c r="AD134" s="129"/>
      <c r="AE134" s="129"/>
      <c r="AF134" s="129"/>
      <c r="AG134" s="129"/>
      <c r="AH134" s="129"/>
      <c r="AI134" s="129"/>
      <c r="AJ134" s="129"/>
      <c r="AK134" s="129"/>
      <c r="AL134" s="129"/>
      <c r="AM134" s="129"/>
      <c r="AN134" s="129"/>
      <c r="AO134" s="129"/>
      <c r="AP134" s="129"/>
      <c r="AQ134" s="129"/>
      <c r="AR134" s="129"/>
      <c r="AS134" s="129"/>
      <c r="AT134" s="108"/>
      <c r="AU134" s="108"/>
      <c r="AV134" s="129"/>
      <c r="AW134" s="129"/>
      <c r="AX134" s="129"/>
      <c r="AY134" s="129"/>
      <c r="AZ134" s="129"/>
      <c r="BA134" s="129"/>
      <c r="BB134" s="129"/>
      <c r="BC134" s="129"/>
      <c r="BD134" s="129"/>
      <c r="BE134" s="129"/>
      <c r="BF134" s="129"/>
      <c r="BG134" s="129"/>
      <c r="BH134" s="129"/>
      <c r="BI134" s="129"/>
      <c r="BJ134" s="129"/>
      <c r="BK134" s="129"/>
      <c r="BL134" s="129"/>
      <c r="BM134" s="129"/>
      <c r="BN134" s="129"/>
      <c r="BO134" s="129"/>
      <c r="BP134" s="129"/>
      <c r="BQ134" s="129"/>
      <c r="BR134" s="129"/>
      <c r="BS134" s="129"/>
      <c r="BT134" s="129"/>
      <c r="BU134" s="129"/>
      <c r="BV134" s="129"/>
      <c r="BW134" s="129"/>
      <c r="BX134" s="129"/>
      <c r="BY134" s="129"/>
      <c r="BZ134" s="129"/>
      <c r="CA134" s="129"/>
      <c r="CB134" s="129"/>
      <c r="CC134" s="129"/>
      <c r="CD134" s="129"/>
      <c r="CE134" s="129"/>
      <c r="CF134" s="129"/>
      <c r="CG134" s="129"/>
      <c r="CH134" s="129"/>
      <c r="CI134" s="129"/>
      <c r="CJ134" s="129"/>
      <c r="CK134" s="129"/>
      <c r="CL134" s="129"/>
      <c r="CM134" s="129"/>
    </row>
    <row r="135" spans="1:91" ht="14" customHeight="1">
      <c r="A135" s="166"/>
      <c r="B135" s="167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08"/>
      <c r="P135" s="108"/>
      <c r="Q135" s="108"/>
      <c r="R135" s="108"/>
      <c r="S135" s="108"/>
      <c r="T135" s="108"/>
      <c r="U135" s="108"/>
      <c r="V135" s="108"/>
      <c r="W135" s="129"/>
      <c r="X135" s="129"/>
      <c r="Y135" s="129"/>
      <c r="Z135" s="129"/>
      <c r="AA135" s="129"/>
      <c r="AB135" s="129"/>
      <c r="AC135" s="129"/>
      <c r="AD135" s="129"/>
      <c r="AE135" s="129"/>
      <c r="AF135" s="129"/>
      <c r="AG135" s="129"/>
      <c r="AH135" s="129"/>
      <c r="AI135" s="129"/>
      <c r="AJ135" s="129"/>
      <c r="AK135" s="129"/>
      <c r="AL135" s="129"/>
      <c r="AM135" s="129"/>
      <c r="AN135" s="129"/>
      <c r="AO135" s="129"/>
      <c r="AP135" s="129"/>
      <c r="AQ135" s="129"/>
      <c r="AR135" s="129"/>
      <c r="AS135" s="129"/>
      <c r="AT135" s="108"/>
      <c r="AU135" s="108"/>
      <c r="AV135" s="129"/>
      <c r="AW135" s="129"/>
      <c r="AX135" s="129"/>
      <c r="AY135" s="129"/>
      <c r="AZ135" s="129"/>
      <c r="BA135" s="129"/>
      <c r="BB135" s="129"/>
      <c r="BC135" s="129"/>
      <c r="BD135" s="129"/>
      <c r="BE135" s="129"/>
      <c r="BF135" s="129"/>
      <c r="BG135" s="129"/>
      <c r="BH135" s="129"/>
      <c r="BI135" s="129"/>
      <c r="BJ135" s="129"/>
      <c r="BK135" s="129"/>
      <c r="BL135" s="129"/>
      <c r="BM135" s="129"/>
      <c r="BN135" s="129"/>
      <c r="BO135" s="129"/>
      <c r="BP135" s="129"/>
      <c r="BQ135" s="129"/>
      <c r="BR135" s="129"/>
      <c r="BS135" s="129"/>
      <c r="BT135" s="129"/>
      <c r="BU135" s="129"/>
      <c r="BV135" s="129"/>
      <c r="BW135" s="129"/>
      <c r="BX135" s="129"/>
      <c r="BY135" s="129"/>
      <c r="BZ135" s="129"/>
      <c r="CA135" s="129"/>
      <c r="CB135" s="129"/>
      <c r="CC135" s="129"/>
      <c r="CD135" s="129"/>
      <c r="CE135" s="129"/>
      <c r="CF135" s="129"/>
      <c r="CG135" s="129"/>
      <c r="CH135" s="129"/>
      <c r="CI135" s="129"/>
      <c r="CJ135" s="129"/>
      <c r="CK135" s="129"/>
      <c r="CL135" s="129"/>
      <c r="CM135" s="129"/>
    </row>
    <row r="136" spans="1:91" ht="14" customHeight="1">
      <c r="A136" s="166"/>
      <c r="B136" s="167"/>
      <c r="C136" s="132"/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08"/>
      <c r="P136" s="108"/>
      <c r="Q136" s="108"/>
      <c r="R136" s="108"/>
      <c r="S136" s="108"/>
      <c r="T136" s="108"/>
      <c r="U136" s="108"/>
      <c r="V136" s="108"/>
      <c r="W136" s="129"/>
      <c r="X136" s="129"/>
      <c r="Y136" s="129"/>
      <c r="Z136" s="129"/>
      <c r="AA136" s="129"/>
      <c r="AB136" s="129"/>
      <c r="AC136" s="129"/>
      <c r="AD136" s="129"/>
      <c r="AE136" s="129"/>
      <c r="AF136" s="129"/>
      <c r="AG136" s="129"/>
      <c r="AH136" s="129"/>
      <c r="AI136" s="129"/>
      <c r="AJ136" s="129"/>
      <c r="AK136" s="129"/>
      <c r="AL136" s="129"/>
      <c r="AM136" s="129"/>
      <c r="AN136" s="129"/>
      <c r="AO136" s="129"/>
      <c r="AP136" s="129"/>
      <c r="AQ136" s="129"/>
      <c r="AR136" s="129"/>
      <c r="AS136" s="129"/>
      <c r="AT136" s="108"/>
      <c r="AU136" s="108"/>
      <c r="AV136" s="129"/>
      <c r="AW136" s="129"/>
      <c r="AX136" s="129"/>
      <c r="AY136" s="129"/>
      <c r="AZ136" s="129"/>
      <c r="BA136" s="129"/>
      <c r="BB136" s="129"/>
      <c r="BC136" s="129"/>
      <c r="BD136" s="129"/>
      <c r="BE136" s="129"/>
      <c r="BF136" s="129"/>
      <c r="BG136" s="129"/>
      <c r="BH136" s="129"/>
      <c r="BI136" s="129"/>
      <c r="BJ136" s="129"/>
      <c r="BK136" s="129"/>
      <c r="BL136" s="129"/>
      <c r="BM136" s="129"/>
      <c r="BN136" s="129"/>
      <c r="BO136" s="129"/>
      <c r="BP136" s="129"/>
      <c r="BQ136" s="129"/>
      <c r="BR136" s="129"/>
      <c r="BS136" s="129"/>
      <c r="BT136" s="129"/>
      <c r="BU136" s="129"/>
      <c r="BV136" s="129"/>
      <c r="BW136" s="129"/>
      <c r="BX136" s="129"/>
      <c r="BY136" s="129"/>
      <c r="BZ136" s="129"/>
      <c r="CA136" s="129"/>
      <c r="CB136" s="129"/>
      <c r="CC136" s="129"/>
      <c r="CD136" s="129"/>
      <c r="CE136" s="129"/>
      <c r="CF136" s="129"/>
      <c r="CG136" s="129"/>
      <c r="CH136" s="129"/>
      <c r="CI136" s="129"/>
      <c r="CJ136" s="129"/>
      <c r="CK136" s="129"/>
      <c r="CL136" s="129"/>
      <c r="CM136" s="129"/>
    </row>
    <row r="137" spans="1:91" ht="14" customHeight="1">
      <c r="A137" s="166"/>
      <c r="B137" s="167"/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08"/>
      <c r="Q137" s="108"/>
      <c r="R137" s="108"/>
      <c r="S137" s="108"/>
      <c r="T137" s="108"/>
      <c r="U137" s="108"/>
      <c r="V137" s="108"/>
      <c r="W137" s="129"/>
      <c r="X137" s="129"/>
      <c r="Y137" s="129"/>
      <c r="Z137" s="129"/>
      <c r="AA137" s="129"/>
      <c r="AB137" s="129"/>
      <c r="AC137" s="129"/>
      <c r="AD137" s="129"/>
      <c r="AE137" s="129"/>
      <c r="AF137" s="129"/>
      <c r="AG137" s="129"/>
      <c r="AH137" s="129"/>
      <c r="AI137" s="129"/>
      <c r="AJ137" s="129"/>
      <c r="AK137" s="129"/>
      <c r="AL137" s="129"/>
      <c r="AM137" s="129"/>
      <c r="AN137" s="129"/>
      <c r="AO137" s="129"/>
      <c r="AP137" s="129"/>
      <c r="AQ137" s="129"/>
      <c r="AR137" s="129"/>
      <c r="AS137" s="129"/>
      <c r="AT137" s="108"/>
      <c r="AU137" s="108"/>
      <c r="AV137" s="129"/>
      <c r="AW137" s="129"/>
      <c r="AX137" s="129"/>
      <c r="AY137" s="129"/>
      <c r="AZ137" s="129"/>
      <c r="BA137" s="129"/>
      <c r="BB137" s="129"/>
      <c r="BC137" s="129"/>
      <c r="BD137" s="129"/>
      <c r="BE137" s="129"/>
      <c r="BF137" s="129"/>
      <c r="BG137" s="129"/>
      <c r="BH137" s="129"/>
      <c r="BI137" s="129"/>
      <c r="BJ137" s="129"/>
      <c r="BK137" s="129"/>
      <c r="BL137" s="129"/>
      <c r="BM137" s="129"/>
      <c r="BN137" s="129"/>
      <c r="BO137" s="129"/>
      <c r="BP137" s="129"/>
      <c r="BQ137" s="129"/>
      <c r="BR137" s="129"/>
      <c r="BS137" s="129"/>
      <c r="BT137" s="129"/>
      <c r="BU137" s="129"/>
      <c r="BV137" s="129"/>
      <c r="BW137" s="129"/>
      <c r="BX137" s="129"/>
      <c r="BY137" s="129"/>
      <c r="BZ137" s="129"/>
      <c r="CA137" s="129"/>
      <c r="CB137" s="129"/>
      <c r="CC137" s="129"/>
      <c r="CD137" s="129"/>
      <c r="CE137" s="129"/>
      <c r="CF137" s="129"/>
      <c r="CG137" s="129"/>
      <c r="CH137" s="129"/>
      <c r="CI137" s="129"/>
      <c r="CJ137" s="129"/>
      <c r="CK137" s="129"/>
      <c r="CL137" s="129"/>
      <c r="CM137" s="129"/>
    </row>
    <row r="138" spans="1:91" ht="14" customHeight="1">
      <c r="A138" s="166"/>
      <c r="B138" s="167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29"/>
      <c r="X138" s="129"/>
      <c r="Y138" s="129"/>
      <c r="Z138" s="129"/>
      <c r="AA138" s="129"/>
      <c r="AB138" s="129"/>
      <c r="AC138" s="129"/>
      <c r="AD138" s="129"/>
      <c r="AE138" s="129"/>
      <c r="AF138" s="129"/>
      <c r="AG138" s="129"/>
      <c r="AH138" s="129"/>
      <c r="AI138" s="129"/>
      <c r="AJ138" s="129"/>
      <c r="AK138" s="129"/>
      <c r="AL138" s="129"/>
      <c r="AM138" s="129"/>
      <c r="AN138" s="129"/>
      <c r="AO138" s="129"/>
      <c r="AP138" s="129"/>
      <c r="AQ138" s="129"/>
      <c r="AR138" s="129"/>
      <c r="AS138" s="129"/>
      <c r="AT138" s="108"/>
      <c r="AU138" s="108"/>
      <c r="AV138" s="129"/>
      <c r="AW138" s="129"/>
      <c r="AX138" s="129"/>
      <c r="AY138" s="129"/>
      <c r="AZ138" s="129"/>
      <c r="BA138" s="129"/>
      <c r="BB138" s="129"/>
      <c r="BC138" s="129"/>
      <c r="BD138" s="129"/>
      <c r="BE138" s="129"/>
      <c r="BF138" s="129"/>
      <c r="BG138" s="129"/>
      <c r="BH138" s="129"/>
      <c r="BI138" s="129"/>
      <c r="BJ138" s="129"/>
      <c r="BK138" s="129"/>
      <c r="BL138" s="129"/>
      <c r="BM138" s="129"/>
      <c r="BN138" s="129"/>
      <c r="BO138" s="129"/>
      <c r="BP138" s="129"/>
      <c r="BQ138" s="129"/>
      <c r="BR138" s="129"/>
      <c r="BS138" s="129"/>
      <c r="BT138" s="129"/>
      <c r="BU138" s="129"/>
      <c r="BV138" s="129"/>
      <c r="BW138" s="129"/>
      <c r="BX138" s="129"/>
      <c r="BY138" s="129"/>
      <c r="BZ138" s="129"/>
      <c r="CA138" s="129"/>
      <c r="CB138" s="129"/>
      <c r="CC138" s="129"/>
      <c r="CD138" s="129"/>
      <c r="CE138" s="129"/>
      <c r="CF138" s="129"/>
      <c r="CG138" s="129"/>
      <c r="CH138" s="129"/>
      <c r="CI138" s="129"/>
      <c r="CJ138" s="129"/>
      <c r="CK138" s="129"/>
      <c r="CL138" s="129"/>
      <c r="CM138" s="129"/>
    </row>
    <row r="139" spans="1:91" ht="14" customHeight="1">
      <c r="A139" s="166"/>
      <c r="B139" s="167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33"/>
      <c r="P139" s="133"/>
      <c r="Q139" s="133"/>
      <c r="R139" s="133"/>
      <c r="S139" s="133"/>
      <c r="T139" s="133"/>
      <c r="U139" s="133"/>
      <c r="V139" s="133"/>
      <c r="W139" s="129"/>
      <c r="X139" s="129"/>
      <c r="Y139" s="129"/>
      <c r="Z139" s="129"/>
      <c r="AA139" s="129"/>
      <c r="AB139" s="129"/>
      <c r="AC139" s="129"/>
      <c r="AD139" s="129"/>
      <c r="AE139" s="129"/>
      <c r="AF139" s="129"/>
      <c r="AG139" s="129"/>
      <c r="AH139" s="129"/>
      <c r="AI139" s="129"/>
      <c r="AJ139" s="129"/>
      <c r="AK139" s="129"/>
      <c r="AL139" s="129"/>
      <c r="AM139" s="129"/>
      <c r="AN139" s="129"/>
      <c r="AO139" s="129"/>
      <c r="AP139" s="129"/>
      <c r="AQ139" s="129"/>
      <c r="AR139" s="129"/>
      <c r="AS139" s="129"/>
      <c r="AT139" s="133"/>
      <c r="AU139" s="133"/>
      <c r="AV139" s="129"/>
      <c r="AW139" s="129"/>
      <c r="AX139" s="129"/>
      <c r="AY139" s="129"/>
      <c r="AZ139" s="129"/>
      <c r="BA139" s="129"/>
      <c r="BB139" s="129"/>
      <c r="BC139" s="129"/>
      <c r="BD139" s="129"/>
      <c r="BE139" s="129"/>
      <c r="BF139" s="129"/>
      <c r="BG139" s="129"/>
      <c r="BH139" s="129"/>
      <c r="BI139" s="129"/>
      <c r="BJ139" s="129"/>
      <c r="BK139" s="129"/>
      <c r="BL139" s="129"/>
      <c r="BM139" s="129"/>
      <c r="BN139" s="129"/>
      <c r="BO139" s="129"/>
      <c r="BP139" s="129"/>
      <c r="BQ139" s="129"/>
      <c r="BR139" s="129"/>
      <c r="BS139" s="129"/>
      <c r="BT139" s="129"/>
      <c r="BU139" s="129"/>
      <c r="BV139" s="129"/>
      <c r="BW139" s="129"/>
      <c r="BX139" s="129"/>
      <c r="BY139" s="129"/>
      <c r="BZ139" s="129"/>
      <c r="CA139" s="129"/>
      <c r="CB139" s="129"/>
      <c r="CC139" s="129"/>
      <c r="CD139" s="129"/>
      <c r="CE139" s="129"/>
      <c r="CF139" s="129"/>
      <c r="CG139" s="129"/>
      <c r="CH139" s="129"/>
      <c r="CI139" s="129"/>
      <c r="CJ139" s="129"/>
      <c r="CK139" s="129"/>
      <c r="CL139" s="129"/>
      <c r="CM139" s="129"/>
    </row>
    <row r="140" spans="1:91" ht="14" customHeight="1">
      <c r="A140" s="166"/>
      <c r="B140" s="167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33"/>
      <c r="P140" s="133"/>
      <c r="Q140" s="133"/>
      <c r="R140" s="133"/>
      <c r="S140" s="133"/>
      <c r="T140" s="133"/>
      <c r="U140" s="133"/>
      <c r="V140" s="133"/>
      <c r="W140" s="129"/>
      <c r="X140" s="129"/>
      <c r="Y140" s="129"/>
      <c r="Z140" s="129"/>
      <c r="AA140" s="129"/>
      <c r="AB140" s="129"/>
      <c r="AC140" s="129"/>
      <c r="AD140" s="129"/>
      <c r="AE140" s="129"/>
      <c r="AF140" s="129"/>
      <c r="AG140" s="129"/>
      <c r="AH140" s="129"/>
      <c r="AI140" s="129"/>
      <c r="AJ140" s="129"/>
      <c r="AK140" s="129"/>
      <c r="AL140" s="129"/>
      <c r="AM140" s="129"/>
      <c r="AN140" s="129"/>
      <c r="AO140" s="129"/>
      <c r="AP140" s="129"/>
      <c r="AQ140" s="129"/>
      <c r="AR140" s="129"/>
      <c r="AS140" s="129"/>
      <c r="AT140" s="133"/>
      <c r="AU140" s="133"/>
      <c r="AV140" s="129"/>
      <c r="AW140" s="129"/>
      <c r="AX140" s="129"/>
      <c r="AY140" s="129"/>
      <c r="AZ140" s="129"/>
      <c r="BA140" s="129"/>
      <c r="BB140" s="129"/>
      <c r="BC140" s="129"/>
      <c r="BD140" s="129"/>
      <c r="BE140" s="129"/>
      <c r="BF140" s="129"/>
      <c r="BG140" s="129"/>
      <c r="BH140" s="129"/>
      <c r="BI140" s="129"/>
      <c r="BJ140" s="129"/>
      <c r="BK140" s="129"/>
      <c r="BL140" s="129"/>
      <c r="BM140" s="129"/>
      <c r="BN140" s="129"/>
      <c r="BO140" s="129"/>
      <c r="BP140" s="129"/>
      <c r="BQ140" s="129"/>
      <c r="BR140" s="129"/>
      <c r="BS140" s="129"/>
      <c r="BT140" s="129"/>
      <c r="BU140" s="129"/>
      <c r="BV140" s="129"/>
      <c r="BW140" s="129"/>
      <c r="BX140" s="129"/>
      <c r="BY140" s="129"/>
      <c r="BZ140" s="129"/>
      <c r="CA140" s="129"/>
      <c r="CB140" s="129"/>
      <c r="CC140" s="129"/>
      <c r="CD140" s="129"/>
      <c r="CE140" s="129"/>
      <c r="CF140" s="129"/>
      <c r="CG140" s="129"/>
      <c r="CH140" s="129"/>
      <c r="CI140" s="129"/>
      <c r="CJ140" s="129"/>
      <c r="CK140" s="129"/>
      <c r="CL140" s="129"/>
      <c r="CM140" s="129"/>
    </row>
    <row r="141" spans="1:91" ht="14" customHeight="1">
      <c r="A141" s="166"/>
      <c r="B141" s="167"/>
      <c r="C141" s="132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08"/>
      <c r="P141" s="108"/>
      <c r="Q141" s="108"/>
      <c r="R141" s="108"/>
      <c r="S141" s="108"/>
      <c r="T141" s="108"/>
      <c r="U141" s="108"/>
      <c r="V141" s="108"/>
      <c r="W141" s="129"/>
      <c r="X141" s="129"/>
      <c r="Y141" s="129"/>
      <c r="Z141" s="129"/>
      <c r="AA141" s="129"/>
      <c r="AB141" s="129"/>
      <c r="AC141" s="129"/>
      <c r="AD141" s="129"/>
      <c r="AE141" s="129"/>
      <c r="AF141" s="129"/>
      <c r="AG141" s="129"/>
      <c r="AH141" s="129"/>
      <c r="AI141" s="129"/>
      <c r="AJ141" s="129"/>
      <c r="AK141" s="129"/>
      <c r="AL141" s="129"/>
      <c r="AM141" s="129"/>
      <c r="AN141" s="129"/>
      <c r="AO141" s="129"/>
      <c r="AP141" s="129"/>
      <c r="AQ141" s="129"/>
      <c r="AR141" s="129"/>
      <c r="AS141" s="129"/>
      <c r="AT141" s="108"/>
      <c r="AU141" s="108"/>
      <c r="AV141" s="129"/>
      <c r="AW141" s="129"/>
      <c r="AX141" s="129"/>
      <c r="AY141" s="129"/>
      <c r="AZ141" s="129"/>
      <c r="BA141" s="129"/>
      <c r="BB141" s="129"/>
      <c r="BC141" s="129"/>
      <c r="BD141" s="129"/>
      <c r="BE141" s="129"/>
      <c r="BF141" s="129"/>
      <c r="BG141" s="129"/>
      <c r="BH141" s="129"/>
      <c r="BI141" s="129"/>
      <c r="BJ141" s="129"/>
      <c r="BK141" s="129"/>
      <c r="BL141" s="129"/>
      <c r="BM141" s="129"/>
      <c r="BN141" s="129"/>
      <c r="BO141" s="129"/>
      <c r="BP141" s="129"/>
      <c r="BQ141" s="129"/>
      <c r="BR141" s="129"/>
      <c r="BS141" s="129"/>
      <c r="BT141" s="129"/>
      <c r="BU141" s="129"/>
      <c r="BV141" s="129"/>
      <c r="BW141" s="129"/>
      <c r="BX141" s="129"/>
      <c r="BY141" s="129"/>
      <c r="BZ141" s="129"/>
      <c r="CA141" s="129"/>
      <c r="CB141" s="129"/>
      <c r="CC141" s="129"/>
      <c r="CD141" s="129"/>
      <c r="CE141" s="129"/>
      <c r="CF141" s="129"/>
      <c r="CG141" s="129"/>
      <c r="CH141" s="129"/>
      <c r="CI141" s="129"/>
      <c r="CJ141" s="129"/>
      <c r="CK141" s="129"/>
      <c r="CL141" s="129"/>
      <c r="CM141" s="129"/>
    </row>
    <row r="142" spans="1:91" ht="14" customHeight="1">
      <c r="A142" s="166"/>
      <c r="B142" s="167"/>
      <c r="C142" s="132"/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08"/>
      <c r="P142" s="108"/>
      <c r="Q142" s="108"/>
      <c r="R142" s="108"/>
      <c r="S142" s="108"/>
      <c r="T142" s="108"/>
      <c r="U142" s="108"/>
      <c r="V142" s="108"/>
      <c r="W142" s="129"/>
      <c r="X142" s="129"/>
      <c r="Y142" s="129"/>
      <c r="Z142" s="129"/>
      <c r="AA142" s="129"/>
      <c r="AB142" s="129"/>
      <c r="AC142" s="129"/>
      <c r="AD142" s="129"/>
      <c r="AE142" s="129"/>
      <c r="AF142" s="129"/>
      <c r="AG142" s="129"/>
      <c r="AH142" s="129"/>
      <c r="AI142" s="129"/>
      <c r="AJ142" s="129"/>
      <c r="AK142" s="129"/>
      <c r="AL142" s="129"/>
      <c r="AM142" s="129"/>
      <c r="AN142" s="129"/>
      <c r="AO142" s="129"/>
      <c r="AP142" s="129"/>
      <c r="AQ142" s="129"/>
      <c r="AR142" s="129"/>
      <c r="AS142" s="129"/>
      <c r="AT142" s="108"/>
      <c r="AU142" s="108"/>
      <c r="AV142" s="129"/>
      <c r="AW142" s="129"/>
      <c r="AX142" s="129"/>
      <c r="AY142" s="129"/>
      <c r="AZ142" s="129"/>
      <c r="BA142" s="129"/>
      <c r="BB142" s="129"/>
      <c r="BC142" s="129"/>
      <c r="BD142" s="129"/>
      <c r="BE142" s="129"/>
      <c r="BF142" s="129"/>
      <c r="BG142" s="129"/>
      <c r="BH142" s="129"/>
      <c r="BI142" s="129"/>
      <c r="BJ142" s="129"/>
      <c r="BK142" s="129"/>
      <c r="BL142" s="129"/>
      <c r="BM142" s="129"/>
      <c r="BN142" s="129"/>
      <c r="BO142" s="129"/>
      <c r="BP142" s="129"/>
      <c r="BQ142" s="129"/>
      <c r="BR142" s="129"/>
      <c r="BS142" s="129"/>
      <c r="BT142" s="129"/>
      <c r="BU142" s="129"/>
      <c r="BV142" s="129"/>
      <c r="BW142" s="129"/>
      <c r="BX142" s="129"/>
      <c r="BY142" s="129"/>
      <c r="BZ142" s="129"/>
      <c r="CA142" s="129"/>
      <c r="CB142" s="129"/>
      <c r="CC142" s="129"/>
      <c r="CD142" s="129"/>
      <c r="CE142" s="129"/>
      <c r="CF142" s="129"/>
      <c r="CG142" s="129"/>
      <c r="CH142" s="129"/>
      <c r="CI142" s="129"/>
      <c r="CJ142" s="129"/>
      <c r="CK142" s="129"/>
      <c r="CL142" s="129"/>
      <c r="CM142" s="129"/>
    </row>
    <row r="143" spans="1:91" ht="14" customHeight="1">
      <c r="A143" s="166"/>
      <c r="B143" s="167"/>
      <c r="C143" s="132"/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08"/>
      <c r="P143" s="108"/>
      <c r="Q143" s="108"/>
      <c r="R143" s="108"/>
      <c r="S143" s="108"/>
      <c r="T143" s="108"/>
      <c r="U143" s="108"/>
      <c r="V143" s="108"/>
      <c r="W143" s="129"/>
      <c r="X143" s="129"/>
      <c r="Y143" s="129"/>
      <c r="Z143" s="129"/>
      <c r="AA143" s="129"/>
      <c r="AB143" s="129"/>
      <c r="AC143" s="129"/>
      <c r="AD143" s="129"/>
      <c r="AE143" s="129"/>
      <c r="AF143" s="129"/>
      <c r="AG143" s="129"/>
      <c r="AH143" s="129"/>
      <c r="AI143" s="129"/>
      <c r="AJ143" s="129"/>
      <c r="AK143" s="129"/>
      <c r="AL143" s="129"/>
      <c r="AM143" s="129"/>
      <c r="AN143" s="129"/>
      <c r="AO143" s="129"/>
      <c r="AP143" s="129"/>
      <c r="AQ143" s="129"/>
      <c r="AR143" s="129"/>
      <c r="AS143" s="129"/>
      <c r="AT143" s="108"/>
      <c r="AU143" s="108"/>
      <c r="AV143" s="129"/>
      <c r="AW143" s="129"/>
      <c r="AX143" s="129"/>
      <c r="AY143" s="129"/>
      <c r="AZ143" s="129"/>
      <c r="BA143" s="129"/>
      <c r="BB143" s="129"/>
      <c r="BC143" s="129"/>
      <c r="BD143" s="129"/>
      <c r="BE143" s="129"/>
      <c r="BF143" s="129"/>
      <c r="BG143" s="129"/>
      <c r="BH143" s="129"/>
      <c r="BI143" s="129"/>
      <c r="BJ143" s="129"/>
      <c r="BK143" s="129"/>
      <c r="BL143" s="129"/>
      <c r="BM143" s="129"/>
      <c r="BN143" s="129"/>
      <c r="BO143" s="129"/>
      <c r="BP143" s="129"/>
      <c r="BQ143" s="129"/>
      <c r="BR143" s="129"/>
      <c r="BS143" s="129"/>
      <c r="BT143" s="129"/>
      <c r="BU143" s="129"/>
      <c r="BV143" s="129"/>
      <c r="BW143" s="129"/>
      <c r="BX143" s="129"/>
      <c r="BY143" s="129"/>
      <c r="BZ143" s="129"/>
      <c r="CA143" s="129"/>
      <c r="CB143" s="129"/>
      <c r="CC143" s="129"/>
      <c r="CD143" s="129"/>
      <c r="CE143" s="129"/>
      <c r="CF143" s="129"/>
      <c r="CG143" s="129"/>
      <c r="CH143" s="129"/>
      <c r="CI143" s="129"/>
      <c r="CJ143" s="129"/>
      <c r="CK143" s="129"/>
      <c r="CL143" s="129"/>
      <c r="CM143" s="129"/>
    </row>
    <row r="144" spans="1:91" ht="28" customHeight="1">
      <c r="A144" s="166"/>
      <c r="B144" s="167"/>
      <c r="C144" s="132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08"/>
      <c r="P144" s="108"/>
      <c r="Q144" s="108"/>
      <c r="R144" s="108"/>
      <c r="S144" s="108"/>
      <c r="T144" s="108"/>
      <c r="U144" s="108"/>
      <c r="V144" s="108"/>
      <c r="W144" s="129"/>
      <c r="X144" s="129"/>
      <c r="Y144" s="129"/>
      <c r="Z144" s="129"/>
      <c r="AA144" s="129"/>
      <c r="AB144" s="129"/>
      <c r="AC144" s="129"/>
      <c r="AD144" s="129"/>
      <c r="AE144" s="129"/>
      <c r="AF144" s="129"/>
      <c r="AG144" s="129"/>
      <c r="AH144" s="129"/>
      <c r="AI144" s="129"/>
      <c r="AJ144" s="129"/>
      <c r="AK144" s="129"/>
      <c r="AL144" s="129"/>
      <c r="AM144" s="129"/>
      <c r="AN144" s="129"/>
      <c r="AO144" s="129"/>
      <c r="AP144" s="129"/>
      <c r="AQ144" s="129"/>
      <c r="AR144" s="129"/>
      <c r="AS144" s="129"/>
      <c r="AT144" s="108"/>
      <c r="AU144" s="108"/>
      <c r="AV144" s="129"/>
      <c r="AW144" s="129"/>
      <c r="AX144" s="129"/>
      <c r="AY144" s="129"/>
      <c r="AZ144" s="129"/>
      <c r="BA144" s="129"/>
      <c r="BB144" s="129"/>
      <c r="BC144" s="129"/>
      <c r="BD144" s="129"/>
      <c r="BE144" s="129"/>
      <c r="BF144" s="129"/>
      <c r="BG144" s="129"/>
      <c r="BH144" s="129"/>
      <c r="BI144" s="129"/>
      <c r="BJ144" s="129"/>
      <c r="BK144" s="129"/>
      <c r="BL144" s="129"/>
      <c r="BM144" s="129"/>
      <c r="BN144" s="129"/>
      <c r="BO144" s="129"/>
      <c r="BP144" s="129"/>
      <c r="BQ144" s="129"/>
      <c r="BR144" s="129"/>
      <c r="BS144" s="129"/>
      <c r="BT144" s="129"/>
      <c r="BU144" s="129"/>
      <c r="BV144" s="129"/>
      <c r="BW144" s="129"/>
      <c r="BX144" s="129"/>
      <c r="BY144" s="129"/>
      <c r="BZ144" s="129"/>
      <c r="CA144" s="129"/>
      <c r="CB144" s="129"/>
      <c r="CC144" s="129"/>
      <c r="CD144" s="129"/>
      <c r="CE144" s="129"/>
      <c r="CF144" s="129"/>
      <c r="CG144" s="129"/>
      <c r="CH144" s="129"/>
      <c r="CI144" s="129"/>
      <c r="CJ144" s="129"/>
      <c r="CK144" s="129"/>
      <c r="CL144" s="129"/>
      <c r="CM144" s="129"/>
    </row>
    <row r="145" spans="1:91">
      <c r="A145" s="166"/>
      <c r="B145" s="167"/>
      <c r="C145" s="132"/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08"/>
      <c r="Q145" s="108"/>
      <c r="R145" s="108"/>
      <c r="S145" s="108"/>
      <c r="T145" s="108"/>
      <c r="U145" s="108"/>
      <c r="V145" s="108"/>
      <c r="W145" s="129"/>
      <c r="X145" s="129"/>
      <c r="Y145" s="129"/>
      <c r="Z145" s="129"/>
      <c r="AA145" s="129"/>
      <c r="AB145" s="129"/>
      <c r="AC145" s="129"/>
      <c r="AD145" s="129"/>
      <c r="AE145" s="129"/>
      <c r="AF145" s="129"/>
      <c r="AG145" s="129"/>
      <c r="AH145" s="129"/>
      <c r="AI145" s="129"/>
      <c r="AJ145" s="129"/>
      <c r="AK145" s="129"/>
      <c r="AL145" s="129"/>
      <c r="AM145" s="129"/>
      <c r="AN145" s="129"/>
      <c r="AO145" s="129"/>
      <c r="AP145" s="129"/>
      <c r="AQ145" s="129"/>
      <c r="AR145" s="129"/>
      <c r="AS145" s="129"/>
      <c r="AT145" s="108"/>
      <c r="AU145" s="108"/>
      <c r="AV145" s="129"/>
      <c r="AW145" s="129"/>
      <c r="AX145" s="129"/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  <c r="BW145" s="129"/>
      <c r="BX145" s="129"/>
      <c r="BY145" s="129"/>
      <c r="BZ145" s="129"/>
      <c r="CA145" s="129"/>
      <c r="CB145" s="129"/>
      <c r="CC145" s="129"/>
      <c r="CD145" s="129"/>
      <c r="CE145" s="129"/>
      <c r="CF145" s="129"/>
      <c r="CG145" s="129"/>
      <c r="CH145" s="129"/>
      <c r="CI145" s="129"/>
      <c r="CJ145" s="129"/>
      <c r="CK145" s="129"/>
      <c r="CL145" s="129"/>
      <c r="CM145" s="129"/>
    </row>
    <row r="146" spans="1:91" ht="14" customHeight="1">
      <c r="A146" s="166"/>
      <c r="B146" s="167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29"/>
      <c r="X146" s="129"/>
      <c r="Y146" s="129"/>
      <c r="Z146" s="129"/>
      <c r="AA146" s="129"/>
      <c r="AB146" s="129"/>
      <c r="AC146" s="129"/>
      <c r="AD146" s="129"/>
      <c r="AE146" s="129"/>
      <c r="AF146" s="129"/>
      <c r="AG146" s="129"/>
      <c r="AH146" s="129"/>
      <c r="AI146" s="129"/>
      <c r="AJ146" s="129"/>
      <c r="AK146" s="129"/>
      <c r="AL146" s="129"/>
      <c r="AM146" s="129"/>
      <c r="AN146" s="129"/>
      <c r="AO146" s="129"/>
      <c r="AP146" s="129"/>
      <c r="AQ146" s="129"/>
      <c r="AR146" s="129"/>
      <c r="AS146" s="129"/>
      <c r="AT146" s="108"/>
      <c r="AU146" s="108"/>
      <c r="AV146" s="129"/>
      <c r="AW146" s="129"/>
      <c r="AX146" s="129"/>
      <c r="AY146" s="129"/>
      <c r="AZ146" s="129"/>
      <c r="BA146" s="129"/>
      <c r="BB146" s="129"/>
      <c r="BC146" s="129"/>
      <c r="BD146" s="129"/>
      <c r="BE146" s="129"/>
      <c r="BF146" s="129"/>
      <c r="BG146" s="129"/>
      <c r="BH146" s="129"/>
      <c r="BI146" s="129"/>
      <c r="BJ146" s="129"/>
      <c r="BK146" s="129"/>
      <c r="BL146" s="129"/>
      <c r="BM146" s="129"/>
      <c r="BN146" s="129"/>
      <c r="BO146" s="129"/>
      <c r="BP146" s="129"/>
      <c r="BQ146" s="129"/>
      <c r="BR146" s="129"/>
      <c r="BS146" s="129"/>
      <c r="BT146" s="129"/>
      <c r="BU146" s="129"/>
      <c r="BV146" s="129"/>
      <c r="BW146" s="129"/>
      <c r="BX146" s="129"/>
      <c r="BY146" s="129"/>
      <c r="BZ146" s="129"/>
      <c r="CA146" s="129"/>
      <c r="CB146" s="129"/>
      <c r="CC146" s="129"/>
      <c r="CD146" s="129"/>
      <c r="CE146" s="129"/>
      <c r="CF146" s="129"/>
      <c r="CG146" s="129"/>
      <c r="CH146" s="129"/>
      <c r="CI146" s="129"/>
      <c r="CJ146" s="129"/>
      <c r="CK146" s="129"/>
      <c r="CL146" s="129"/>
      <c r="CM146" s="129"/>
    </row>
    <row r="147" spans="1:91" ht="14" customHeight="1">
      <c r="A147" s="166"/>
      <c r="B147" s="167"/>
      <c r="C147" s="130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29"/>
      <c r="X147" s="129"/>
      <c r="Y147" s="129"/>
      <c r="Z147" s="129"/>
      <c r="AA147" s="129"/>
      <c r="AB147" s="129"/>
      <c r="AC147" s="129"/>
      <c r="AD147" s="129"/>
      <c r="AE147" s="129"/>
      <c r="AF147" s="129"/>
      <c r="AG147" s="129"/>
      <c r="AH147" s="129"/>
      <c r="AI147" s="129"/>
      <c r="AJ147" s="129"/>
      <c r="AK147" s="129"/>
      <c r="AL147" s="129"/>
      <c r="AM147" s="129"/>
      <c r="AN147" s="129"/>
      <c r="AO147" s="129"/>
      <c r="AP147" s="129"/>
      <c r="AQ147" s="129"/>
      <c r="AR147" s="129"/>
      <c r="AS147" s="129"/>
      <c r="AT147" s="130"/>
      <c r="AU147" s="130"/>
      <c r="AV147" s="129"/>
      <c r="AW147" s="129"/>
      <c r="AX147" s="129"/>
      <c r="AY147" s="129"/>
      <c r="AZ147" s="129"/>
      <c r="BA147" s="129"/>
      <c r="BB147" s="129"/>
      <c r="BC147" s="129"/>
      <c r="BD147" s="129"/>
      <c r="BE147" s="129"/>
      <c r="BF147" s="129"/>
      <c r="BG147" s="129"/>
      <c r="BH147" s="129"/>
      <c r="BI147" s="129"/>
      <c r="BJ147" s="129"/>
      <c r="BK147" s="129"/>
      <c r="BL147" s="129"/>
      <c r="BM147" s="129"/>
      <c r="BN147" s="129"/>
      <c r="BO147" s="129"/>
      <c r="BP147" s="129"/>
      <c r="BQ147" s="129"/>
      <c r="BR147" s="129"/>
      <c r="BS147" s="129"/>
      <c r="BT147" s="129"/>
      <c r="BU147" s="129"/>
      <c r="BV147" s="129"/>
      <c r="BW147" s="129"/>
      <c r="BX147" s="129"/>
      <c r="BY147" s="129"/>
      <c r="BZ147" s="129"/>
      <c r="CA147" s="129"/>
      <c r="CB147" s="129"/>
      <c r="CC147" s="129"/>
      <c r="CD147" s="129"/>
      <c r="CE147" s="129"/>
      <c r="CF147" s="129"/>
      <c r="CG147" s="129"/>
      <c r="CH147" s="129"/>
      <c r="CI147" s="129"/>
      <c r="CJ147" s="129"/>
      <c r="CK147" s="129"/>
      <c r="CL147" s="129"/>
      <c r="CM147" s="129"/>
    </row>
    <row r="148" spans="1:91" ht="14" customHeight="1">
      <c r="A148" s="166"/>
      <c r="B148" s="167"/>
      <c r="C148" s="130"/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29"/>
      <c r="X148" s="129"/>
      <c r="Y148" s="129"/>
      <c r="Z148" s="129"/>
      <c r="AA148" s="129"/>
      <c r="AB148" s="129"/>
      <c r="AC148" s="129"/>
      <c r="AD148" s="129"/>
      <c r="AE148" s="129"/>
      <c r="AF148" s="129"/>
      <c r="AG148" s="129"/>
      <c r="AH148" s="129"/>
      <c r="AI148" s="129"/>
      <c r="AJ148" s="129"/>
      <c r="AK148" s="129"/>
      <c r="AL148" s="129"/>
      <c r="AM148" s="129"/>
      <c r="AN148" s="129"/>
      <c r="AO148" s="129"/>
      <c r="AP148" s="129"/>
      <c r="AQ148" s="129"/>
      <c r="AR148" s="129"/>
      <c r="AS148" s="129"/>
      <c r="AT148" s="130"/>
      <c r="AU148" s="130"/>
      <c r="AV148" s="129"/>
      <c r="AW148" s="129"/>
      <c r="AX148" s="129"/>
      <c r="AY148" s="129"/>
      <c r="AZ148" s="129"/>
      <c r="BA148" s="129"/>
      <c r="BB148" s="129"/>
      <c r="BC148" s="129"/>
      <c r="BD148" s="129"/>
      <c r="BE148" s="129"/>
      <c r="BF148" s="129"/>
      <c r="BG148" s="129"/>
      <c r="BH148" s="129"/>
      <c r="BI148" s="129"/>
      <c r="BJ148" s="129"/>
      <c r="BK148" s="129"/>
      <c r="BL148" s="129"/>
      <c r="BM148" s="129"/>
      <c r="BN148" s="129"/>
      <c r="BO148" s="129"/>
      <c r="BP148" s="129"/>
      <c r="BQ148" s="129"/>
      <c r="BR148" s="129"/>
      <c r="BS148" s="129"/>
      <c r="BT148" s="129"/>
      <c r="BU148" s="129"/>
      <c r="BV148" s="129"/>
      <c r="BW148" s="129"/>
      <c r="BX148" s="129"/>
      <c r="BY148" s="129"/>
      <c r="BZ148" s="129"/>
      <c r="CA148" s="129"/>
      <c r="CB148" s="129"/>
      <c r="CC148" s="129"/>
      <c r="CD148" s="129"/>
      <c r="CE148" s="129"/>
      <c r="CF148" s="129"/>
      <c r="CG148" s="129"/>
      <c r="CH148" s="129"/>
      <c r="CI148" s="129"/>
      <c r="CJ148" s="129"/>
      <c r="CK148" s="129"/>
      <c r="CL148" s="129"/>
      <c r="CM148" s="129"/>
    </row>
    <row r="149" spans="1:91" ht="14" customHeight="1">
      <c r="A149" s="165"/>
      <c r="B149" s="130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29"/>
      <c r="X149" s="129"/>
      <c r="Y149" s="129"/>
      <c r="Z149" s="129"/>
      <c r="AA149" s="129"/>
      <c r="AB149" s="129"/>
      <c r="AC149" s="129"/>
      <c r="AD149" s="129"/>
      <c r="AE149" s="129"/>
      <c r="AF149" s="129"/>
      <c r="AG149" s="129"/>
      <c r="AH149" s="129"/>
      <c r="AI149" s="129"/>
      <c r="AJ149" s="129"/>
      <c r="AK149" s="129"/>
      <c r="AL149" s="129"/>
      <c r="AM149" s="129"/>
      <c r="AN149" s="129"/>
      <c r="AO149" s="129"/>
      <c r="AP149" s="129"/>
      <c r="AQ149" s="129"/>
      <c r="AR149" s="129"/>
      <c r="AS149" s="129"/>
      <c r="AT149" s="134"/>
      <c r="AU149" s="134"/>
      <c r="AV149" s="129"/>
      <c r="AW149" s="129"/>
      <c r="AX149" s="129"/>
      <c r="AY149" s="129"/>
      <c r="AZ149" s="129"/>
      <c r="BA149" s="129"/>
      <c r="BB149" s="129"/>
      <c r="BC149" s="129"/>
      <c r="BD149" s="129"/>
      <c r="BE149" s="129"/>
      <c r="BF149" s="129"/>
      <c r="BG149" s="129"/>
      <c r="BH149" s="129"/>
      <c r="BI149" s="129"/>
      <c r="BJ149" s="129"/>
      <c r="BK149" s="129"/>
      <c r="BL149" s="129"/>
      <c r="BM149" s="129"/>
      <c r="BN149" s="129"/>
      <c r="BO149" s="129"/>
      <c r="BP149" s="129"/>
      <c r="BQ149" s="129"/>
      <c r="BR149" s="129"/>
      <c r="BS149" s="129"/>
      <c r="BT149" s="129"/>
      <c r="BU149" s="129"/>
      <c r="BV149" s="129"/>
      <c r="BW149" s="129"/>
      <c r="BX149" s="129"/>
      <c r="BY149" s="129"/>
      <c r="BZ149" s="129"/>
      <c r="CA149" s="129"/>
      <c r="CB149" s="129"/>
      <c r="CC149" s="129"/>
      <c r="CD149" s="129"/>
      <c r="CE149" s="129"/>
      <c r="CF149" s="129"/>
      <c r="CG149" s="129"/>
      <c r="CH149" s="129"/>
      <c r="CI149" s="129"/>
      <c r="CJ149" s="129"/>
      <c r="CK149" s="129"/>
      <c r="CL149" s="129"/>
      <c r="CM149" s="129"/>
    </row>
    <row r="150" spans="1:91" ht="14" customHeight="1">
      <c r="A150" s="165"/>
      <c r="B150" s="130"/>
      <c r="C150" s="169"/>
      <c r="D150" s="169"/>
      <c r="E150" s="169"/>
      <c r="F150" s="135"/>
      <c r="G150" s="135"/>
      <c r="H150" s="135"/>
      <c r="I150" s="135"/>
      <c r="J150" s="135"/>
      <c r="K150" s="135"/>
      <c r="L150" s="135"/>
      <c r="M150" s="135"/>
      <c r="N150" s="135"/>
      <c r="O150" s="169"/>
      <c r="P150" s="169"/>
      <c r="Q150" s="169"/>
      <c r="R150" s="135"/>
      <c r="S150" s="169"/>
      <c r="T150" s="169"/>
      <c r="U150" s="135"/>
      <c r="V150" s="135"/>
      <c r="W150" s="129"/>
      <c r="X150" s="129"/>
      <c r="Y150" s="129"/>
      <c r="Z150" s="129"/>
      <c r="AA150" s="129"/>
      <c r="AB150" s="129"/>
      <c r="AC150" s="129"/>
      <c r="AD150" s="129"/>
      <c r="AE150" s="129"/>
      <c r="AF150" s="129"/>
      <c r="AG150" s="129"/>
      <c r="AH150" s="129"/>
      <c r="AI150" s="129"/>
      <c r="AJ150" s="129"/>
      <c r="AK150" s="129"/>
      <c r="AL150" s="129"/>
      <c r="AM150" s="129"/>
      <c r="AN150" s="129"/>
      <c r="AO150" s="129"/>
      <c r="AP150" s="129"/>
      <c r="AQ150" s="129"/>
      <c r="AR150" s="129"/>
      <c r="AS150" s="129"/>
      <c r="AT150" s="135"/>
      <c r="AU150" s="135"/>
      <c r="AV150" s="129"/>
      <c r="AW150" s="129"/>
      <c r="AX150" s="129"/>
      <c r="AY150" s="129"/>
      <c r="AZ150" s="129"/>
      <c r="BA150" s="129"/>
      <c r="BB150" s="129"/>
      <c r="BC150" s="129"/>
      <c r="BD150" s="129"/>
      <c r="BE150" s="129"/>
      <c r="BF150" s="129"/>
      <c r="BG150" s="129"/>
      <c r="BH150" s="129"/>
      <c r="BI150" s="129"/>
      <c r="BJ150" s="129"/>
      <c r="BK150" s="129"/>
      <c r="BL150" s="129"/>
      <c r="BM150" s="129"/>
      <c r="BN150" s="129"/>
      <c r="BO150" s="129"/>
      <c r="BP150" s="129"/>
      <c r="BQ150" s="129"/>
      <c r="BR150" s="129"/>
      <c r="BS150" s="129"/>
      <c r="BT150" s="129"/>
      <c r="BU150" s="129"/>
      <c r="BV150" s="129"/>
      <c r="BW150" s="129"/>
      <c r="BX150" s="129"/>
      <c r="BY150" s="129"/>
      <c r="BZ150" s="129"/>
      <c r="CA150" s="129"/>
      <c r="CB150" s="129"/>
      <c r="CC150" s="129"/>
      <c r="CD150" s="129"/>
      <c r="CE150" s="129"/>
      <c r="CF150" s="129"/>
      <c r="CG150" s="129"/>
      <c r="CH150" s="129"/>
      <c r="CI150" s="129"/>
      <c r="CJ150" s="129"/>
      <c r="CK150" s="129"/>
      <c r="CL150" s="129"/>
      <c r="CM150" s="129"/>
    </row>
    <row r="151" spans="1:91" ht="14" customHeight="1">
      <c r="A151" s="134"/>
      <c r="B151" s="134"/>
      <c r="C151" s="135"/>
      <c r="D151" s="135"/>
      <c r="E151" s="135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5"/>
      <c r="S151" s="135"/>
      <c r="T151" s="135"/>
      <c r="U151" s="135"/>
      <c r="V151" s="135"/>
      <c r="W151" s="129"/>
      <c r="X151" s="129"/>
      <c r="Y151" s="129"/>
      <c r="Z151" s="129"/>
      <c r="AA151" s="129"/>
      <c r="AB151" s="129"/>
      <c r="AC151" s="129"/>
      <c r="AD151" s="129"/>
      <c r="AE151" s="129"/>
      <c r="AF151" s="129"/>
      <c r="AG151" s="129"/>
      <c r="AH151" s="129"/>
      <c r="AI151" s="129"/>
      <c r="AJ151" s="129"/>
      <c r="AK151" s="129"/>
      <c r="AL151" s="129"/>
      <c r="AM151" s="129"/>
      <c r="AN151" s="129"/>
      <c r="AO151" s="129"/>
      <c r="AP151" s="129"/>
      <c r="AQ151" s="129"/>
      <c r="AR151" s="129"/>
      <c r="AS151" s="129"/>
      <c r="AT151" s="135"/>
      <c r="AU151" s="135"/>
      <c r="AV151" s="129"/>
      <c r="AW151" s="129"/>
      <c r="AX151" s="129"/>
      <c r="AY151" s="129"/>
      <c r="AZ151" s="129"/>
      <c r="BA151" s="129"/>
      <c r="BB151" s="129"/>
      <c r="BC151" s="129"/>
      <c r="BD151" s="129"/>
      <c r="BE151" s="129"/>
      <c r="BF151" s="129"/>
      <c r="BG151" s="129"/>
      <c r="BH151" s="129"/>
      <c r="BI151" s="129"/>
      <c r="BJ151" s="129"/>
      <c r="BK151" s="129"/>
      <c r="BL151" s="129"/>
      <c r="BM151" s="129"/>
      <c r="BN151" s="129"/>
      <c r="BO151" s="129"/>
      <c r="BP151" s="129"/>
      <c r="BQ151" s="129"/>
      <c r="BR151" s="129"/>
      <c r="BS151" s="129"/>
      <c r="BT151" s="129"/>
      <c r="BU151" s="129"/>
      <c r="BV151" s="129"/>
      <c r="BW151" s="129"/>
      <c r="BX151" s="129"/>
      <c r="BY151" s="129"/>
      <c r="BZ151" s="129"/>
      <c r="CA151" s="129"/>
      <c r="CB151" s="129"/>
      <c r="CC151" s="129"/>
      <c r="CD151" s="129"/>
      <c r="CE151" s="129"/>
      <c r="CF151" s="129"/>
      <c r="CG151" s="129"/>
      <c r="CH151" s="129"/>
      <c r="CI151" s="129"/>
      <c r="CJ151" s="129"/>
      <c r="CK151" s="129"/>
      <c r="CL151" s="129"/>
      <c r="CM151" s="129"/>
    </row>
    <row r="152" spans="1:91" ht="14" customHeight="1">
      <c r="A152" s="165"/>
      <c r="B152" s="16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  <c r="V152" s="108"/>
      <c r="W152" s="129"/>
      <c r="X152" s="129"/>
      <c r="Y152" s="129"/>
      <c r="Z152" s="129"/>
      <c r="AA152" s="129"/>
      <c r="AB152" s="129"/>
      <c r="AC152" s="129"/>
      <c r="AD152" s="129"/>
      <c r="AE152" s="129"/>
      <c r="AF152" s="129"/>
      <c r="AG152" s="129"/>
      <c r="AH152" s="129"/>
      <c r="AI152" s="129"/>
      <c r="AJ152" s="129"/>
      <c r="AK152" s="129"/>
      <c r="AL152" s="129"/>
      <c r="AM152" s="129"/>
      <c r="AN152" s="129"/>
      <c r="AO152" s="129"/>
      <c r="AP152" s="129"/>
      <c r="AQ152" s="129"/>
      <c r="AR152" s="129"/>
      <c r="AS152" s="129"/>
      <c r="AT152" s="108"/>
      <c r="AU152" s="108"/>
      <c r="AV152" s="129"/>
      <c r="AW152" s="129"/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129"/>
      <c r="BL152" s="129"/>
      <c r="BM152" s="129"/>
      <c r="BN152" s="129"/>
      <c r="BO152" s="129"/>
      <c r="BP152" s="129"/>
      <c r="BQ152" s="129"/>
      <c r="BR152" s="129"/>
      <c r="BS152" s="129"/>
      <c r="BT152" s="129"/>
      <c r="BU152" s="129"/>
      <c r="BV152" s="129"/>
      <c r="BW152" s="129"/>
      <c r="BX152" s="129"/>
      <c r="BY152" s="129"/>
      <c r="BZ152" s="129"/>
      <c r="CA152" s="129"/>
      <c r="CB152" s="129"/>
      <c r="CC152" s="129"/>
      <c r="CD152" s="129"/>
      <c r="CE152" s="129"/>
      <c r="CF152" s="129"/>
      <c r="CG152" s="129"/>
      <c r="CH152" s="129"/>
      <c r="CI152" s="129"/>
      <c r="CJ152" s="129"/>
      <c r="CK152" s="129"/>
      <c r="CL152" s="129"/>
      <c r="CM152" s="129"/>
    </row>
    <row r="153" spans="1:91" ht="14" customHeight="1">
      <c r="A153" s="165"/>
      <c r="B153" s="168"/>
      <c r="C153" s="132"/>
      <c r="D153" s="13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08"/>
      <c r="P153" s="108"/>
      <c r="Q153" s="108"/>
      <c r="R153" s="108"/>
      <c r="S153" s="108"/>
      <c r="T153" s="108"/>
      <c r="U153" s="108"/>
      <c r="V153" s="108"/>
      <c r="W153" s="129"/>
      <c r="X153" s="129"/>
      <c r="Y153" s="129"/>
      <c r="Z153" s="129"/>
      <c r="AA153" s="129"/>
      <c r="AB153" s="129"/>
      <c r="AC153" s="129"/>
      <c r="AD153" s="129"/>
      <c r="AE153" s="129"/>
      <c r="AF153" s="129"/>
      <c r="AG153" s="129"/>
      <c r="AH153" s="129"/>
      <c r="AI153" s="129"/>
      <c r="AJ153" s="129"/>
      <c r="AK153" s="129"/>
      <c r="AL153" s="129"/>
      <c r="AM153" s="129"/>
      <c r="AN153" s="129"/>
      <c r="AO153" s="129"/>
      <c r="AP153" s="129"/>
      <c r="AQ153" s="129"/>
      <c r="AR153" s="129"/>
      <c r="AS153" s="129"/>
      <c r="AT153" s="108"/>
      <c r="AU153" s="108"/>
      <c r="AV153" s="129"/>
      <c r="AW153" s="129"/>
      <c r="AX153" s="129"/>
      <c r="AY153" s="129"/>
      <c r="AZ153" s="129"/>
      <c r="BA153" s="129"/>
      <c r="BB153" s="129"/>
      <c r="BC153" s="129"/>
      <c r="BD153" s="129"/>
      <c r="BE153" s="129"/>
      <c r="BF153" s="129"/>
      <c r="BG153" s="129"/>
      <c r="BH153" s="129"/>
      <c r="BI153" s="129"/>
      <c r="BJ153" s="129"/>
      <c r="BK153" s="129"/>
      <c r="BL153" s="129"/>
      <c r="BM153" s="129"/>
      <c r="BN153" s="129"/>
      <c r="BO153" s="129"/>
      <c r="BP153" s="129"/>
      <c r="BQ153" s="129"/>
      <c r="BR153" s="129"/>
      <c r="BS153" s="129"/>
      <c r="BT153" s="129"/>
      <c r="BU153" s="129"/>
      <c r="BV153" s="129"/>
      <c r="BW153" s="129"/>
      <c r="BX153" s="129"/>
      <c r="BY153" s="129"/>
      <c r="BZ153" s="129"/>
      <c r="CA153" s="129"/>
      <c r="CB153" s="129"/>
      <c r="CC153" s="129"/>
      <c r="CD153" s="129"/>
      <c r="CE153" s="129"/>
      <c r="CF153" s="129"/>
      <c r="CG153" s="129"/>
      <c r="CH153" s="129"/>
      <c r="CI153" s="129"/>
      <c r="CJ153" s="129"/>
      <c r="CK153" s="129"/>
      <c r="CL153" s="129"/>
      <c r="CM153" s="129"/>
    </row>
    <row r="154" spans="1:91" ht="14" customHeight="1">
      <c r="A154" s="166"/>
      <c r="B154" s="167"/>
      <c r="C154" s="132"/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08"/>
      <c r="P154" s="108"/>
      <c r="Q154" s="108"/>
      <c r="R154" s="108"/>
      <c r="S154" s="108"/>
      <c r="T154" s="108"/>
      <c r="U154" s="108"/>
      <c r="V154" s="108"/>
      <c r="W154" s="129"/>
      <c r="X154" s="129"/>
      <c r="Y154" s="129"/>
      <c r="Z154" s="129"/>
      <c r="AA154" s="129"/>
      <c r="AB154" s="129"/>
      <c r="AC154" s="129"/>
      <c r="AD154" s="129"/>
      <c r="AE154" s="129"/>
      <c r="AF154" s="129"/>
      <c r="AG154" s="129"/>
      <c r="AH154" s="129"/>
      <c r="AI154" s="129"/>
      <c r="AJ154" s="129"/>
      <c r="AK154" s="129"/>
      <c r="AL154" s="129"/>
      <c r="AM154" s="129"/>
      <c r="AN154" s="129"/>
      <c r="AO154" s="129"/>
      <c r="AP154" s="129"/>
      <c r="AQ154" s="129"/>
      <c r="AR154" s="129"/>
      <c r="AS154" s="129"/>
      <c r="AT154" s="108"/>
      <c r="AU154" s="108"/>
      <c r="AV154" s="129"/>
      <c r="AW154" s="129"/>
      <c r="AX154" s="129"/>
      <c r="AY154" s="129"/>
      <c r="AZ154" s="129"/>
      <c r="BA154" s="129"/>
      <c r="BB154" s="129"/>
      <c r="BC154" s="129"/>
      <c r="BD154" s="129"/>
      <c r="BE154" s="129"/>
      <c r="BF154" s="129"/>
      <c r="BG154" s="129"/>
      <c r="BH154" s="129"/>
      <c r="BI154" s="129"/>
      <c r="BJ154" s="129"/>
      <c r="BK154" s="129"/>
      <c r="BL154" s="129"/>
      <c r="BM154" s="129"/>
      <c r="BN154" s="129"/>
      <c r="BO154" s="129"/>
      <c r="BP154" s="129"/>
      <c r="BQ154" s="129"/>
      <c r="BR154" s="129"/>
      <c r="BS154" s="129"/>
      <c r="BT154" s="129"/>
      <c r="BU154" s="129"/>
      <c r="BV154" s="129"/>
      <c r="BW154" s="129"/>
      <c r="BX154" s="129"/>
      <c r="BY154" s="129"/>
      <c r="BZ154" s="129"/>
      <c r="CA154" s="129"/>
      <c r="CB154" s="129"/>
      <c r="CC154" s="129"/>
      <c r="CD154" s="129"/>
      <c r="CE154" s="129"/>
      <c r="CF154" s="129"/>
      <c r="CG154" s="129"/>
      <c r="CH154" s="129"/>
      <c r="CI154" s="129"/>
      <c r="CJ154" s="129"/>
      <c r="CK154" s="129"/>
      <c r="CL154" s="129"/>
      <c r="CM154" s="129"/>
    </row>
    <row r="155" spans="1:91" ht="14" customHeight="1">
      <c r="A155" s="166"/>
      <c r="B155" s="167"/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08"/>
      <c r="P155" s="108"/>
      <c r="Q155" s="108"/>
      <c r="R155" s="108"/>
      <c r="S155" s="108"/>
      <c r="T155" s="108"/>
      <c r="U155" s="108"/>
      <c r="V155" s="108"/>
      <c r="W155" s="129"/>
      <c r="X155" s="129"/>
      <c r="Y155" s="129"/>
      <c r="Z155" s="129"/>
      <c r="AA155" s="129"/>
      <c r="AB155" s="129"/>
      <c r="AC155" s="129"/>
      <c r="AD155" s="129"/>
      <c r="AE155" s="129"/>
      <c r="AF155" s="129"/>
      <c r="AG155" s="129"/>
      <c r="AH155" s="129"/>
      <c r="AI155" s="129"/>
      <c r="AJ155" s="129"/>
      <c r="AK155" s="129"/>
      <c r="AL155" s="129"/>
      <c r="AM155" s="129"/>
      <c r="AN155" s="129"/>
      <c r="AO155" s="129"/>
      <c r="AP155" s="129"/>
      <c r="AQ155" s="129"/>
      <c r="AR155" s="129"/>
      <c r="AS155" s="129"/>
      <c r="AT155" s="108"/>
      <c r="AU155" s="108"/>
      <c r="AV155" s="129"/>
      <c r="AW155" s="129"/>
      <c r="AX155" s="129"/>
      <c r="AY155" s="129"/>
      <c r="AZ155" s="129"/>
      <c r="BA155" s="129"/>
      <c r="BB155" s="129"/>
      <c r="BC155" s="129"/>
      <c r="BD155" s="129"/>
      <c r="BE155" s="129"/>
      <c r="BF155" s="129"/>
      <c r="BG155" s="129"/>
      <c r="BH155" s="129"/>
      <c r="BI155" s="129"/>
      <c r="BJ155" s="129"/>
      <c r="BK155" s="129"/>
      <c r="BL155" s="129"/>
      <c r="BM155" s="129"/>
      <c r="BN155" s="129"/>
      <c r="BO155" s="129"/>
      <c r="BP155" s="129"/>
      <c r="BQ155" s="129"/>
      <c r="BR155" s="129"/>
      <c r="BS155" s="129"/>
      <c r="BT155" s="129"/>
      <c r="BU155" s="129"/>
      <c r="BV155" s="129"/>
      <c r="BW155" s="129"/>
      <c r="BX155" s="129"/>
      <c r="BY155" s="129"/>
      <c r="BZ155" s="129"/>
      <c r="CA155" s="129"/>
      <c r="CB155" s="129"/>
      <c r="CC155" s="129"/>
      <c r="CD155" s="129"/>
      <c r="CE155" s="129"/>
      <c r="CF155" s="129"/>
      <c r="CG155" s="129"/>
      <c r="CH155" s="129"/>
      <c r="CI155" s="129"/>
      <c r="CJ155" s="129"/>
      <c r="CK155" s="129"/>
      <c r="CL155" s="129"/>
      <c r="CM155" s="129"/>
    </row>
    <row r="156" spans="1:91" ht="14" customHeight="1">
      <c r="A156" s="166"/>
      <c r="B156" s="167"/>
      <c r="C156" s="132"/>
      <c r="D156" s="13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08"/>
      <c r="P156" s="108"/>
      <c r="Q156" s="108"/>
      <c r="R156" s="108"/>
      <c r="S156" s="108"/>
      <c r="T156" s="108"/>
      <c r="U156" s="108"/>
      <c r="V156" s="108"/>
      <c r="W156" s="129"/>
      <c r="X156" s="129"/>
      <c r="Y156" s="129"/>
      <c r="Z156" s="129"/>
      <c r="AA156" s="129"/>
      <c r="AB156" s="129"/>
      <c r="AC156" s="129"/>
      <c r="AD156" s="129"/>
      <c r="AE156" s="129"/>
      <c r="AF156" s="129"/>
      <c r="AG156" s="129"/>
      <c r="AH156" s="129"/>
      <c r="AI156" s="129"/>
      <c r="AJ156" s="129"/>
      <c r="AK156" s="129"/>
      <c r="AL156" s="129"/>
      <c r="AM156" s="129"/>
      <c r="AN156" s="129"/>
      <c r="AO156" s="129"/>
      <c r="AP156" s="129"/>
      <c r="AQ156" s="129"/>
      <c r="AR156" s="129"/>
      <c r="AS156" s="129"/>
      <c r="AT156" s="108"/>
      <c r="AU156" s="108"/>
      <c r="AV156" s="129"/>
      <c r="AW156" s="129"/>
      <c r="AX156" s="129"/>
      <c r="AY156" s="129"/>
      <c r="AZ156" s="129"/>
      <c r="BA156" s="129"/>
      <c r="BB156" s="129"/>
      <c r="BC156" s="129"/>
      <c r="BD156" s="129"/>
      <c r="BE156" s="129"/>
      <c r="BF156" s="129"/>
      <c r="BG156" s="129"/>
      <c r="BH156" s="129"/>
      <c r="BI156" s="129"/>
      <c r="BJ156" s="129"/>
      <c r="BK156" s="129"/>
      <c r="BL156" s="129"/>
      <c r="BM156" s="129"/>
      <c r="BN156" s="129"/>
      <c r="BO156" s="129"/>
      <c r="BP156" s="129"/>
      <c r="BQ156" s="129"/>
      <c r="BR156" s="129"/>
      <c r="BS156" s="129"/>
      <c r="BT156" s="129"/>
      <c r="BU156" s="129"/>
      <c r="BV156" s="129"/>
      <c r="BW156" s="129"/>
      <c r="BX156" s="129"/>
      <c r="BY156" s="129"/>
      <c r="BZ156" s="129"/>
      <c r="CA156" s="129"/>
      <c r="CB156" s="129"/>
      <c r="CC156" s="129"/>
      <c r="CD156" s="129"/>
      <c r="CE156" s="129"/>
      <c r="CF156" s="129"/>
      <c r="CG156" s="129"/>
      <c r="CH156" s="129"/>
      <c r="CI156" s="129"/>
      <c r="CJ156" s="129"/>
      <c r="CK156" s="129"/>
      <c r="CL156" s="129"/>
      <c r="CM156" s="129"/>
    </row>
    <row r="157" spans="1:91" ht="14" customHeight="1">
      <c r="A157" s="166"/>
      <c r="B157" s="167"/>
      <c r="C157" s="132"/>
      <c r="D157" s="132"/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08"/>
      <c r="Q157" s="108"/>
      <c r="R157" s="108"/>
      <c r="S157" s="108"/>
      <c r="T157" s="108"/>
      <c r="U157" s="108"/>
      <c r="V157" s="108"/>
      <c r="W157" s="129"/>
      <c r="X157" s="129"/>
      <c r="Y157" s="129"/>
      <c r="Z157" s="129"/>
      <c r="AA157" s="129"/>
      <c r="AB157" s="129"/>
      <c r="AC157" s="129"/>
      <c r="AD157" s="129"/>
      <c r="AE157" s="129"/>
      <c r="AF157" s="129"/>
      <c r="AG157" s="129"/>
      <c r="AH157" s="129"/>
      <c r="AI157" s="129"/>
      <c r="AJ157" s="129"/>
      <c r="AK157" s="129"/>
      <c r="AL157" s="129"/>
      <c r="AM157" s="129"/>
      <c r="AN157" s="129"/>
      <c r="AO157" s="129"/>
      <c r="AP157" s="129"/>
      <c r="AQ157" s="129"/>
      <c r="AR157" s="129"/>
      <c r="AS157" s="129"/>
      <c r="AT157" s="108"/>
      <c r="AU157" s="108"/>
      <c r="AV157" s="129"/>
      <c r="AW157" s="129"/>
      <c r="AX157" s="129"/>
      <c r="AY157" s="129"/>
      <c r="AZ157" s="129"/>
      <c r="BA157" s="129"/>
      <c r="BB157" s="129"/>
      <c r="BC157" s="129"/>
      <c r="BD157" s="129"/>
      <c r="BE157" s="129"/>
      <c r="BF157" s="129"/>
      <c r="BG157" s="129"/>
      <c r="BH157" s="129"/>
      <c r="BI157" s="129"/>
      <c r="BJ157" s="129"/>
      <c r="BK157" s="129"/>
      <c r="BL157" s="129"/>
      <c r="BM157" s="129"/>
      <c r="BN157" s="129"/>
      <c r="BO157" s="129"/>
      <c r="BP157" s="129"/>
      <c r="BQ157" s="129"/>
      <c r="BR157" s="129"/>
      <c r="BS157" s="129"/>
      <c r="BT157" s="129"/>
      <c r="BU157" s="129"/>
      <c r="BV157" s="129"/>
      <c r="BW157" s="129"/>
      <c r="BX157" s="129"/>
      <c r="BY157" s="129"/>
      <c r="BZ157" s="129"/>
      <c r="CA157" s="129"/>
      <c r="CB157" s="129"/>
      <c r="CC157" s="129"/>
      <c r="CD157" s="129"/>
      <c r="CE157" s="129"/>
      <c r="CF157" s="129"/>
      <c r="CG157" s="129"/>
      <c r="CH157" s="129"/>
      <c r="CI157" s="129"/>
      <c r="CJ157" s="129"/>
      <c r="CK157" s="129"/>
      <c r="CL157" s="129"/>
      <c r="CM157" s="129"/>
    </row>
    <row r="158" spans="1:91" ht="14" customHeight="1">
      <c r="A158" s="166"/>
      <c r="B158" s="167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29"/>
      <c r="X158" s="129"/>
      <c r="Y158" s="129"/>
      <c r="Z158" s="129"/>
      <c r="AA158" s="129"/>
      <c r="AB158" s="129"/>
      <c r="AC158" s="129"/>
      <c r="AD158" s="129"/>
      <c r="AE158" s="129"/>
      <c r="AF158" s="129"/>
      <c r="AG158" s="129"/>
      <c r="AH158" s="129"/>
      <c r="AI158" s="129"/>
      <c r="AJ158" s="129"/>
      <c r="AK158" s="129"/>
      <c r="AL158" s="129"/>
      <c r="AM158" s="129"/>
      <c r="AN158" s="129"/>
      <c r="AO158" s="129"/>
      <c r="AP158" s="129"/>
      <c r="AQ158" s="129"/>
      <c r="AR158" s="129"/>
      <c r="AS158" s="129"/>
      <c r="AT158" s="108"/>
      <c r="AU158" s="108"/>
      <c r="AV158" s="129"/>
      <c r="AW158" s="129"/>
      <c r="AX158" s="129"/>
      <c r="AY158" s="129"/>
      <c r="AZ158" s="129"/>
      <c r="BA158" s="129"/>
      <c r="BB158" s="129"/>
      <c r="BC158" s="129"/>
      <c r="BD158" s="129"/>
      <c r="BE158" s="129"/>
      <c r="BF158" s="129"/>
      <c r="BG158" s="129"/>
      <c r="BH158" s="129"/>
      <c r="BI158" s="129"/>
      <c r="BJ158" s="129"/>
      <c r="BK158" s="129"/>
      <c r="BL158" s="129"/>
      <c r="BM158" s="129"/>
      <c r="BN158" s="129"/>
      <c r="BO158" s="129"/>
      <c r="BP158" s="129"/>
      <c r="BQ158" s="129"/>
      <c r="BR158" s="129"/>
      <c r="BS158" s="129"/>
      <c r="BT158" s="129"/>
      <c r="BU158" s="129"/>
      <c r="BV158" s="129"/>
      <c r="BW158" s="129"/>
      <c r="BX158" s="129"/>
      <c r="BY158" s="129"/>
      <c r="BZ158" s="129"/>
      <c r="CA158" s="129"/>
      <c r="CB158" s="129"/>
      <c r="CC158" s="129"/>
      <c r="CD158" s="129"/>
      <c r="CE158" s="129"/>
      <c r="CF158" s="129"/>
      <c r="CG158" s="129"/>
      <c r="CH158" s="129"/>
      <c r="CI158" s="129"/>
      <c r="CJ158" s="129"/>
      <c r="CK158" s="129"/>
      <c r="CL158" s="129"/>
      <c r="CM158" s="129"/>
    </row>
    <row r="159" spans="1:91" ht="14" customHeight="1">
      <c r="A159" s="166"/>
      <c r="B159" s="167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33"/>
      <c r="P159" s="133"/>
      <c r="Q159" s="133"/>
      <c r="R159" s="133"/>
      <c r="S159" s="133"/>
      <c r="T159" s="133"/>
      <c r="U159" s="133"/>
      <c r="V159" s="133"/>
      <c r="W159" s="129"/>
      <c r="X159" s="129"/>
      <c r="Y159" s="129"/>
      <c r="Z159" s="129"/>
      <c r="AA159" s="129"/>
      <c r="AB159" s="129"/>
      <c r="AC159" s="129"/>
      <c r="AD159" s="129"/>
      <c r="AE159" s="129"/>
      <c r="AF159" s="129"/>
      <c r="AG159" s="129"/>
      <c r="AH159" s="129"/>
      <c r="AI159" s="129"/>
      <c r="AJ159" s="129"/>
      <c r="AK159" s="129"/>
      <c r="AL159" s="129"/>
      <c r="AM159" s="129"/>
      <c r="AN159" s="129"/>
      <c r="AO159" s="129"/>
      <c r="AP159" s="129"/>
      <c r="AQ159" s="129"/>
      <c r="AR159" s="129"/>
      <c r="AS159" s="129"/>
      <c r="AT159" s="133"/>
      <c r="AU159" s="133"/>
      <c r="AV159" s="129"/>
      <c r="AW159" s="129"/>
      <c r="AX159" s="129"/>
      <c r="AY159" s="129"/>
      <c r="AZ159" s="129"/>
      <c r="BA159" s="129"/>
      <c r="BB159" s="129"/>
      <c r="BC159" s="129"/>
      <c r="BD159" s="129"/>
      <c r="BE159" s="129"/>
      <c r="BF159" s="129"/>
      <c r="BG159" s="129"/>
      <c r="BH159" s="129"/>
      <c r="BI159" s="129"/>
      <c r="BJ159" s="129"/>
      <c r="BK159" s="129"/>
      <c r="BL159" s="129"/>
      <c r="BM159" s="129"/>
      <c r="BN159" s="129"/>
      <c r="BO159" s="129"/>
      <c r="BP159" s="129"/>
      <c r="BQ159" s="129"/>
      <c r="BR159" s="129"/>
      <c r="BS159" s="129"/>
      <c r="BT159" s="129"/>
      <c r="BU159" s="129"/>
      <c r="BV159" s="129"/>
      <c r="BW159" s="129"/>
      <c r="BX159" s="129"/>
      <c r="BY159" s="129"/>
      <c r="BZ159" s="129"/>
      <c r="CA159" s="129"/>
      <c r="CB159" s="129"/>
      <c r="CC159" s="129"/>
      <c r="CD159" s="129"/>
      <c r="CE159" s="129"/>
      <c r="CF159" s="129"/>
      <c r="CG159" s="129"/>
      <c r="CH159" s="129"/>
      <c r="CI159" s="129"/>
      <c r="CJ159" s="129"/>
      <c r="CK159" s="129"/>
      <c r="CL159" s="129"/>
      <c r="CM159" s="129"/>
    </row>
    <row r="160" spans="1:91" ht="14" customHeight="1">
      <c r="A160" s="166"/>
      <c r="B160" s="167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33"/>
      <c r="P160" s="133"/>
      <c r="Q160" s="133"/>
      <c r="R160" s="133"/>
      <c r="S160" s="133"/>
      <c r="T160" s="133"/>
      <c r="U160" s="133"/>
      <c r="V160" s="133"/>
      <c r="W160" s="129"/>
      <c r="X160" s="129"/>
      <c r="Y160" s="129"/>
      <c r="Z160" s="129"/>
      <c r="AA160" s="129"/>
      <c r="AB160" s="129"/>
      <c r="AC160" s="129"/>
      <c r="AD160" s="129"/>
      <c r="AE160" s="129"/>
      <c r="AF160" s="129"/>
      <c r="AG160" s="129"/>
      <c r="AH160" s="129"/>
      <c r="AI160" s="129"/>
      <c r="AJ160" s="129"/>
      <c r="AK160" s="129"/>
      <c r="AL160" s="129"/>
      <c r="AM160" s="129"/>
      <c r="AN160" s="129"/>
      <c r="AO160" s="129"/>
      <c r="AP160" s="129"/>
      <c r="AQ160" s="129"/>
      <c r="AR160" s="129"/>
      <c r="AS160" s="129"/>
      <c r="AT160" s="133"/>
      <c r="AU160" s="133"/>
      <c r="AV160" s="129"/>
      <c r="AW160" s="129"/>
      <c r="AX160" s="129"/>
      <c r="AY160" s="129"/>
      <c r="AZ160" s="129"/>
      <c r="BA160" s="129"/>
      <c r="BB160" s="129"/>
      <c r="BC160" s="129"/>
      <c r="BD160" s="129"/>
      <c r="BE160" s="129"/>
      <c r="BF160" s="129"/>
      <c r="BG160" s="129"/>
      <c r="BH160" s="129"/>
      <c r="BI160" s="129"/>
      <c r="BJ160" s="129"/>
      <c r="BK160" s="129"/>
      <c r="BL160" s="129"/>
      <c r="BM160" s="129"/>
      <c r="BN160" s="129"/>
      <c r="BO160" s="129"/>
      <c r="BP160" s="129"/>
      <c r="BQ160" s="129"/>
      <c r="BR160" s="129"/>
      <c r="BS160" s="129"/>
      <c r="BT160" s="129"/>
      <c r="BU160" s="129"/>
      <c r="BV160" s="129"/>
      <c r="BW160" s="129"/>
      <c r="BX160" s="129"/>
      <c r="BY160" s="129"/>
      <c r="BZ160" s="129"/>
      <c r="CA160" s="129"/>
      <c r="CB160" s="129"/>
      <c r="CC160" s="129"/>
      <c r="CD160" s="129"/>
      <c r="CE160" s="129"/>
      <c r="CF160" s="129"/>
      <c r="CG160" s="129"/>
      <c r="CH160" s="129"/>
      <c r="CI160" s="129"/>
      <c r="CJ160" s="129"/>
      <c r="CK160" s="129"/>
      <c r="CL160" s="129"/>
      <c r="CM160" s="129"/>
    </row>
    <row r="161" spans="1:91" ht="14" customHeight="1">
      <c r="A161" s="166"/>
      <c r="B161" s="167"/>
      <c r="C161" s="132"/>
      <c r="D161" s="13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08"/>
      <c r="P161" s="108"/>
      <c r="Q161" s="108"/>
      <c r="R161" s="108"/>
      <c r="S161" s="108"/>
      <c r="T161" s="108"/>
      <c r="U161" s="108"/>
      <c r="V161" s="108"/>
      <c r="W161" s="129"/>
      <c r="X161" s="129"/>
      <c r="Y161" s="129"/>
      <c r="Z161" s="129"/>
      <c r="AA161" s="129"/>
      <c r="AB161" s="129"/>
      <c r="AC161" s="129"/>
      <c r="AD161" s="129"/>
      <c r="AE161" s="129"/>
      <c r="AF161" s="129"/>
      <c r="AG161" s="129"/>
      <c r="AH161" s="129"/>
      <c r="AI161" s="129"/>
      <c r="AJ161" s="129"/>
      <c r="AK161" s="129"/>
      <c r="AL161" s="129"/>
      <c r="AM161" s="129"/>
      <c r="AN161" s="129"/>
      <c r="AO161" s="129"/>
      <c r="AP161" s="129"/>
      <c r="AQ161" s="129"/>
      <c r="AR161" s="129"/>
      <c r="AS161" s="129"/>
      <c r="AT161" s="108"/>
      <c r="AU161" s="108"/>
      <c r="AV161" s="129"/>
      <c r="AW161" s="129"/>
      <c r="AX161" s="129"/>
      <c r="AY161" s="129"/>
      <c r="AZ161" s="129"/>
      <c r="BA161" s="129"/>
      <c r="BB161" s="129"/>
      <c r="BC161" s="129"/>
      <c r="BD161" s="129"/>
      <c r="BE161" s="129"/>
      <c r="BF161" s="129"/>
      <c r="BG161" s="129"/>
      <c r="BH161" s="129"/>
      <c r="BI161" s="129"/>
      <c r="BJ161" s="129"/>
      <c r="BK161" s="129"/>
      <c r="BL161" s="129"/>
      <c r="BM161" s="129"/>
      <c r="BN161" s="129"/>
      <c r="BO161" s="129"/>
      <c r="BP161" s="129"/>
      <c r="BQ161" s="129"/>
      <c r="BR161" s="129"/>
      <c r="BS161" s="129"/>
      <c r="BT161" s="129"/>
      <c r="BU161" s="129"/>
      <c r="BV161" s="129"/>
      <c r="BW161" s="129"/>
      <c r="BX161" s="129"/>
      <c r="BY161" s="129"/>
      <c r="BZ161" s="129"/>
      <c r="CA161" s="129"/>
      <c r="CB161" s="129"/>
      <c r="CC161" s="129"/>
      <c r="CD161" s="129"/>
      <c r="CE161" s="129"/>
      <c r="CF161" s="129"/>
      <c r="CG161" s="129"/>
      <c r="CH161" s="129"/>
      <c r="CI161" s="129"/>
      <c r="CJ161" s="129"/>
      <c r="CK161" s="129"/>
      <c r="CL161" s="129"/>
      <c r="CM161" s="129"/>
    </row>
    <row r="162" spans="1:91" ht="14" customHeight="1">
      <c r="A162" s="166"/>
      <c r="B162" s="167"/>
      <c r="C162" s="132"/>
      <c r="D162" s="13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08"/>
      <c r="P162" s="108"/>
      <c r="Q162" s="108"/>
      <c r="R162" s="108"/>
      <c r="S162" s="108"/>
      <c r="T162" s="108"/>
      <c r="U162" s="108"/>
      <c r="V162" s="108"/>
      <c r="W162" s="129"/>
      <c r="X162" s="129"/>
      <c r="Y162" s="129"/>
      <c r="Z162" s="129"/>
      <c r="AA162" s="129"/>
      <c r="AB162" s="129"/>
      <c r="AC162" s="129"/>
      <c r="AD162" s="129"/>
      <c r="AE162" s="129"/>
      <c r="AF162" s="129"/>
      <c r="AG162" s="129"/>
      <c r="AH162" s="129"/>
      <c r="AI162" s="129"/>
      <c r="AJ162" s="129"/>
      <c r="AK162" s="129"/>
      <c r="AL162" s="129"/>
      <c r="AM162" s="129"/>
      <c r="AN162" s="129"/>
      <c r="AO162" s="129"/>
      <c r="AP162" s="129"/>
      <c r="AQ162" s="129"/>
      <c r="AR162" s="129"/>
      <c r="AS162" s="129"/>
      <c r="AT162" s="108"/>
      <c r="AU162" s="108"/>
      <c r="AV162" s="129"/>
      <c r="AW162" s="129"/>
      <c r="AX162" s="129"/>
      <c r="AY162" s="129"/>
      <c r="AZ162" s="129"/>
      <c r="BA162" s="129"/>
      <c r="BB162" s="129"/>
      <c r="BC162" s="129"/>
      <c r="BD162" s="129"/>
      <c r="BE162" s="129"/>
      <c r="BF162" s="129"/>
      <c r="BG162" s="129"/>
      <c r="BH162" s="129"/>
      <c r="BI162" s="129"/>
      <c r="BJ162" s="129"/>
      <c r="BK162" s="129"/>
      <c r="BL162" s="129"/>
      <c r="BM162" s="129"/>
      <c r="BN162" s="129"/>
      <c r="BO162" s="129"/>
      <c r="BP162" s="129"/>
      <c r="BQ162" s="129"/>
      <c r="BR162" s="129"/>
      <c r="BS162" s="129"/>
      <c r="BT162" s="129"/>
      <c r="BU162" s="129"/>
      <c r="BV162" s="129"/>
      <c r="BW162" s="129"/>
      <c r="BX162" s="129"/>
      <c r="BY162" s="129"/>
      <c r="BZ162" s="129"/>
      <c r="CA162" s="129"/>
      <c r="CB162" s="129"/>
      <c r="CC162" s="129"/>
      <c r="CD162" s="129"/>
      <c r="CE162" s="129"/>
      <c r="CF162" s="129"/>
      <c r="CG162" s="129"/>
      <c r="CH162" s="129"/>
      <c r="CI162" s="129"/>
      <c r="CJ162" s="129"/>
      <c r="CK162" s="129"/>
      <c r="CL162" s="129"/>
      <c r="CM162" s="129"/>
    </row>
    <row r="163" spans="1:91" ht="14" customHeight="1">
      <c r="A163" s="166"/>
      <c r="B163" s="167"/>
      <c r="C163" s="132"/>
      <c r="D163" s="132"/>
      <c r="E163" s="132"/>
      <c r="F163" s="132"/>
      <c r="G163" s="132"/>
      <c r="H163" s="132"/>
      <c r="I163" s="132"/>
      <c r="J163" s="132"/>
      <c r="K163" s="132"/>
      <c r="L163" s="132"/>
      <c r="M163" s="132"/>
      <c r="N163" s="132"/>
      <c r="O163" s="108"/>
      <c r="P163" s="108"/>
      <c r="Q163" s="108"/>
      <c r="R163" s="108"/>
      <c r="S163" s="108"/>
      <c r="T163" s="108"/>
      <c r="U163" s="108"/>
      <c r="V163" s="108"/>
      <c r="W163" s="129"/>
      <c r="X163" s="129"/>
      <c r="Y163" s="129"/>
      <c r="Z163" s="129"/>
      <c r="AA163" s="129"/>
      <c r="AB163" s="129"/>
      <c r="AC163" s="129"/>
      <c r="AD163" s="129"/>
      <c r="AE163" s="129"/>
      <c r="AF163" s="129"/>
      <c r="AG163" s="129"/>
      <c r="AH163" s="129"/>
      <c r="AI163" s="129"/>
      <c r="AJ163" s="129"/>
      <c r="AK163" s="129"/>
      <c r="AL163" s="129"/>
      <c r="AM163" s="129"/>
      <c r="AN163" s="129"/>
      <c r="AO163" s="129"/>
      <c r="AP163" s="129"/>
      <c r="AQ163" s="129"/>
      <c r="AR163" s="129"/>
      <c r="AS163" s="129"/>
      <c r="AT163" s="108"/>
      <c r="AU163" s="108"/>
      <c r="AV163" s="129"/>
      <c r="AW163" s="129"/>
      <c r="AX163" s="129"/>
      <c r="AY163" s="129"/>
      <c r="AZ163" s="129"/>
      <c r="BA163" s="129"/>
      <c r="BB163" s="129"/>
      <c r="BC163" s="129"/>
      <c r="BD163" s="129"/>
      <c r="BE163" s="129"/>
      <c r="BF163" s="129"/>
      <c r="BG163" s="129"/>
      <c r="BH163" s="129"/>
      <c r="BI163" s="129"/>
      <c r="BJ163" s="129"/>
      <c r="BK163" s="129"/>
      <c r="BL163" s="129"/>
      <c r="BM163" s="129"/>
      <c r="BN163" s="129"/>
      <c r="BO163" s="129"/>
      <c r="BP163" s="129"/>
      <c r="BQ163" s="129"/>
      <c r="BR163" s="129"/>
      <c r="BS163" s="129"/>
      <c r="BT163" s="129"/>
      <c r="BU163" s="129"/>
      <c r="BV163" s="129"/>
      <c r="BW163" s="129"/>
      <c r="BX163" s="129"/>
      <c r="BY163" s="129"/>
      <c r="BZ163" s="129"/>
      <c r="CA163" s="129"/>
      <c r="CB163" s="129"/>
      <c r="CC163" s="129"/>
      <c r="CD163" s="129"/>
      <c r="CE163" s="129"/>
      <c r="CF163" s="129"/>
      <c r="CG163" s="129"/>
      <c r="CH163" s="129"/>
      <c r="CI163" s="129"/>
      <c r="CJ163" s="129"/>
      <c r="CK163" s="129"/>
      <c r="CL163" s="129"/>
      <c r="CM163" s="129"/>
    </row>
    <row r="164" spans="1:91" ht="28" customHeight="1">
      <c r="A164" s="166"/>
      <c r="B164" s="167"/>
      <c r="C164" s="132"/>
      <c r="D164" s="132"/>
      <c r="E164" s="132"/>
      <c r="F164" s="132"/>
      <c r="G164" s="132"/>
      <c r="H164" s="132"/>
      <c r="I164" s="132"/>
      <c r="J164" s="132"/>
      <c r="K164" s="132"/>
      <c r="L164" s="132"/>
      <c r="M164" s="132"/>
      <c r="N164" s="132"/>
      <c r="O164" s="108"/>
      <c r="P164" s="108"/>
      <c r="Q164" s="108"/>
      <c r="R164" s="108"/>
      <c r="S164" s="108"/>
      <c r="T164" s="108"/>
      <c r="U164" s="108"/>
      <c r="V164" s="108"/>
      <c r="W164" s="129"/>
      <c r="X164" s="129"/>
      <c r="Y164" s="129"/>
      <c r="Z164" s="129"/>
      <c r="AA164" s="129"/>
      <c r="AB164" s="129"/>
      <c r="AC164" s="129"/>
      <c r="AD164" s="129"/>
      <c r="AE164" s="129"/>
      <c r="AF164" s="129"/>
      <c r="AG164" s="129"/>
      <c r="AH164" s="129"/>
      <c r="AI164" s="129"/>
      <c r="AJ164" s="129"/>
      <c r="AK164" s="129"/>
      <c r="AL164" s="129"/>
      <c r="AM164" s="129"/>
      <c r="AN164" s="129"/>
      <c r="AO164" s="129"/>
      <c r="AP164" s="129"/>
      <c r="AQ164" s="129"/>
      <c r="AR164" s="129"/>
      <c r="AS164" s="129"/>
      <c r="AT164" s="108"/>
      <c r="AU164" s="108"/>
      <c r="AV164" s="129"/>
      <c r="AW164" s="129"/>
      <c r="AX164" s="129"/>
      <c r="AY164" s="129"/>
      <c r="AZ164" s="129"/>
      <c r="BA164" s="129"/>
      <c r="BB164" s="129"/>
      <c r="BC164" s="129"/>
      <c r="BD164" s="129"/>
      <c r="BE164" s="129"/>
      <c r="BF164" s="129"/>
      <c r="BG164" s="129"/>
      <c r="BH164" s="129"/>
      <c r="BI164" s="129"/>
      <c r="BJ164" s="129"/>
      <c r="BK164" s="129"/>
      <c r="BL164" s="129"/>
      <c r="BM164" s="129"/>
      <c r="BN164" s="129"/>
      <c r="BO164" s="129"/>
      <c r="BP164" s="129"/>
      <c r="BQ164" s="129"/>
      <c r="BR164" s="129"/>
      <c r="BS164" s="129"/>
      <c r="BT164" s="129"/>
      <c r="BU164" s="129"/>
      <c r="BV164" s="129"/>
      <c r="BW164" s="129"/>
      <c r="BX164" s="129"/>
      <c r="BY164" s="129"/>
      <c r="BZ164" s="129"/>
      <c r="CA164" s="129"/>
      <c r="CB164" s="129"/>
      <c r="CC164" s="129"/>
      <c r="CD164" s="129"/>
      <c r="CE164" s="129"/>
      <c r="CF164" s="129"/>
      <c r="CG164" s="129"/>
      <c r="CH164" s="129"/>
      <c r="CI164" s="129"/>
      <c r="CJ164" s="129"/>
      <c r="CK164" s="129"/>
      <c r="CL164" s="129"/>
      <c r="CM164" s="129"/>
    </row>
    <row r="165" spans="1:91">
      <c r="A165" s="166"/>
      <c r="B165" s="167"/>
      <c r="C165" s="132"/>
      <c r="D165" s="132"/>
      <c r="E165" s="132"/>
      <c r="F165" s="132"/>
      <c r="G165" s="132"/>
      <c r="H165" s="132"/>
      <c r="I165" s="132"/>
      <c r="J165" s="132"/>
      <c r="K165" s="132"/>
      <c r="L165" s="132"/>
      <c r="M165" s="132"/>
      <c r="N165" s="132"/>
      <c r="O165" s="132"/>
      <c r="P165" s="108"/>
      <c r="Q165" s="108"/>
      <c r="R165" s="108"/>
      <c r="S165" s="108"/>
      <c r="T165" s="108"/>
      <c r="U165" s="108"/>
      <c r="V165" s="108"/>
      <c r="W165" s="129"/>
      <c r="X165" s="129"/>
      <c r="Y165" s="129"/>
      <c r="Z165" s="129"/>
      <c r="AA165" s="129"/>
      <c r="AB165" s="129"/>
      <c r="AC165" s="129"/>
      <c r="AD165" s="129"/>
      <c r="AE165" s="129"/>
      <c r="AF165" s="129"/>
      <c r="AG165" s="129"/>
      <c r="AH165" s="129"/>
      <c r="AI165" s="129"/>
      <c r="AJ165" s="129"/>
      <c r="AK165" s="129"/>
      <c r="AL165" s="129"/>
      <c r="AM165" s="129"/>
      <c r="AN165" s="129"/>
      <c r="AO165" s="129"/>
      <c r="AP165" s="129"/>
      <c r="AQ165" s="129"/>
      <c r="AR165" s="129"/>
      <c r="AS165" s="129"/>
      <c r="AT165" s="108"/>
      <c r="AU165" s="108"/>
      <c r="AV165" s="129"/>
      <c r="AW165" s="129"/>
      <c r="AX165" s="129"/>
      <c r="AY165" s="129"/>
      <c r="AZ165" s="129"/>
      <c r="BA165" s="129"/>
      <c r="BB165" s="129"/>
      <c r="BC165" s="129"/>
      <c r="BD165" s="129"/>
      <c r="BE165" s="129"/>
      <c r="BF165" s="129"/>
      <c r="BG165" s="129"/>
      <c r="BH165" s="129"/>
      <c r="BI165" s="129"/>
      <c r="BJ165" s="129"/>
      <c r="BK165" s="129"/>
      <c r="BL165" s="129"/>
      <c r="BM165" s="129"/>
      <c r="BN165" s="129"/>
      <c r="BO165" s="129"/>
      <c r="BP165" s="129"/>
      <c r="BQ165" s="129"/>
      <c r="BR165" s="129"/>
      <c r="BS165" s="129"/>
      <c r="BT165" s="129"/>
      <c r="BU165" s="129"/>
      <c r="BV165" s="129"/>
      <c r="BW165" s="129"/>
      <c r="BX165" s="129"/>
      <c r="BY165" s="129"/>
      <c r="BZ165" s="129"/>
      <c r="CA165" s="129"/>
      <c r="CB165" s="129"/>
      <c r="CC165" s="129"/>
      <c r="CD165" s="129"/>
      <c r="CE165" s="129"/>
      <c r="CF165" s="129"/>
      <c r="CG165" s="129"/>
      <c r="CH165" s="129"/>
      <c r="CI165" s="129"/>
      <c r="CJ165" s="129"/>
      <c r="CK165" s="129"/>
      <c r="CL165" s="129"/>
      <c r="CM165" s="129"/>
    </row>
    <row r="166" spans="1:91" ht="14" customHeight="1">
      <c r="A166" s="166"/>
      <c r="B166" s="167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29"/>
      <c r="X166" s="129"/>
      <c r="Y166" s="129"/>
      <c r="Z166" s="129"/>
      <c r="AA166" s="129"/>
      <c r="AB166" s="129"/>
      <c r="AC166" s="129"/>
      <c r="AD166" s="129"/>
      <c r="AE166" s="129"/>
      <c r="AF166" s="129"/>
      <c r="AG166" s="129"/>
      <c r="AH166" s="129"/>
      <c r="AI166" s="129"/>
      <c r="AJ166" s="129"/>
      <c r="AK166" s="129"/>
      <c r="AL166" s="129"/>
      <c r="AM166" s="129"/>
      <c r="AN166" s="129"/>
      <c r="AO166" s="129"/>
      <c r="AP166" s="129"/>
      <c r="AQ166" s="129"/>
      <c r="AR166" s="129"/>
      <c r="AS166" s="129"/>
      <c r="AT166" s="108"/>
      <c r="AU166" s="108"/>
      <c r="AV166" s="129"/>
      <c r="AW166" s="129"/>
      <c r="AX166" s="129"/>
      <c r="AY166" s="129"/>
      <c r="AZ166" s="129"/>
      <c r="BA166" s="129"/>
      <c r="BB166" s="129"/>
      <c r="BC166" s="129"/>
      <c r="BD166" s="129"/>
      <c r="BE166" s="129"/>
      <c r="BF166" s="129"/>
      <c r="BG166" s="129"/>
      <c r="BH166" s="129"/>
      <c r="BI166" s="129"/>
      <c r="BJ166" s="129"/>
      <c r="BK166" s="129"/>
      <c r="BL166" s="129"/>
      <c r="BM166" s="129"/>
      <c r="BN166" s="129"/>
      <c r="BO166" s="129"/>
      <c r="BP166" s="129"/>
      <c r="BQ166" s="129"/>
      <c r="BR166" s="129"/>
      <c r="BS166" s="129"/>
      <c r="BT166" s="129"/>
      <c r="BU166" s="129"/>
      <c r="BV166" s="129"/>
      <c r="BW166" s="129"/>
      <c r="BX166" s="129"/>
      <c r="BY166" s="129"/>
      <c r="BZ166" s="129"/>
      <c r="CA166" s="129"/>
      <c r="CB166" s="129"/>
      <c r="CC166" s="129"/>
      <c r="CD166" s="129"/>
      <c r="CE166" s="129"/>
      <c r="CF166" s="129"/>
      <c r="CG166" s="129"/>
      <c r="CH166" s="129"/>
      <c r="CI166" s="129"/>
      <c r="CJ166" s="129"/>
      <c r="CK166" s="129"/>
      <c r="CL166" s="129"/>
      <c r="CM166" s="129"/>
    </row>
    <row r="167" spans="1:91" ht="14" customHeight="1">
      <c r="A167" s="166"/>
      <c r="B167" s="167"/>
      <c r="C167" s="130"/>
      <c r="D167" s="130"/>
      <c r="E167" s="130"/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29"/>
      <c r="X167" s="129"/>
      <c r="Y167" s="129"/>
      <c r="Z167" s="129"/>
      <c r="AA167" s="129"/>
      <c r="AB167" s="129"/>
      <c r="AC167" s="129"/>
      <c r="AD167" s="129"/>
      <c r="AE167" s="129"/>
      <c r="AF167" s="129"/>
      <c r="AG167" s="129"/>
      <c r="AH167" s="129"/>
      <c r="AI167" s="129"/>
      <c r="AJ167" s="129"/>
      <c r="AK167" s="129"/>
      <c r="AL167" s="129"/>
      <c r="AM167" s="129"/>
      <c r="AN167" s="129"/>
      <c r="AO167" s="129"/>
      <c r="AP167" s="129"/>
      <c r="AQ167" s="129"/>
      <c r="AR167" s="129"/>
      <c r="AS167" s="129"/>
      <c r="AT167" s="130"/>
      <c r="AU167" s="130"/>
      <c r="AV167" s="129"/>
      <c r="AW167" s="129"/>
      <c r="AX167" s="129"/>
      <c r="AY167" s="129"/>
      <c r="AZ167" s="129"/>
      <c r="BA167" s="129"/>
      <c r="BB167" s="129"/>
      <c r="BC167" s="129"/>
      <c r="BD167" s="129"/>
      <c r="BE167" s="129"/>
      <c r="BF167" s="129"/>
      <c r="BG167" s="129"/>
      <c r="BH167" s="129"/>
      <c r="BI167" s="129"/>
      <c r="BJ167" s="129"/>
      <c r="BK167" s="129"/>
      <c r="BL167" s="129"/>
      <c r="BM167" s="129"/>
      <c r="BN167" s="129"/>
      <c r="BO167" s="129"/>
      <c r="BP167" s="129"/>
      <c r="BQ167" s="129"/>
      <c r="BR167" s="129"/>
      <c r="BS167" s="129"/>
      <c r="BT167" s="129"/>
      <c r="BU167" s="129"/>
      <c r="BV167" s="129"/>
      <c r="BW167" s="129"/>
      <c r="BX167" s="129"/>
      <c r="BY167" s="129"/>
      <c r="BZ167" s="129"/>
      <c r="CA167" s="129"/>
      <c r="CB167" s="129"/>
      <c r="CC167" s="129"/>
      <c r="CD167" s="129"/>
      <c r="CE167" s="129"/>
      <c r="CF167" s="129"/>
      <c r="CG167" s="129"/>
      <c r="CH167" s="129"/>
      <c r="CI167" s="129"/>
      <c r="CJ167" s="129"/>
      <c r="CK167" s="129"/>
      <c r="CL167" s="129"/>
      <c r="CM167" s="129"/>
    </row>
    <row r="168" spans="1:91" ht="14" customHeight="1">
      <c r="A168" s="166"/>
      <c r="B168" s="167"/>
      <c r="C168" s="130"/>
      <c r="D168" s="130"/>
      <c r="E168" s="130"/>
      <c r="F168" s="130"/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29"/>
      <c r="X168" s="129"/>
      <c r="Y168" s="129"/>
      <c r="Z168" s="129"/>
      <c r="AA168" s="129"/>
      <c r="AB168" s="129"/>
      <c r="AC168" s="129"/>
      <c r="AD168" s="129"/>
      <c r="AE168" s="129"/>
      <c r="AF168" s="129"/>
      <c r="AG168" s="129"/>
      <c r="AH168" s="129"/>
      <c r="AI168" s="129"/>
      <c r="AJ168" s="129"/>
      <c r="AK168" s="129"/>
      <c r="AL168" s="129"/>
      <c r="AM168" s="129"/>
      <c r="AN168" s="129"/>
      <c r="AO168" s="129"/>
      <c r="AP168" s="129"/>
      <c r="AQ168" s="129"/>
      <c r="AR168" s="129"/>
      <c r="AS168" s="129"/>
      <c r="AT168" s="130"/>
      <c r="AU168" s="130"/>
      <c r="AV168" s="129"/>
      <c r="AW168" s="129"/>
      <c r="AX168" s="129"/>
      <c r="AY168" s="129"/>
      <c r="AZ168" s="129"/>
      <c r="BA168" s="129"/>
      <c r="BB168" s="129"/>
      <c r="BC168" s="129"/>
      <c r="BD168" s="129"/>
      <c r="BE168" s="129"/>
      <c r="BF168" s="129"/>
      <c r="BG168" s="129"/>
      <c r="BH168" s="129"/>
      <c r="BI168" s="129"/>
      <c r="BJ168" s="129"/>
      <c r="BK168" s="129"/>
      <c r="BL168" s="129"/>
      <c r="BM168" s="129"/>
      <c r="BN168" s="129"/>
      <c r="BO168" s="129"/>
      <c r="BP168" s="129"/>
      <c r="BQ168" s="129"/>
      <c r="BR168" s="129"/>
      <c r="BS168" s="129"/>
      <c r="BT168" s="129"/>
      <c r="BU168" s="129"/>
      <c r="BV168" s="129"/>
      <c r="BW168" s="129"/>
      <c r="BX168" s="129"/>
      <c r="BY168" s="129"/>
      <c r="BZ168" s="129"/>
      <c r="CA168" s="129"/>
      <c r="CB168" s="129"/>
      <c r="CC168" s="129"/>
      <c r="CD168" s="129"/>
      <c r="CE168" s="129"/>
      <c r="CF168" s="129"/>
      <c r="CG168" s="129"/>
      <c r="CH168" s="129"/>
      <c r="CI168" s="129"/>
      <c r="CJ168" s="129"/>
      <c r="CK168" s="129"/>
      <c r="CL168" s="129"/>
      <c r="CM168" s="129"/>
    </row>
    <row r="169" spans="1:91" ht="14" customHeight="1">
      <c r="A169" s="165"/>
      <c r="B169" s="130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29"/>
      <c r="X169" s="129"/>
      <c r="Y169" s="129"/>
      <c r="Z169" s="129"/>
      <c r="AA169" s="129"/>
      <c r="AB169" s="129"/>
      <c r="AC169" s="129"/>
      <c r="AD169" s="129"/>
      <c r="AE169" s="129"/>
      <c r="AF169" s="129"/>
      <c r="AG169" s="129"/>
      <c r="AH169" s="129"/>
      <c r="AI169" s="129"/>
      <c r="AJ169" s="129"/>
      <c r="AK169" s="129"/>
      <c r="AL169" s="129"/>
      <c r="AM169" s="129"/>
      <c r="AN169" s="129"/>
      <c r="AO169" s="129"/>
      <c r="AP169" s="129"/>
      <c r="AQ169" s="129"/>
      <c r="AR169" s="129"/>
      <c r="AS169" s="129"/>
      <c r="AT169" s="134"/>
      <c r="AU169" s="134"/>
      <c r="AV169" s="129"/>
      <c r="AW169" s="129"/>
      <c r="AX169" s="129"/>
      <c r="AY169" s="129"/>
      <c r="AZ169" s="129"/>
      <c r="BA169" s="129"/>
      <c r="BB169" s="129"/>
      <c r="BC169" s="129"/>
      <c r="BD169" s="129"/>
      <c r="BE169" s="129"/>
      <c r="BF169" s="129"/>
      <c r="BG169" s="129"/>
      <c r="BH169" s="129"/>
      <c r="BI169" s="129"/>
      <c r="BJ169" s="129"/>
      <c r="BK169" s="129"/>
      <c r="BL169" s="129"/>
      <c r="BM169" s="129"/>
      <c r="BN169" s="129"/>
      <c r="BO169" s="129"/>
      <c r="BP169" s="129"/>
      <c r="BQ169" s="129"/>
      <c r="BR169" s="129"/>
      <c r="BS169" s="129"/>
      <c r="BT169" s="129"/>
      <c r="BU169" s="129"/>
      <c r="BV169" s="129"/>
      <c r="BW169" s="129"/>
      <c r="BX169" s="129"/>
      <c r="BY169" s="129"/>
      <c r="BZ169" s="129"/>
      <c r="CA169" s="129"/>
      <c r="CB169" s="129"/>
      <c r="CC169" s="129"/>
      <c r="CD169" s="129"/>
      <c r="CE169" s="129"/>
      <c r="CF169" s="129"/>
      <c r="CG169" s="129"/>
      <c r="CH169" s="129"/>
      <c r="CI169" s="129"/>
      <c r="CJ169" s="129"/>
      <c r="CK169" s="129"/>
      <c r="CL169" s="129"/>
      <c r="CM169" s="129"/>
    </row>
    <row r="170" spans="1:91" ht="14" customHeight="1">
      <c r="A170" s="165"/>
      <c r="B170" s="130"/>
      <c r="C170" s="169"/>
      <c r="D170" s="169"/>
      <c r="E170" s="169"/>
      <c r="F170" s="135"/>
      <c r="G170" s="135"/>
      <c r="H170" s="135"/>
      <c r="I170" s="135"/>
      <c r="J170" s="135"/>
      <c r="K170" s="135"/>
      <c r="L170" s="135"/>
      <c r="M170" s="135"/>
      <c r="N170" s="135"/>
      <c r="O170" s="169"/>
      <c r="P170" s="169"/>
      <c r="Q170" s="169"/>
      <c r="R170" s="135"/>
      <c r="S170" s="169"/>
      <c r="T170" s="169"/>
      <c r="U170" s="135"/>
      <c r="V170" s="135"/>
      <c r="W170" s="129"/>
      <c r="X170" s="129"/>
      <c r="Y170" s="129"/>
      <c r="Z170" s="129"/>
      <c r="AA170" s="129"/>
      <c r="AB170" s="129"/>
      <c r="AC170" s="129"/>
      <c r="AD170" s="129"/>
      <c r="AE170" s="129"/>
      <c r="AF170" s="129"/>
      <c r="AG170" s="129"/>
      <c r="AH170" s="129"/>
      <c r="AI170" s="129"/>
      <c r="AJ170" s="129"/>
      <c r="AK170" s="129"/>
      <c r="AL170" s="129"/>
      <c r="AM170" s="129"/>
      <c r="AN170" s="129"/>
      <c r="AO170" s="129"/>
      <c r="AP170" s="129"/>
      <c r="AQ170" s="129"/>
      <c r="AR170" s="129"/>
      <c r="AS170" s="129"/>
      <c r="AT170" s="135"/>
      <c r="AU170" s="135"/>
      <c r="AV170" s="129"/>
      <c r="AW170" s="129"/>
      <c r="AX170" s="129"/>
      <c r="AY170" s="129"/>
      <c r="AZ170" s="129"/>
      <c r="BA170" s="129"/>
      <c r="BB170" s="129"/>
      <c r="BC170" s="129"/>
      <c r="BD170" s="129"/>
      <c r="BE170" s="129"/>
      <c r="BF170" s="129"/>
      <c r="BG170" s="129"/>
      <c r="BH170" s="129"/>
      <c r="BI170" s="129"/>
      <c r="BJ170" s="129"/>
      <c r="BK170" s="129"/>
      <c r="BL170" s="129"/>
      <c r="BM170" s="129"/>
      <c r="BN170" s="129"/>
      <c r="BO170" s="129"/>
      <c r="BP170" s="129"/>
      <c r="BQ170" s="129"/>
      <c r="BR170" s="129"/>
      <c r="BS170" s="129"/>
      <c r="BT170" s="129"/>
      <c r="BU170" s="129"/>
      <c r="BV170" s="129"/>
      <c r="BW170" s="129"/>
      <c r="BX170" s="129"/>
      <c r="BY170" s="129"/>
      <c r="BZ170" s="129"/>
      <c r="CA170" s="129"/>
      <c r="CB170" s="129"/>
      <c r="CC170" s="129"/>
      <c r="CD170" s="129"/>
      <c r="CE170" s="129"/>
      <c r="CF170" s="129"/>
      <c r="CG170" s="129"/>
      <c r="CH170" s="129"/>
      <c r="CI170" s="129"/>
      <c r="CJ170" s="129"/>
      <c r="CK170" s="129"/>
      <c r="CL170" s="129"/>
      <c r="CM170" s="129"/>
    </row>
    <row r="171" spans="1:91" ht="14" customHeight="1">
      <c r="A171" s="134"/>
      <c r="B171" s="134"/>
      <c r="C171" s="135"/>
      <c r="D171" s="135"/>
      <c r="E171" s="135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5"/>
      <c r="S171" s="135"/>
      <c r="T171" s="135"/>
      <c r="U171" s="135"/>
      <c r="V171" s="135"/>
      <c r="W171" s="129"/>
      <c r="X171" s="129"/>
      <c r="Y171" s="129"/>
      <c r="Z171" s="129"/>
      <c r="AA171" s="129"/>
      <c r="AB171" s="129"/>
      <c r="AC171" s="129"/>
      <c r="AD171" s="129"/>
      <c r="AE171" s="129"/>
      <c r="AF171" s="129"/>
      <c r="AG171" s="129"/>
      <c r="AH171" s="129"/>
      <c r="AI171" s="129"/>
      <c r="AJ171" s="129"/>
      <c r="AK171" s="129"/>
      <c r="AL171" s="129"/>
      <c r="AM171" s="129"/>
      <c r="AN171" s="129"/>
      <c r="AO171" s="129"/>
      <c r="AP171" s="129"/>
      <c r="AQ171" s="129"/>
      <c r="AR171" s="129"/>
      <c r="AS171" s="129"/>
      <c r="AT171" s="135"/>
      <c r="AU171" s="135"/>
      <c r="AV171" s="129"/>
      <c r="AW171" s="129"/>
      <c r="AX171" s="129"/>
      <c r="AY171" s="129"/>
      <c r="AZ171" s="129"/>
      <c r="BA171" s="129"/>
      <c r="BB171" s="129"/>
      <c r="BC171" s="129"/>
      <c r="BD171" s="129"/>
      <c r="BE171" s="129"/>
      <c r="BF171" s="129"/>
      <c r="BG171" s="129"/>
      <c r="BH171" s="129"/>
      <c r="BI171" s="129"/>
      <c r="BJ171" s="129"/>
      <c r="BK171" s="129"/>
      <c r="BL171" s="129"/>
      <c r="BM171" s="129"/>
      <c r="BN171" s="129"/>
      <c r="BO171" s="129"/>
      <c r="BP171" s="129"/>
      <c r="BQ171" s="129"/>
      <c r="BR171" s="129"/>
      <c r="BS171" s="129"/>
      <c r="BT171" s="129"/>
      <c r="BU171" s="129"/>
      <c r="BV171" s="129"/>
      <c r="BW171" s="129"/>
      <c r="BX171" s="129"/>
      <c r="BY171" s="129"/>
      <c r="BZ171" s="129"/>
      <c r="CA171" s="129"/>
      <c r="CB171" s="129"/>
      <c r="CC171" s="129"/>
      <c r="CD171" s="129"/>
      <c r="CE171" s="129"/>
      <c r="CF171" s="129"/>
      <c r="CG171" s="129"/>
      <c r="CH171" s="129"/>
      <c r="CI171" s="129"/>
      <c r="CJ171" s="129"/>
      <c r="CK171" s="129"/>
      <c r="CL171" s="129"/>
      <c r="CM171" s="129"/>
    </row>
    <row r="172" spans="1:91" ht="14" customHeight="1">
      <c r="A172" s="165"/>
      <c r="B172" s="16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  <c r="V172" s="108"/>
      <c r="W172" s="129"/>
      <c r="X172" s="129"/>
      <c r="Y172" s="129"/>
      <c r="Z172" s="129"/>
      <c r="AA172" s="129"/>
      <c r="AB172" s="129"/>
      <c r="AC172" s="129"/>
      <c r="AD172" s="129"/>
      <c r="AE172" s="129"/>
      <c r="AF172" s="129"/>
      <c r="AG172" s="129"/>
      <c r="AH172" s="129"/>
      <c r="AI172" s="129"/>
      <c r="AJ172" s="129"/>
      <c r="AK172" s="129"/>
      <c r="AL172" s="129"/>
      <c r="AM172" s="129"/>
      <c r="AN172" s="129"/>
      <c r="AO172" s="129"/>
      <c r="AP172" s="129"/>
      <c r="AQ172" s="129"/>
      <c r="AR172" s="129"/>
      <c r="AS172" s="129"/>
      <c r="AT172" s="108"/>
      <c r="AU172" s="108"/>
      <c r="AV172" s="129"/>
      <c r="AW172" s="129"/>
      <c r="AX172" s="129"/>
      <c r="AY172" s="129"/>
      <c r="AZ172" s="129"/>
      <c r="BA172" s="129"/>
      <c r="BB172" s="129"/>
      <c r="BC172" s="129"/>
      <c r="BD172" s="129"/>
      <c r="BE172" s="129"/>
      <c r="BF172" s="129"/>
      <c r="BG172" s="129"/>
      <c r="BH172" s="129"/>
      <c r="BI172" s="129"/>
      <c r="BJ172" s="129"/>
      <c r="BK172" s="129"/>
      <c r="BL172" s="129"/>
      <c r="BM172" s="129"/>
      <c r="BN172" s="129"/>
      <c r="BO172" s="129"/>
      <c r="BP172" s="129"/>
      <c r="BQ172" s="129"/>
      <c r="BR172" s="129"/>
      <c r="BS172" s="129"/>
      <c r="BT172" s="129"/>
      <c r="BU172" s="129"/>
      <c r="BV172" s="129"/>
      <c r="BW172" s="129"/>
      <c r="BX172" s="129"/>
      <c r="BY172" s="129"/>
      <c r="BZ172" s="129"/>
      <c r="CA172" s="129"/>
      <c r="CB172" s="129"/>
      <c r="CC172" s="129"/>
      <c r="CD172" s="129"/>
      <c r="CE172" s="129"/>
      <c r="CF172" s="129"/>
      <c r="CG172" s="129"/>
      <c r="CH172" s="129"/>
      <c r="CI172" s="129"/>
      <c r="CJ172" s="129"/>
      <c r="CK172" s="129"/>
      <c r="CL172" s="129"/>
      <c r="CM172" s="129"/>
    </row>
    <row r="173" spans="1:91" ht="14" customHeight="1">
      <c r="A173" s="165"/>
      <c r="B173" s="168"/>
      <c r="C173" s="132"/>
      <c r="D173" s="132"/>
      <c r="E173" s="132"/>
      <c r="F173" s="132"/>
      <c r="G173" s="132"/>
      <c r="H173" s="132"/>
      <c r="I173" s="132"/>
      <c r="J173" s="132"/>
      <c r="K173" s="132"/>
      <c r="L173" s="132"/>
      <c r="M173" s="132"/>
      <c r="N173" s="132"/>
      <c r="O173" s="108"/>
      <c r="P173" s="108"/>
      <c r="Q173" s="108"/>
      <c r="R173" s="108"/>
      <c r="S173" s="108"/>
      <c r="T173" s="108"/>
      <c r="U173" s="108"/>
      <c r="V173" s="108"/>
      <c r="W173" s="129"/>
      <c r="X173" s="129"/>
      <c r="Y173" s="129"/>
      <c r="Z173" s="129"/>
      <c r="AA173" s="129"/>
      <c r="AB173" s="129"/>
      <c r="AC173" s="129"/>
      <c r="AD173" s="129"/>
      <c r="AE173" s="129"/>
      <c r="AF173" s="129"/>
      <c r="AG173" s="129"/>
      <c r="AH173" s="129"/>
      <c r="AI173" s="129"/>
      <c r="AJ173" s="129"/>
      <c r="AK173" s="129"/>
      <c r="AL173" s="129"/>
      <c r="AM173" s="129"/>
      <c r="AN173" s="129"/>
      <c r="AO173" s="129"/>
      <c r="AP173" s="129"/>
      <c r="AQ173" s="129"/>
      <c r="AR173" s="129"/>
      <c r="AS173" s="129"/>
      <c r="AT173" s="108"/>
      <c r="AU173" s="108"/>
      <c r="AV173" s="129"/>
      <c r="AW173" s="129"/>
      <c r="AX173" s="129"/>
      <c r="AY173" s="129"/>
      <c r="AZ173" s="129"/>
      <c r="BA173" s="129"/>
      <c r="BB173" s="129"/>
      <c r="BC173" s="129"/>
      <c r="BD173" s="129"/>
      <c r="BE173" s="129"/>
      <c r="BF173" s="129"/>
      <c r="BG173" s="129"/>
      <c r="BH173" s="129"/>
      <c r="BI173" s="129"/>
      <c r="BJ173" s="129"/>
      <c r="BK173" s="129"/>
      <c r="BL173" s="129"/>
      <c r="BM173" s="129"/>
      <c r="BN173" s="129"/>
      <c r="BO173" s="129"/>
      <c r="BP173" s="129"/>
      <c r="BQ173" s="129"/>
      <c r="BR173" s="129"/>
      <c r="BS173" s="129"/>
      <c r="BT173" s="129"/>
      <c r="BU173" s="129"/>
      <c r="BV173" s="129"/>
      <c r="BW173" s="129"/>
      <c r="BX173" s="129"/>
      <c r="BY173" s="129"/>
      <c r="BZ173" s="129"/>
      <c r="CA173" s="129"/>
      <c r="CB173" s="129"/>
      <c r="CC173" s="129"/>
      <c r="CD173" s="129"/>
      <c r="CE173" s="129"/>
      <c r="CF173" s="129"/>
      <c r="CG173" s="129"/>
      <c r="CH173" s="129"/>
      <c r="CI173" s="129"/>
      <c r="CJ173" s="129"/>
      <c r="CK173" s="129"/>
      <c r="CL173" s="129"/>
      <c r="CM173" s="129"/>
    </row>
    <row r="174" spans="1:91" ht="14" customHeight="1">
      <c r="A174" s="166"/>
      <c r="B174" s="167"/>
      <c r="C174" s="132"/>
      <c r="D174" s="132"/>
      <c r="E174" s="132"/>
      <c r="F174" s="132"/>
      <c r="G174" s="132"/>
      <c r="H174" s="132"/>
      <c r="I174" s="132"/>
      <c r="J174" s="132"/>
      <c r="K174" s="132"/>
      <c r="L174" s="132"/>
      <c r="M174" s="132"/>
      <c r="N174" s="132"/>
      <c r="O174" s="108"/>
      <c r="P174" s="108"/>
      <c r="Q174" s="108"/>
      <c r="R174" s="108"/>
      <c r="S174" s="108"/>
      <c r="T174" s="108"/>
      <c r="U174" s="108"/>
      <c r="V174" s="108"/>
      <c r="W174" s="129"/>
      <c r="X174" s="129"/>
      <c r="Y174" s="129"/>
      <c r="Z174" s="129"/>
      <c r="AA174" s="129"/>
      <c r="AB174" s="129"/>
      <c r="AC174" s="129"/>
      <c r="AD174" s="129"/>
      <c r="AE174" s="129"/>
      <c r="AF174" s="129"/>
      <c r="AG174" s="129"/>
      <c r="AH174" s="129"/>
      <c r="AI174" s="129"/>
      <c r="AJ174" s="129"/>
      <c r="AK174" s="129"/>
      <c r="AL174" s="129"/>
      <c r="AM174" s="129"/>
      <c r="AN174" s="129"/>
      <c r="AO174" s="129"/>
      <c r="AP174" s="129"/>
      <c r="AQ174" s="129"/>
      <c r="AR174" s="129"/>
      <c r="AS174" s="129"/>
      <c r="AT174" s="108"/>
      <c r="AU174" s="108"/>
      <c r="AV174" s="129"/>
      <c r="AW174" s="129"/>
      <c r="AX174" s="129"/>
      <c r="AY174" s="129"/>
      <c r="AZ174" s="129"/>
      <c r="BA174" s="129"/>
      <c r="BB174" s="129"/>
      <c r="BC174" s="129"/>
      <c r="BD174" s="129"/>
      <c r="BE174" s="129"/>
      <c r="BF174" s="129"/>
      <c r="BG174" s="129"/>
      <c r="BH174" s="129"/>
      <c r="BI174" s="129"/>
      <c r="BJ174" s="129"/>
      <c r="BK174" s="129"/>
      <c r="BL174" s="129"/>
      <c r="BM174" s="129"/>
      <c r="BN174" s="129"/>
      <c r="BO174" s="129"/>
      <c r="BP174" s="129"/>
      <c r="BQ174" s="129"/>
      <c r="BR174" s="129"/>
      <c r="BS174" s="129"/>
      <c r="BT174" s="129"/>
      <c r="BU174" s="129"/>
      <c r="BV174" s="129"/>
      <c r="BW174" s="129"/>
      <c r="BX174" s="129"/>
      <c r="BY174" s="129"/>
      <c r="BZ174" s="129"/>
      <c r="CA174" s="129"/>
      <c r="CB174" s="129"/>
      <c r="CC174" s="129"/>
      <c r="CD174" s="129"/>
      <c r="CE174" s="129"/>
      <c r="CF174" s="129"/>
      <c r="CG174" s="129"/>
      <c r="CH174" s="129"/>
      <c r="CI174" s="129"/>
      <c r="CJ174" s="129"/>
      <c r="CK174" s="129"/>
      <c r="CL174" s="129"/>
      <c r="CM174" s="129"/>
    </row>
    <row r="175" spans="1:91" ht="14" customHeight="1">
      <c r="A175" s="166"/>
      <c r="B175" s="167"/>
      <c r="C175" s="132"/>
      <c r="D175" s="132"/>
      <c r="E175" s="132"/>
      <c r="F175" s="132"/>
      <c r="G175" s="132"/>
      <c r="H175" s="132"/>
      <c r="I175" s="132"/>
      <c r="J175" s="132"/>
      <c r="K175" s="132"/>
      <c r="L175" s="132"/>
      <c r="M175" s="132"/>
      <c r="N175" s="132"/>
      <c r="O175" s="108"/>
      <c r="P175" s="108"/>
      <c r="Q175" s="108"/>
      <c r="R175" s="108"/>
      <c r="S175" s="108"/>
      <c r="T175" s="108"/>
      <c r="U175" s="108"/>
      <c r="V175" s="108"/>
      <c r="W175" s="129"/>
      <c r="X175" s="129"/>
      <c r="Y175" s="129"/>
      <c r="Z175" s="129"/>
      <c r="AA175" s="129"/>
      <c r="AB175" s="129"/>
      <c r="AC175" s="129"/>
      <c r="AD175" s="129"/>
      <c r="AE175" s="129"/>
      <c r="AF175" s="129"/>
      <c r="AG175" s="129"/>
      <c r="AH175" s="129"/>
      <c r="AI175" s="129"/>
      <c r="AJ175" s="129"/>
      <c r="AK175" s="129"/>
      <c r="AL175" s="129"/>
      <c r="AM175" s="129"/>
      <c r="AN175" s="129"/>
      <c r="AO175" s="129"/>
      <c r="AP175" s="129"/>
      <c r="AQ175" s="129"/>
      <c r="AR175" s="129"/>
      <c r="AS175" s="129"/>
      <c r="AT175" s="108"/>
      <c r="AU175" s="108"/>
      <c r="AV175" s="129"/>
      <c r="AW175" s="129"/>
      <c r="AX175" s="129"/>
      <c r="AY175" s="129"/>
      <c r="AZ175" s="129"/>
      <c r="BA175" s="129"/>
      <c r="BB175" s="129"/>
      <c r="BC175" s="129"/>
      <c r="BD175" s="129"/>
      <c r="BE175" s="129"/>
      <c r="BF175" s="129"/>
      <c r="BG175" s="129"/>
      <c r="BH175" s="129"/>
      <c r="BI175" s="129"/>
      <c r="BJ175" s="129"/>
      <c r="BK175" s="129"/>
      <c r="BL175" s="129"/>
      <c r="BM175" s="129"/>
      <c r="BN175" s="129"/>
      <c r="BO175" s="129"/>
      <c r="BP175" s="129"/>
      <c r="BQ175" s="129"/>
      <c r="BR175" s="129"/>
      <c r="BS175" s="129"/>
      <c r="BT175" s="129"/>
      <c r="BU175" s="129"/>
      <c r="BV175" s="129"/>
      <c r="BW175" s="129"/>
      <c r="BX175" s="129"/>
      <c r="BY175" s="129"/>
      <c r="BZ175" s="129"/>
      <c r="CA175" s="129"/>
      <c r="CB175" s="129"/>
      <c r="CC175" s="129"/>
      <c r="CD175" s="129"/>
      <c r="CE175" s="129"/>
      <c r="CF175" s="129"/>
      <c r="CG175" s="129"/>
      <c r="CH175" s="129"/>
      <c r="CI175" s="129"/>
      <c r="CJ175" s="129"/>
      <c r="CK175" s="129"/>
      <c r="CL175" s="129"/>
      <c r="CM175" s="129"/>
    </row>
    <row r="176" spans="1:91" ht="14" customHeight="1">
      <c r="A176" s="166"/>
      <c r="B176" s="167"/>
      <c r="C176" s="132"/>
      <c r="D176" s="132"/>
      <c r="E176" s="132"/>
      <c r="F176" s="132"/>
      <c r="G176" s="132"/>
      <c r="H176" s="132"/>
      <c r="I176" s="132"/>
      <c r="J176" s="132"/>
      <c r="K176" s="132"/>
      <c r="L176" s="132"/>
      <c r="M176" s="132"/>
      <c r="N176" s="132"/>
      <c r="O176" s="108"/>
      <c r="P176" s="108"/>
      <c r="Q176" s="108"/>
      <c r="R176" s="108"/>
      <c r="S176" s="108"/>
      <c r="T176" s="108"/>
      <c r="U176" s="108"/>
      <c r="V176" s="108"/>
      <c r="W176" s="129"/>
      <c r="X176" s="129"/>
      <c r="Y176" s="129"/>
      <c r="Z176" s="129"/>
      <c r="AA176" s="129"/>
      <c r="AB176" s="129"/>
      <c r="AC176" s="129"/>
      <c r="AD176" s="129"/>
      <c r="AE176" s="129"/>
      <c r="AF176" s="129"/>
      <c r="AG176" s="129"/>
      <c r="AH176" s="129"/>
      <c r="AI176" s="129"/>
      <c r="AJ176" s="129"/>
      <c r="AK176" s="129"/>
      <c r="AL176" s="129"/>
      <c r="AM176" s="129"/>
      <c r="AN176" s="129"/>
      <c r="AO176" s="129"/>
      <c r="AP176" s="129"/>
      <c r="AQ176" s="129"/>
      <c r="AR176" s="129"/>
      <c r="AS176" s="129"/>
      <c r="AT176" s="108"/>
      <c r="AU176" s="108"/>
      <c r="AV176" s="129"/>
      <c r="AW176" s="129"/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129"/>
      <c r="BL176" s="129"/>
      <c r="BM176" s="129"/>
      <c r="BN176" s="129"/>
      <c r="BO176" s="129"/>
      <c r="BP176" s="129"/>
      <c r="BQ176" s="129"/>
      <c r="BR176" s="129"/>
      <c r="BS176" s="129"/>
      <c r="BT176" s="129"/>
      <c r="BU176" s="129"/>
      <c r="BV176" s="129"/>
      <c r="BW176" s="129"/>
      <c r="BX176" s="129"/>
      <c r="BY176" s="129"/>
      <c r="BZ176" s="129"/>
      <c r="CA176" s="129"/>
      <c r="CB176" s="129"/>
      <c r="CC176" s="129"/>
      <c r="CD176" s="129"/>
      <c r="CE176" s="129"/>
      <c r="CF176" s="129"/>
      <c r="CG176" s="129"/>
      <c r="CH176" s="129"/>
      <c r="CI176" s="129"/>
      <c r="CJ176" s="129"/>
      <c r="CK176" s="129"/>
      <c r="CL176" s="129"/>
      <c r="CM176" s="129"/>
    </row>
    <row r="177" spans="1:91" ht="14" customHeight="1">
      <c r="A177" s="166"/>
      <c r="B177" s="167"/>
      <c r="C177" s="132"/>
      <c r="D177" s="132"/>
      <c r="E177" s="132"/>
      <c r="F177" s="132"/>
      <c r="G177" s="132"/>
      <c r="H177" s="132"/>
      <c r="I177" s="132"/>
      <c r="J177" s="132"/>
      <c r="K177" s="132"/>
      <c r="L177" s="132"/>
      <c r="M177" s="132"/>
      <c r="N177" s="132"/>
      <c r="O177" s="132"/>
      <c r="P177" s="108"/>
      <c r="Q177" s="108"/>
      <c r="R177" s="108"/>
      <c r="S177" s="108"/>
      <c r="T177" s="108"/>
      <c r="U177" s="108"/>
      <c r="V177" s="108"/>
      <c r="W177" s="129"/>
      <c r="X177" s="129"/>
      <c r="Y177" s="129"/>
      <c r="Z177" s="129"/>
      <c r="AA177" s="129"/>
      <c r="AB177" s="129"/>
      <c r="AC177" s="129"/>
      <c r="AD177" s="129"/>
      <c r="AE177" s="129"/>
      <c r="AF177" s="129"/>
      <c r="AG177" s="129"/>
      <c r="AH177" s="129"/>
      <c r="AI177" s="129"/>
      <c r="AJ177" s="129"/>
      <c r="AK177" s="129"/>
      <c r="AL177" s="129"/>
      <c r="AM177" s="129"/>
      <c r="AN177" s="129"/>
      <c r="AO177" s="129"/>
      <c r="AP177" s="129"/>
      <c r="AQ177" s="129"/>
      <c r="AR177" s="129"/>
      <c r="AS177" s="129"/>
      <c r="AT177" s="108"/>
      <c r="AU177" s="108"/>
      <c r="AV177" s="129"/>
      <c r="AW177" s="129"/>
      <c r="AX177" s="129"/>
      <c r="AY177" s="129"/>
      <c r="AZ177" s="129"/>
      <c r="BA177" s="129"/>
      <c r="BB177" s="129"/>
      <c r="BC177" s="129"/>
      <c r="BD177" s="129"/>
      <c r="BE177" s="129"/>
      <c r="BF177" s="129"/>
      <c r="BG177" s="129"/>
      <c r="BH177" s="129"/>
      <c r="BI177" s="129"/>
      <c r="BJ177" s="129"/>
      <c r="BK177" s="129"/>
      <c r="BL177" s="129"/>
      <c r="BM177" s="129"/>
      <c r="BN177" s="129"/>
      <c r="BO177" s="129"/>
      <c r="BP177" s="129"/>
      <c r="BQ177" s="129"/>
      <c r="BR177" s="129"/>
      <c r="BS177" s="129"/>
      <c r="BT177" s="129"/>
      <c r="BU177" s="129"/>
      <c r="BV177" s="129"/>
      <c r="BW177" s="129"/>
      <c r="BX177" s="129"/>
      <c r="BY177" s="129"/>
      <c r="BZ177" s="129"/>
      <c r="CA177" s="129"/>
      <c r="CB177" s="129"/>
      <c r="CC177" s="129"/>
      <c r="CD177" s="129"/>
      <c r="CE177" s="129"/>
      <c r="CF177" s="129"/>
      <c r="CG177" s="129"/>
      <c r="CH177" s="129"/>
      <c r="CI177" s="129"/>
      <c r="CJ177" s="129"/>
      <c r="CK177" s="129"/>
      <c r="CL177" s="129"/>
      <c r="CM177" s="129"/>
    </row>
    <row r="178" spans="1:91" ht="14" customHeight="1">
      <c r="A178" s="166"/>
      <c r="B178" s="167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  <c r="V178" s="108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08"/>
      <c r="AU178" s="108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</row>
    <row r="179" spans="1:91" ht="14" customHeight="1">
      <c r="A179" s="166"/>
      <c r="B179" s="167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33"/>
      <c r="P179" s="133"/>
      <c r="Q179" s="133"/>
      <c r="R179" s="133"/>
      <c r="S179" s="133"/>
      <c r="T179" s="133"/>
      <c r="U179" s="133"/>
      <c r="V179" s="133"/>
      <c r="W179" s="129"/>
      <c r="X179" s="129"/>
      <c r="Y179" s="129"/>
      <c r="Z179" s="129"/>
      <c r="AA179" s="129"/>
      <c r="AB179" s="129"/>
      <c r="AC179" s="129"/>
      <c r="AD179" s="129"/>
      <c r="AE179" s="129"/>
      <c r="AF179" s="129"/>
      <c r="AG179" s="129"/>
      <c r="AH179" s="129"/>
      <c r="AI179" s="129"/>
      <c r="AJ179" s="129"/>
      <c r="AK179" s="129"/>
      <c r="AL179" s="129"/>
      <c r="AM179" s="129"/>
      <c r="AN179" s="129"/>
      <c r="AO179" s="129"/>
      <c r="AP179" s="129"/>
      <c r="AQ179" s="129"/>
      <c r="AR179" s="129"/>
      <c r="AS179" s="129"/>
      <c r="AT179" s="133"/>
      <c r="AU179" s="133"/>
      <c r="AV179" s="129"/>
      <c r="AW179" s="129"/>
      <c r="AX179" s="129"/>
      <c r="AY179" s="129"/>
      <c r="AZ179" s="129"/>
      <c r="BA179" s="129"/>
      <c r="BB179" s="129"/>
      <c r="BC179" s="129"/>
      <c r="BD179" s="129"/>
      <c r="BE179" s="129"/>
      <c r="BF179" s="129"/>
      <c r="BG179" s="129"/>
      <c r="BH179" s="129"/>
      <c r="BI179" s="129"/>
      <c r="BJ179" s="129"/>
      <c r="BK179" s="129"/>
      <c r="BL179" s="129"/>
      <c r="BM179" s="129"/>
      <c r="BN179" s="129"/>
      <c r="BO179" s="129"/>
      <c r="BP179" s="129"/>
      <c r="BQ179" s="129"/>
      <c r="BR179" s="129"/>
      <c r="BS179" s="129"/>
      <c r="BT179" s="129"/>
      <c r="BU179" s="129"/>
      <c r="BV179" s="129"/>
      <c r="BW179" s="129"/>
      <c r="BX179" s="129"/>
      <c r="BY179" s="129"/>
      <c r="BZ179" s="129"/>
      <c r="CA179" s="129"/>
      <c r="CB179" s="129"/>
      <c r="CC179" s="129"/>
      <c r="CD179" s="129"/>
      <c r="CE179" s="129"/>
      <c r="CF179" s="129"/>
      <c r="CG179" s="129"/>
      <c r="CH179" s="129"/>
      <c r="CI179" s="129"/>
      <c r="CJ179" s="129"/>
      <c r="CK179" s="129"/>
      <c r="CL179" s="129"/>
      <c r="CM179" s="129"/>
    </row>
    <row r="180" spans="1:91" ht="14" customHeight="1">
      <c r="A180" s="166"/>
      <c r="B180" s="167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33"/>
      <c r="P180" s="133"/>
      <c r="Q180" s="133"/>
      <c r="R180" s="133"/>
      <c r="S180" s="133"/>
      <c r="T180" s="133"/>
      <c r="U180" s="133"/>
      <c r="V180" s="133"/>
      <c r="W180" s="129"/>
      <c r="X180" s="129"/>
      <c r="Y180" s="129"/>
      <c r="Z180" s="129"/>
      <c r="AA180" s="129"/>
      <c r="AB180" s="129"/>
      <c r="AC180" s="129"/>
      <c r="AD180" s="129"/>
      <c r="AE180" s="129"/>
      <c r="AF180" s="129"/>
      <c r="AG180" s="129"/>
      <c r="AH180" s="129"/>
      <c r="AI180" s="129"/>
      <c r="AJ180" s="129"/>
      <c r="AK180" s="129"/>
      <c r="AL180" s="129"/>
      <c r="AM180" s="129"/>
      <c r="AN180" s="129"/>
      <c r="AO180" s="129"/>
      <c r="AP180" s="129"/>
      <c r="AQ180" s="129"/>
      <c r="AR180" s="129"/>
      <c r="AS180" s="129"/>
      <c r="AT180" s="133"/>
      <c r="AU180" s="133"/>
      <c r="AV180" s="129"/>
      <c r="AW180" s="129"/>
      <c r="AX180" s="129"/>
      <c r="AY180" s="129"/>
      <c r="AZ180" s="129"/>
      <c r="BA180" s="129"/>
      <c r="BB180" s="129"/>
      <c r="BC180" s="129"/>
      <c r="BD180" s="129"/>
      <c r="BE180" s="129"/>
      <c r="BF180" s="129"/>
      <c r="BG180" s="129"/>
      <c r="BH180" s="129"/>
      <c r="BI180" s="129"/>
      <c r="BJ180" s="129"/>
      <c r="BK180" s="129"/>
      <c r="BL180" s="129"/>
      <c r="BM180" s="129"/>
      <c r="BN180" s="129"/>
      <c r="BO180" s="129"/>
      <c r="BP180" s="129"/>
      <c r="BQ180" s="129"/>
      <c r="BR180" s="129"/>
      <c r="BS180" s="129"/>
      <c r="BT180" s="129"/>
      <c r="BU180" s="129"/>
      <c r="BV180" s="129"/>
      <c r="BW180" s="129"/>
      <c r="BX180" s="129"/>
      <c r="BY180" s="129"/>
      <c r="BZ180" s="129"/>
      <c r="CA180" s="129"/>
      <c r="CB180" s="129"/>
      <c r="CC180" s="129"/>
      <c r="CD180" s="129"/>
      <c r="CE180" s="129"/>
      <c r="CF180" s="129"/>
      <c r="CG180" s="129"/>
      <c r="CH180" s="129"/>
      <c r="CI180" s="129"/>
      <c r="CJ180" s="129"/>
      <c r="CK180" s="129"/>
      <c r="CL180" s="129"/>
      <c r="CM180" s="129"/>
    </row>
    <row r="181" spans="1:91" ht="14" customHeight="1">
      <c r="A181" s="166"/>
      <c r="B181" s="167"/>
      <c r="C181" s="132"/>
      <c r="D181" s="132"/>
      <c r="E181" s="132"/>
      <c r="F181" s="132"/>
      <c r="G181" s="132"/>
      <c r="H181" s="132"/>
      <c r="I181" s="132"/>
      <c r="J181" s="132"/>
      <c r="K181" s="132"/>
      <c r="L181" s="132"/>
      <c r="M181" s="132"/>
      <c r="N181" s="132"/>
      <c r="O181" s="108"/>
      <c r="P181" s="108"/>
      <c r="Q181" s="108"/>
      <c r="R181" s="108"/>
      <c r="S181" s="108"/>
      <c r="T181" s="108"/>
      <c r="U181" s="108"/>
      <c r="V181" s="108"/>
      <c r="W181" s="129"/>
      <c r="X181" s="129"/>
      <c r="Y181" s="129"/>
      <c r="Z181" s="129"/>
      <c r="AA181" s="129"/>
      <c r="AB181" s="129"/>
      <c r="AC181" s="129"/>
      <c r="AD181" s="129"/>
      <c r="AE181" s="129"/>
      <c r="AF181" s="129"/>
      <c r="AG181" s="129"/>
      <c r="AH181" s="129"/>
      <c r="AI181" s="129"/>
      <c r="AJ181" s="129"/>
      <c r="AK181" s="129"/>
      <c r="AL181" s="129"/>
      <c r="AM181" s="129"/>
      <c r="AN181" s="129"/>
      <c r="AO181" s="129"/>
      <c r="AP181" s="129"/>
      <c r="AQ181" s="129"/>
      <c r="AR181" s="129"/>
      <c r="AS181" s="129"/>
      <c r="AT181" s="108"/>
      <c r="AU181" s="108"/>
      <c r="AV181" s="129"/>
      <c r="AW181" s="129"/>
      <c r="AX181" s="129"/>
      <c r="AY181" s="129"/>
      <c r="AZ181" s="129"/>
      <c r="BA181" s="129"/>
      <c r="BB181" s="129"/>
      <c r="BC181" s="129"/>
      <c r="BD181" s="129"/>
      <c r="BE181" s="129"/>
      <c r="BF181" s="129"/>
      <c r="BG181" s="129"/>
      <c r="BH181" s="129"/>
      <c r="BI181" s="129"/>
      <c r="BJ181" s="129"/>
      <c r="BK181" s="129"/>
      <c r="BL181" s="129"/>
      <c r="BM181" s="129"/>
      <c r="BN181" s="129"/>
      <c r="BO181" s="129"/>
      <c r="BP181" s="129"/>
      <c r="BQ181" s="129"/>
      <c r="BR181" s="129"/>
      <c r="BS181" s="129"/>
      <c r="BT181" s="129"/>
      <c r="BU181" s="129"/>
      <c r="BV181" s="129"/>
      <c r="BW181" s="129"/>
      <c r="BX181" s="129"/>
      <c r="BY181" s="129"/>
      <c r="BZ181" s="129"/>
      <c r="CA181" s="129"/>
      <c r="CB181" s="129"/>
      <c r="CC181" s="129"/>
      <c r="CD181" s="129"/>
      <c r="CE181" s="129"/>
      <c r="CF181" s="129"/>
      <c r="CG181" s="129"/>
      <c r="CH181" s="129"/>
      <c r="CI181" s="129"/>
      <c r="CJ181" s="129"/>
      <c r="CK181" s="129"/>
      <c r="CL181" s="129"/>
      <c r="CM181" s="129"/>
    </row>
    <row r="182" spans="1:91" ht="14" customHeight="1">
      <c r="A182" s="166"/>
      <c r="B182" s="167"/>
      <c r="C182" s="132"/>
      <c r="D182" s="132"/>
      <c r="E182" s="132"/>
      <c r="F182" s="132"/>
      <c r="G182" s="132"/>
      <c r="H182" s="132"/>
      <c r="I182" s="132"/>
      <c r="J182" s="132"/>
      <c r="K182" s="132"/>
      <c r="L182" s="132"/>
      <c r="M182" s="132"/>
      <c r="N182" s="132"/>
      <c r="O182" s="108"/>
      <c r="P182" s="108"/>
      <c r="Q182" s="108"/>
      <c r="R182" s="108"/>
      <c r="S182" s="108"/>
      <c r="T182" s="108"/>
      <c r="U182" s="108"/>
      <c r="V182" s="108"/>
      <c r="W182" s="129"/>
      <c r="X182" s="129"/>
      <c r="Y182" s="129"/>
      <c r="Z182" s="129"/>
      <c r="AA182" s="129"/>
      <c r="AB182" s="129"/>
      <c r="AC182" s="129"/>
      <c r="AD182" s="129"/>
      <c r="AE182" s="129"/>
      <c r="AF182" s="129"/>
      <c r="AG182" s="129"/>
      <c r="AH182" s="129"/>
      <c r="AI182" s="129"/>
      <c r="AJ182" s="129"/>
      <c r="AK182" s="129"/>
      <c r="AL182" s="129"/>
      <c r="AM182" s="129"/>
      <c r="AN182" s="129"/>
      <c r="AO182" s="129"/>
      <c r="AP182" s="129"/>
      <c r="AQ182" s="129"/>
      <c r="AR182" s="129"/>
      <c r="AS182" s="129"/>
      <c r="AT182" s="108"/>
      <c r="AU182" s="108"/>
      <c r="AV182" s="129"/>
      <c r="AW182" s="129"/>
      <c r="AX182" s="129"/>
      <c r="AY182" s="129"/>
      <c r="AZ182" s="129"/>
      <c r="BA182" s="129"/>
      <c r="BB182" s="129"/>
      <c r="BC182" s="129"/>
      <c r="BD182" s="129"/>
      <c r="BE182" s="129"/>
      <c r="BF182" s="129"/>
      <c r="BG182" s="129"/>
      <c r="BH182" s="129"/>
      <c r="BI182" s="129"/>
      <c r="BJ182" s="129"/>
      <c r="BK182" s="129"/>
      <c r="BL182" s="129"/>
      <c r="BM182" s="129"/>
      <c r="BN182" s="129"/>
      <c r="BO182" s="129"/>
      <c r="BP182" s="129"/>
      <c r="BQ182" s="129"/>
      <c r="BR182" s="129"/>
      <c r="BS182" s="129"/>
      <c r="BT182" s="129"/>
      <c r="BU182" s="129"/>
      <c r="BV182" s="129"/>
      <c r="BW182" s="129"/>
      <c r="BX182" s="129"/>
      <c r="BY182" s="129"/>
      <c r="BZ182" s="129"/>
      <c r="CA182" s="129"/>
      <c r="CB182" s="129"/>
      <c r="CC182" s="129"/>
      <c r="CD182" s="129"/>
      <c r="CE182" s="129"/>
      <c r="CF182" s="129"/>
      <c r="CG182" s="129"/>
      <c r="CH182" s="129"/>
      <c r="CI182" s="129"/>
      <c r="CJ182" s="129"/>
      <c r="CK182" s="129"/>
      <c r="CL182" s="129"/>
      <c r="CM182" s="129"/>
    </row>
    <row r="183" spans="1:91" ht="14" customHeight="1">
      <c r="A183" s="166"/>
      <c r="B183" s="167"/>
      <c r="C183" s="132"/>
      <c r="D183" s="132"/>
      <c r="E183" s="132"/>
      <c r="F183" s="132"/>
      <c r="G183" s="132"/>
      <c r="H183" s="132"/>
      <c r="I183" s="132"/>
      <c r="J183" s="132"/>
      <c r="K183" s="132"/>
      <c r="L183" s="132"/>
      <c r="M183" s="132"/>
      <c r="N183" s="132"/>
      <c r="O183" s="108"/>
      <c r="P183" s="108"/>
      <c r="Q183" s="108"/>
      <c r="R183" s="108"/>
      <c r="S183" s="108"/>
      <c r="T183" s="108"/>
      <c r="U183" s="108"/>
      <c r="V183" s="108"/>
      <c r="W183" s="129"/>
      <c r="X183" s="129"/>
      <c r="Y183" s="129"/>
      <c r="Z183" s="129"/>
      <c r="AA183" s="129"/>
      <c r="AB183" s="129"/>
      <c r="AC183" s="129"/>
      <c r="AD183" s="129"/>
      <c r="AE183" s="129"/>
      <c r="AF183" s="129"/>
      <c r="AG183" s="129"/>
      <c r="AH183" s="129"/>
      <c r="AI183" s="129"/>
      <c r="AJ183" s="129"/>
      <c r="AK183" s="129"/>
      <c r="AL183" s="129"/>
      <c r="AM183" s="129"/>
      <c r="AN183" s="129"/>
      <c r="AO183" s="129"/>
      <c r="AP183" s="129"/>
      <c r="AQ183" s="129"/>
      <c r="AR183" s="129"/>
      <c r="AS183" s="129"/>
      <c r="AT183" s="108"/>
      <c r="AU183" s="108"/>
      <c r="AV183" s="129"/>
      <c r="AW183" s="129"/>
      <c r="AX183" s="129"/>
      <c r="AY183" s="129"/>
      <c r="AZ183" s="129"/>
      <c r="BA183" s="129"/>
      <c r="BB183" s="129"/>
      <c r="BC183" s="129"/>
      <c r="BD183" s="129"/>
      <c r="BE183" s="129"/>
      <c r="BF183" s="129"/>
      <c r="BG183" s="129"/>
      <c r="BH183" s="129"/>
      <c r="BI183" s="129"/>
      <c r="BJ183" s="129"/>
      <c r="BK183" s="129"/>
      <c r="BL183" s="129"/>
      <c r="BM183" s="129"/>
      <c r="BN183" s="129"/>
      <c r="BO183" s="129"/>
      <c r="BP183" s="129"/>
      <c r="BQ183" s="129"/>
      <c r="BR183" s="129"/>
      <c r="BS183" s="129"/>
      <c r="BT183" s="129"/>
      <c r="BU183" s="129"/>
      <c r="BV183" s="129"/>
      <c r="BW183" s="129"/>
      <c r="BX183" s="129"/>
      <c r="BY183" s="129"/>
      <c r="BZ183" s="129"/>
      <c r="CA183" s="129"/>
      <c r="CB183" s="129"/>
      <c r="CC183" s="129"/>
      <c r="CD183" s="129"/>
      <c r="CE183" s="129"/>
      <c r="CF183" s="129"/>
      <c r="CG183" s="129"/>
      <c r="CH183" s="129"/>
      <c r="CI183" s="129"/>
      <c r="CJ183" s="129"/>
      <c r="CK183" s="129"/>
      <c r="CL183" s="129"/>
      <c r="CM183" s="129"/>
    </row>
    <row r="184" spans="1:91" ht="28" customHeight="1">
      <c r="A184" s="166"/>
      <c r="B184" s="167"/>
      <c r="C184" s="132"/>
      <c r="D184" s="132"/>
      <c r="E184" s="132"/>
      <c r="F184" s="132"/>
      <c r="G184" s="132"/>
      <c r="H184" s="132"/>
      <c r="I184" s="132"/>
      <c r="J184" s="132"/>
      <c r="K184" s="132"/>
      <c r="L184" s="132"/>
      <c r="M184" s="132"/>
      <c r="N184" s="132"/>
      <c r="O184" s="108"/>
      <c r="P184" s="108"/>
      <c r="Q184" s="108"/>
      <c r="R184" s="108"/>
      <c r="S184" s="108"/>
      <c r="T184" s="108"/>
      <c r="U184" s="108"/>
      <c r="V184" s="108"/>
      <c r="W184" s="129"/>
      <c r="X184" s="129"/>
      <c r="Y184" s="129"/>
      <c r="Z184" s="129"/>
      <c r="AA184" s="129"/>
      <c r="AB184" s="129"/>
      <c r="AC184" s="129"/>
      <c r="AD184" s="129"/>
      <c r="AE184" s="129"/>
      <c r="AF184" s="129"/>
      <c r="AG184" s="129"/>
      <c r="AH184" s="129"/>
      <c r="AI184" s="129"/>
      <c r="AJ184" s="129"/>
      <c r="AK184" s="129"/>
      <c r="AL184" s="129"/>
      <c r="AM184" s="129"/>
      <c r="AN184" s="129"/>
      <c r="AO184" s="129"/>
      <c r="AP184" s="129"/>
      <c r="AQ184" s="129"/>
      <c r="AR184" s="129"/>
      <c r="AS184" s="129"/>
      <c r="AT184" s="108"/>
      <c r="AU184" s="108"/>
      <c r="AV184" s="129"/>
      <c r="AW184" s="129"/>
      <c r="AX184" s="129"/>
      <c r="AY184" s="129"/>
      <c r="AZ184" s="129"/>
      <c r="BA184" s="129"/>
      <c r="BB184" s="129"/>
      <c r="BC184" s="129"/>
      <c r="BD184" s="129"/>
      <c r="BE184" s="129"/>
      <c r="BF184" s="129"/>
      <c r="BG184" s="129"/>
      <c r="BH184" s="129"/>
      <c r="BI184" s="129"/>
      <c r="BJ184" s="129"/>
      <c r="BK184" s="129"/>
      <c r="BL184" s="129"/>
      <c r="BM184" s="129"/>
      <c r="BN184" s="129"/>
      <c r="BO184" s="129"/>
      <c r="BP184" s="129"/>
      <c r="BQ184" s="129"/>
      <c r="BR184" s="129"/>
      <c r="BS184" s="129"/>
      <c r="BT184" s="129"/>
      <c r="BU184" s="129"/>
      <c r="BV184" s="129"/>
      <c r="BW184" s="129"/>
      <c r="BX184" s="129"/>
      <c r="BY184" s="129"/>
      <c r="BZ184" s="129"/>
      <c r="CA184" s="129"/>
      <c r="CB184" s="129"/>
      <c r="CC184" s="129"/>
      <c r="CD184" s="129"/>
      <c r="CE184" s="129"/>
      <c r="CF184" s="129"/>
      <c r="CG184" s="129"/>
      <c r="CH184" s="129"/>
      <c r="CI184" s="129"/>
      <c r="CJ184" s="129"/>
      <c r="CK184" s="129"/>
      <c r="CL184" s="129"/>
      <c r="CM184" s="129"/>
    </row>
    <row r="185" spans="1:91">
      <c r="A185" s="166"/>
      <c r="B185" s="167"/>
      <c r="C185" s="132"/>
      <c r="D185" s="132"/>
      <c r="E185" s="132"/>
      <c r="F185" s="132"/>
      <c r="G185" s="132"/>
      <c r="H185" s="132"/>
      <c r="I185" s="132"/>
      <c r="J185" s="132"/>
      <c r="K185" s="132"/>
      <c r="L185" s="132"/>
      <c r="M185" s="132"/>
      <c r="N185" s="132"/>
      <c r="O185" s="132"/>
      <c r="P185" s="108"/>
      <c r="Q185" s="108"/>
      <c r="R185" s="108"/>
      <c r="S185" s="108"/>
      <c r="T185" s="108"/>
      <c r="U185" s="108"/>
      <c r="V185" s="108"/>
      <c r="W185" s="129"/>
      <c r="X185" s="129"/>
      <c r="Y185" s="129"/>
      <c r="Z185" s="129"/>
      <c r="AA185" s="129"/>
      <c r="AB185" s="129"/>
      <c r="AC185" s="129"/>
      <c r="AD185" s="129"/>
      <c r="AE185" s="129"/>
      <c r="AF185" s="129"/>
      <c r="AG185" s="129"/>
      <c r="AH185" s="129"/>
      <c r="AI185" s="129"/>
      <c r="AJ185" s="129"/>
      <c r="AK185" s="129"/>
      <c r="AL185" s="129"/>
      <c r="AM185" s="129"/>
      <c r="AN185" s="129"/>
      <c r="AO185" s="129"/>
      <c r="AP185" s="129"/>
      <c r="AQ185" s="129"/>
      <c r="AR185" s="129"/>
      <c r="AS185" s="129"/>
      <c r="AT185" s="108"/>
      <c r="AU185" s="108"/>
      <c r="AV185" s="129"/>
      <c r="AW185" s="129"/>
      <c r="AX185" s="129"/>
      <c r="AY185" s="129"/>
      <c r="AZ185" s="129"/>
      <c r="BA185" s="129"/>
      <c r="BB185" s="129"/>
      <c r="BC185" s="129"/>
      <c r="BD185" s="129"/>
      <c r="BE185" s="129"/>
      <c r="BF185" s="129"/>
      <c r="BG185" s="129"/>
      <c r="BH185" s="129"/>
      <c r="BI185" s="129"/>
      <c r="BJ185" s="129"/>
      <c r="BK185" s="129"/>
      <c r="BL185" s="129"/>
      <c r="BM185" s="129"/>
      <c r="BN185" s="129"/>
      <c r="BO185" s="129"/>
      <c r="BP185" s="129"/>
      <c r="BQ185" s="129"/>
      <c r="BR185" s="129"/>
      <c r="BS185" s="129"/>
      <c r="BT185" s="129"/>
      <c r="BU185" s="129"/>
      <c r="BV185" s="129"/>
      <c r="BW185" s="129"/>
      <c r="BX185" s="129"/>
      <c r="BY185" s="129"/>
      <c r="BZ185" s="129"/>
      <c r="CA185" s="129"/>
      <c r="CB185" s="129"/>
      <c r="CC185" s="129"/>
      <c r="CD185" s="129"/>
      <c r="CE185" s="129"/>
      <c r="CF185" s="129"/>
      <c r="CG185" s="129"/>
      <c r="CH185" s="129"/>
      <c r="CI185" s="129"/>
      <c r="CJ185" s="129"/>
      <c r="CK185" s="129"/>
      <c r="CL185" s="129"/>
      <c r="CM185" s="129"/>
    </row>
    <row r="186" spans="1:91" ht="14" customHeight="1">
      <c r="A186" s="166"/>
      <c r="B186" s="167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29"/>
      <c r="X186" s="129"/>
      <c r="Y186" s="129"/>
      <c r="Z186" s="129"/>
      <c r="AA186" s="129"/>
      <c r="AB186" s="129"/>
      <c r="AC186" s="129"/>
      <c r="AD186" s="129"/>
      <c r="AE186" s="129"/>
      <c r="AF186" s="129"/>
      <c r="AG186" s="129"/>
      <c r="AH186" s="129"/>
      <c r="AI186" s="129"/>
      <c r="AJ186" s="129"/>
      <c r="AK186" s="129"/>
      <c r="AL186" s="129"/>
      <c r="AM186" s="129"/>
      <c r="AN186" s="129"/>
      <c r="AO186" s="129"/>
      <c r="AP186" s="129"/>
      <c r="AQ186" s="129"/>
      <c r="AR186" s="129"/>
      <c r="AS186" s="129"/>
      <c r="AT186" s="108"/>
      <c r="AU186" s="108"/>
      <c r="AV186" s="129"/>
      <c r="AW186" s="129"/>
      <c r="AX186" s="129"/>
      <c r="AY186" s="129"/>
      <c r="AZ186" s="129"/>
      <c r="BA186" s="129"/>
      <c r="BB186" s="129"/>
      <c r="BC186" s="129"/>
      <c r="BD186" s="129"/>
      <c r="BE186" s="129"/>
      <c r="BF186" s="129"/>
      <c r="BG186" s="129"/>
      <c r="BH186" s="129"/>
      <c r="BI186" s="129"/>
      <c r="BJ186" s="129"/>
      <c r="BK186" s="129"/>
      <c r="BL186" s="129"/>
      <c r="BM186" s="129"/>
      <c r="BN186" s="129"/>
      <c r="BO186" s="129"/>
      <c r="BP186" s="129"/>
      <c r="BQ186" s="129"/>
      <c r="BR186" s="129"/>
      <c r="BS186" s="129"/>
      <c r="BT186" s="129"/>
      <c r="BU186" s="129"/>
      <c r="BV186" s="129"/>
      <c r="BW186" s="129"/>
      <c r="BX186" s="129"/>
      <c r="BY186" s="129"/>
      <c r="BZ186" s="129"/>
      <c r="CA186" s="129"/>
      <c r="CB186" s="129"/>
      <c r="CC186" s="129"/>
      <c r="CD186" s="129"/>
      <c r="CE186" s="129"/>
      <c r="CF186" s="129"/>
      <c r="CG186" s="129"/>
      <c r="CH186" s="129"/>
      <c r="CI186" s="129"/>
      <c r="CJ186" s="129"/>
      <c r="CK186" s="129"/>
      <c r="CL186" s="129"/>
      <c r="CM186" s="129"/>
    </row>
    <row r="187" spans="1:91" ht="14" customHeight="1">
      <c r="A187" s="166"/>
      <c r="B187" s="167"/>
      <c r="C187" s="130"/>
      <c r="D187" s="130"/>
      <c r="E187" s="130"/>
      <c r="F187" s="130"/>
      <c r="G187" s="130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29"/>
      <c r="X187" s="129"/>
      <c r="Y187" s="129"/>
      <c r="Z187" s="129"/>
      <c r="AA187" s="129"/>
      <c r="AB187" s="129"/>
      <c r="AC187" s="129"/>
      <c r="AD187" s="129"/>
      <c r="AE187" s="129"/>
      <c r="AF187" s="129"/>
      <c r="AG187" s="129"/>
      <c r="AH187" s="129"/>
      <c r="AI187" s="129"/>
      <c r="AJ187" s="129"/>
      <c r="AK187" s="129"/>
      <c r="AL187" s="129"/>
      <c r="AM187" s="129"/>
      <c r="AN187" s="129"/>
      <c r="AO187" s="129"/>
      <c r="AP187" s="129"/>
      <c r="AQ187" s="129"/>
      <c r="AR187" s="129"/>
      <c r="AS187" s="129"/>
      <c r="AT187" s="130"/>
      <c r="AU187" s="130"/>
      <c r="AV187" s="129"/>
      <c r="AW187" s="129"/>
      <c r="AX187" s="129"/>
      <c r="AY187" s="129"/>
      <c r="AZ187" s="129"/>
      <c r="BA187" s="129"/>
      <c r="BB187" s="129"/>
      <c r="BC187" s="129"/>
      <c r="BD187" s="129"/>
      <c r="BE187" s="129"/>
      <c r="BF187" s="129"/>
      <c r="BG187" s="129"/>
      <c r="BH187" s="129"/>
      <c r="BI187" s="129"/>
      <c r="BJ187" s="129"/>
      <c r="BK187" s="129"/>
      <c r="BL187" s="129"/>
      <c r="BM187" s="129"/>
      <c r="BN187" s="129"/>
      <c r="BO187" s="129"/>
      <c r="BP187" s="129"/>
      <c r="BQ187" s="129"/>
      <c r="BR187" s="129"/>
      <c r="BS187" s="129"/>
      <c r="BT187" s="129"/>
      <c r="BU187" s="129"/>
      <c r="BV187" s="129"/>
      <c r="BW187" s="129"/>
      <c r="BX187" s="129"/>
      <c r="BY187" s="129"/>
      <c r="BZ187" s="129"/>
      <c r="CA187" s="129"/>
      <c r="CB187" s="129"/>
      <c r="CC187" s="129"/>
      <c r="CD187" s="129"/>
      <c r="CE187" s="129"/>
      <c r="CF187" s="129"/>
      <c r="CG187" s="129"/>
      <c r="CH187" s="129"/>
      <c r="CI187" s="129"/>
      <c r="CJ187" s="129"/>
      <c r="CK187" s="129"/>
      <c r="CL187" s="129"/>
      <c r="CM187" s="129"/>
    </row>
    <row r="188" spans="1:91" ht="14" customHeight="1">
      <c r="A188" s="166"/>
      <c r="B188" s="167"/>
      <c r="C188" s="130"/>
      <c r="D188" s="130"/>
      <c r="E188" s="130"/>
      <c r="F188" s="130"/>
      <c r="G188" s="130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29"/>
      <c r="X188" s="129"/>
      <c r="Y188" s="129"/>
      <c r="Z188" s="129"/>
      <c r="AA188" s="129"/>
      <c r="AB188" s="129"/>
      <c r="AC188" s="129"/>
      <c r="AD188" s="129"/>
      <c r="AE188" s="129"/>
      <c r="AF188" s="129"/>
      <c r="AG188" s="129"/>
      <c r="AH188" s="129"/>
      <c r="AI188" s="129"/>
      <c r="AJ188" s="129"/>
      <c r="AK188" s="129"/>
      <c r="AL188" s="129"/>
      <c r="AM188" s="129"/>
      <c r="AN188" s="129"/>
      <c r="AO188" s="129"/>
      <c r="AP188" s="129"/>
      <c r="AQ188" s="129"/>
      <c r="AR188" s="129"/>
      <c r="AS188" s="129"/>
      <c r="AT188" s="130"/>
      <c r="AU188" s="130"/>
      <c r="AV188" s="129"/>
      <c r="AW188" s="129"/>
      <c r="AX188" s="129"/>
      <c r="AY188" s="129"/>
      <c r="AZ188" s="129"/>
      <c r="BA188" s="129"/>
      <c r="BB188" s="129"/>
      <c r="BC188" s="129"/>
      <c r="BD188" s="129"/>
      <c r="BE188" s="129"/>
      <c r="BF188" s="129"/>
      <c r="BG188" s="129"/>
      <c r="BH188" s="129"/>
      <c r="BI188" s="129"/>
      <c r="BJ188" s="129"/>
      <c r="BK188" s="129"/>
      <c r="BL188" s="129"/>
      <c r="BM188" s="129"/>
      <c r="BN188" s="129"/>
      <c r="BO188" s="129"/>
      <c r="BP188" s="129"/>
      <c r="BQ188" s="129"/>
      <c r="BR188" s="129"/>
      <c r="BS188" s="129"/>
      <c r="BT188" s="129"/>
      <c r="BU188" s="129"/>
      <c r="BV188" s="129"/>
      <c r="BW188" s="129"/>
      <c r="BX188" s="129"/>
      <c r="BY188" s="129"/>
      <c r="BZ188" s="129"/>
      <c r="CA188" s="129"/>
      <c r="CB188" s="129"/>
      <c r="CC188" s="129"/>
      <c r="CD188" s="129"/>
      <c r="CE188" s="129"/>
      <c r="CF188" s="129"/>
      <c r="CG188" s="129"/>
      <c r="CH188" s="129"/>
      <c r="CI188" s="129"/>
      <c r="CJ188" s="129"/>
      <c r="CK188" s="129"/>
      <c r="CL188" s="129"/>
      <c r="CM188" s="129"/>
    </row>
    <row r="189" spans="1:91" ht="14" customHeight="1">
      <c r="A189" s="165"/>
      <c r="B189" s="130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29"/>
      <c r="X189" s="129"/>
      <c r="Y189" s="129"/>
      <c r="Z189" s="129"/>
      <c r="AA189" s="129"/>
      <c r="AB189" s="129"/>
      <c r="AC189" s="129"/>
      <c r="AD189" s="129"/>
      <c r="AE189" s="129"/>
      <c r="AF189" s="129"/>
      <c r="AG189" s="129"/>
      <c r="AH189" s="129"/>
      <c r="AI189" s="129"/>
      <c r="AJ189" s="129"/>
      <c r="AK189" s="129"/>
      <c r="AL189" s="129"/>
      <c r="AM189" s="129"/>
      <c r="AN189" s="129"/>
      <c r="AO189" s="129"/>
      <c r="AP189" s="129"/>
      <c r="AQ189" s="129"/>
      <c r="AR189" s="129"/>
      <c r="AS189" s="129"/>
      <c r="AT189" s="134"/>
      <c r="AU189" s="134"/>
      <c r="AV189" s="129"/>
      <c r="AW189" s="129"/>
      <c r="AX189" s="129"/>
      <c r="AY189" s="129"/>
      <c r="AZ189" s="129"/>
      <c r="BA189" s="129"/>
      <c r="BB189" s="129"/>
      <c r="BC189" s="129"/>
      <c r="BD189" s="129"/>
      <c r="BE189" s="129"/>
      <c r="BF189" s="129"/>
      <c r="BG189" s="129"/>
      <c r="BH189" s="129"/>
      <c r="BI189" s="129"/>
      <c r="BJ189" s="129"/>
      <c r="BK189" s="129"/>
      <c r="BL189" s="129"/>
      <c r="BM189" s="129"/>
      <c r="BN189" s="129"/>
      <c r="BO189" s="129"/>
      <c r="BP189" s="129"/>
      <c r="BQ189" s="129"/>
      <c r="BR189" s="129"/>
      <c r="BS189" s="129"/>
      <c r="BT189" s="129"/>
      <c r="BU189" s="129"/>
      <c r="BV189" s="129"/>
      <c r="BW189" s="129"/>
      <c r="BX189" s="129"/>
      <c r="BY189" s="129"/>
      <c r="BZ189" s="129"/>
      <c r="CA189" s="129"/>
      <c r="CB189" s="129"/>
      <c r="CC189" s="129"/>
      <c r="CD189" s="129"/>
      <c r="CE189" s="129"/>
      <c r="CF189" s="129"/>
      <c r="CG189" s="129"/>
      <c r="CH189" s="129"/>
      <c r="CI189" s="129"/>
      <c r="CJ189" s="129"/>
      <c r="CK189" s="129"/>
      <c r="CL189" s="129"/>
      <c r="CM189" s="129"/>
    </row>
    <row r="190" spans="1:91" ht="14" customHeight="1">
      <c r="A190" s="165"/>
      <c r="B190" s="130"/>
      <c r="C190" s="169"/>
      <c r="D190" s="169"/>
      <c r="E190" s="169"/>
      <c r="F190" s="135"/>
      <c r="G190" s="135"/>
      <c r="H190" s="135"/>
      <c r="I190" s="135"/>
      <c r="J190" s="135"/>
      <c r="K190" s="135"/>
      <c r="L190" s="135"/>
      <c r="M190" s="135"/>
      <c r="N190" s="135"/>
      <c r="O190" s="169"/>
      <c r="P190" s="169"/>
      <c r="Q190" s="169"/>
      <c r="R190" s="135"/>
      <c r="S190" s="169"/>
      <c r="T190" s="169"/>
      <c r="U190" s="135"/>
      <c r="V190" s="135"/>
      <c r="W190" s="129"/>
      <c r="X190" s="129"/>
      <c r="Y190" s="129"/>
      <c r="Z190" s="129"/>
      <c r="AA190" s="129"/>
      <c r="AB190" s="129"/>
      <c r="AC190" s="129"/>
      <c r="AD190" s="129"/>
      <c r="AE190" s="129"/>
      <c r="AF190" s="129"/>
      <c r="AG190" s="129"/>
      <c r="AH190" s="129"/>
      <c r="AI190" s="129"/>
      <c r="AJ190" s="129"/>
      <c r="AK190" s="129"/>
      <c r="AL190" s="129"/>
      <c r="AM190" s="129"/>
      <c r="AN190" s="129"/>
      <c r="AO190" s="129"/>
      <c r="AP190" s="129"/>
      <c r="AQ190" s="129"/>
      <c r="AR190" s="129"/>
      <c r="AS190" s="129"/>
      <c r="AT190" s="135"/>
      <c r="AU190" s="135"/>
      <c r="AV190" s="129"/>
      <c r="AW190" s="129"/>
      <c r="AX190" s="129"/>
      <c r="AY190" s="129"/>
      <c r="AZ190" s="129"/>
      <c r="BA190" s="129"/>
      <c r="BB190" s="129"/>
      <c r="BC190" s="129"/>
      <c r="BD190" s="129"/>
      <c r="BE190" s="129"/>
      <c r="BF190" s="129"/>
      <c r="BG190" s="129"/>
      <c r="BH190" s="129"/>
      <c r="BI190" s="129"/>
      <c r="BJ190" s="129"/>
      <c r="BK190" s="129"/>
      <c r="BL190" s="129"/>
      <c r="BM190" s="129"/>
      <c r="BN190" s="129"/>
      <c r="BO190" s="129"/>
      <c r="BP190" s="129"/>
      <c r="BQ190" s="129"/>
      <c r="BR190" s="129"/>
      <c r="BS190" s="129"/>
      <c r="BT190" s="129"/>
      <c r="BU190" s="129"/>
      <c r="BV190" s="129"/>
      <c r="BW190" s="129"/>
      <c r="BX190" s="129"/>
      <c r="BY190" s="129"/>
      <c r="BZ190" s="129"/>
      <c r="CA190" s="129"/>
      <c r="CB190" s="129"/>
      <c r="CC190" s="129"/>
      <c r="CD190" s="129"/>
      <c r="CE190" s="129"/>
      <c r="CF190" s="129"/>
      <c r="CG190" s="129"/>
      <c r="CH190" s="129"/>
      <c r="CI190" s="129"/>
      <c r="CJ190" s="129"/>
      <c r="CK190" s="129"/>
      <c r="CL190" s="129"/>
      <c r="CM190" s="129"/>
    </row>
    <row r="191" spans="1:91" ht="14" customHeight="1">
      <c r="A191" s="134"/>
      <c r="B191" s="134"/>
      <c r="C191" s="135"/>
      <c r="D191" s="135"/>
      <c r="E191" s="135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29"/>
      <c r="X191" s="129"/>
      <c r="Y191" s="129"/>
      <c r="Z191" s="129"/>
      <c r="AA191" s="129"/>
      <c r="AB191" s="129"/>
      <c r="AC191" s="129"/>
      <c r="AD191" s="129"/>
      <c r="AE191" s="129"/>
      <c r="AF191" s="129"/>
      <c r="AG191" s="129"/>
      <c r="AH191" s="129"/>
      <c r="AI191" s="129"/>
      <c r="AJ191" s="129"/>
      <c r="AK191" s="129"/>
      <c r="AL191" s="129"/>
      <c r="AM191" s="129"/>
      <c r="AN191" s="129"/>
      <c r="AO191" s="129"/>
      <c r="AP191" s="129"/>
      <c r="AQ191" s="129"/>
      <c r="AR191" s="129"/>
      <c r="AS191" s="129"/>
      <c r="AT191" s="135"/>
      <c r="AU191" s="135"/>
      <c r="AV191" s="129"/>
      <c r="AW191" s="129"/>
      <c r="AX191" s="129"/>
      <c r="AY191" s="129"/>
      <c r="AZ191" s="129"/>
      <c r="BA191" s="129"/>
      <c r="BB191" s="129"/>
      <c r="BC191" s="129"/>
      <c r="BD191" s="129"/>
      <c r="BE191" s="129"/>
      <c r="BF191" s="129"/>
      <c r="BG191" s="129"/>
      <c r="BH191" s="129"/>
      <c r="BI191" s="129"/>
      <c r="BJ191" s="129"/>
      <c r="BK191" s="129"/>
      <c r="BL191" s="129"/>
      <c r="BM191" s="129"/>
      <c r="BN191" s="129"/>
      <c r="BO191" s="129"/>
      <c r="BP191" s="129"/>
      <c r="BQ191" s="129"/>
      <c r="BR191" s="129"/>
      <c r="BS191" s="129"/>
      <c r="BT191" s="129"/>
      <c r="BU191" s="129"/>
      <c r="BV191" s="129"/>
      <c r="BW191" s="129"/>
      <c r="BX191" s="129"/>
      <c r="BY191" s="129"/>
      <c r="BZ191" s="129"/>
      <c r="CA191" s="129"/>
      <c r="CB191" s="129"/>
      <c r="CC191" s="129"/>
      <c r="CD191" s="129"/>
      <c r="CE191" s="129"/>
      <c r="CF191" s="129"/>
      <c r="CG191" s="129"/>
      <c r="CH191" s="129"/>
      <c r="CI191" s="129"/>
      <c r="CJ191" s="129"/>
      <c r="CK191" s="129"/>
      <c r="CL191" s="129"/>
      <c r="CM191" s="129"/>
    </row>
    <row r="192" spans="1:91" ht="14" customHeight="1">
      <c r="A192" s="165"/>
      <c r="B192" s="16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129"/>
      <c r="X192" s="129"/>
      <c r="Y192" s="129"/>
      <c r="Z192" s="129"/>
      <c r="AA192" s="129"/>
      <c r="AB192" s="129"/>
      <c r="AC192" s="129"/>
      <c r="AD192" s="129"/>
      <c r="AE192" s="129"/>
      <c r="AF192" s="129"/>
      <c r="AG192" s="129"/>
      <c r="AH192" s="129"/>
      <c r="AI192" s="129"/>
      <c r="AJ192" s="129"/>
      <c r="AK192" s="129"/>
      <c r="AL192" s="129"/>
      <c r="AM192" s="129"/>
      <c r="AN192" s="129"/>
      <c r="AO192" s="129"/>
      <c r="AP192" s="129"/>
      <c r="AQ192" s="129"/>
      <c r="AR192" s="129"/>
      <c r="AS192" s="129"/>
      <c r="AT192" s="108"/>
      <c r="AU192" s="108"/>
      <c r="AV192" s="129"/>
      <c r="AW192" s="129"/>
      <c r="AX192" s="129"/>
      <c r="AY192" s="129"/>
      <c r="AZ192" s="129"/>
      <c r="BA192" s="129"/>
      <c r="BB192" s="129"/>
      <c r="BC192" s="129"/>
      <c r="BD192" s="129"/>
      <c r="BE192" s="129"/>
      <c r="BF192" s="129"/>
      <c r="BG192" s="129"/>
      <c r="BH192" s="129"/>
      <c r="BI192" s="129"/>
      <c r="BJ192" s="129"/>
      <c r="BK192" s="129"/>
      <c r="BL192" s="129"/>
      <c r="BM192" s="129"/>
      <c r="BN192" s="129"/>
      <c r="BO192" s="129"/>
      <c r="BP192" s="129"/>
      <c r="BQ192" s="129"/>
      <c r="BR192" s="129"/>
      <c r="BS192" s="129"/>
      <c r="BT192" s="129"/>
      <c r="BU192" s="129"/>
      <c r="BV192" s="129"/>
      <c r="BW192" s="129"/>
      <c r="BX192" s="129"/>
      <c r="BY192" s="129"/>
      <c r="BZ192" s="129"/>
      <c r="CA192" s="129"/>
      <c r="CB192" s="129"/>
      <c r="CC192" s="129"/>
      <c r="CD192" s="129"/>
      <c r="CE192" s="129"/>
      <c r="CF192" s="129"/>
      <c r="CG192" s="129"/>
      <c r="CH192" s="129"/>
      <c r="CI192" s="129"/>
      <c r="CJ192" s="129"/>
      <c r="CK192" s="129"/>
      <c r="CL192" s="129"/>
      <c r="CM192" s="129"/>
    </row>
    <row r="193" spans="1:91" ht="14" customHeight="1">
      <c r="A193" s="165"/>
      <c r="B193" s="168"/>
      <c r="C193" s="132"/>
      <c r="D193" s="132"/>
      <c r="E193" s="132"/>
      <c r="F193" s="132"/>
      <c r="G193" s="132"/>
      <c r="H193" s="132"/>
      <c r="I193" s="132"/>
      <c r="J193" s="132"/>
      <c r="K193" s="132"/>
      <c r="L193" s="132"/>
      <c r="M193" s="132"/>
      <c r="N193" s="132"/>
      <c r="O193" s="108"/>
      <c r="P193" s="108"/>
      <c r="Q193" s="108"/>
      <c r="R193" s="108"/>
      <c r="S193" s="108"/>
      <c r="T193" s="108"/>
      <c r="U193" s="108"/>
      <c r="V193" s="108"/>
      <c r="W193" s="129"/>
      <c r="X193" s="129"/>
      <c r="Y193" s="129"/>
      <c r="Z193" s="129"/>
      <c r="AA193" s="129"/>
      <c r="AB193" s="129"/>
      <c r="AC193" s="129"/>
      <c r="AD193" s="129"/>
      <c r="AE193" s="129"/>
      <c r="AF193" s="129"/>
      <c r="AG193" s="129"/>
      <c r="AH193" s="129"/>
      <c r="AI193" s="129"/>
      <c r="AJ193" s="129"/>
      <c r="AK193" s="129"/>
      <c r="AL193" s="129"/>
      <c r="AM193" s="129"/>
      <c r="AN193" s="129"/>
      <c r="AO193" s="129"/>
      <c r="AP193" s="129"/>
      <c r="AQ193" s="129"/>
      <c r="AR193" s="129"/>
      <c r="AS193" s="129"/>
      <c r="AT193" s="108"/>
      <c r="AU193" s="108"/>
      <c r="AV193" s="129"/>
      <c r="AW193" s="129"/>
      <c r="AX193" s="129"/>
      <c r="AY193" s="129"/>
      <c r="AZ193" s="129"/>
      <c r="BA193" s="129"/>
      <c r="BB193" s="129"/>
      <c r="BC193" s="129"/>
      <c r="BD193" s="129"/>
      <c r="BE193" s="129"/>
      <c r="BF193" s="129"/>
      <c r="BG193" s="129"/>
      <c r="BH193" s="129"/>
      <c r="BI193" s="129"/>
      <c r="BJ193" s="129"/>
      <c r="BK193" s="129"/>
      <c r="BL193" s="129"/>
      <c r="BM193" s="129"/>
      <c r="BN193" s="129"/>
      <c r="BO193" s="129"/>
      <c r="BP193" s="129"/>
      <c r="BQ193" s="129"/>
      <c r="BR193" s="129"/>
      <c r="BS193" s="129"/>
      <c r="BT193" s="129"/>
      <c r="BU193" s="129"/>
      <c r="BV193" s="129"/>
      <c r="BW193" s="129"/>
      <c r="BX193" s="129"/>
      <c r="BY193" s="129"/>
      <c r="BZ193" s="129"/>
      <c r="CA193" s="129"/>
      <c r="CB193" s="129"/>
      <c r="CC193" s="129"/>
      <c r="CD193" s="129"/>
      <c r="CE193" s="129"/>
      <c r="CF193" s="129"/>
      <c r="CG193" s="129"/>
      <c r="CH193" s="129"/>
      <c r="CI193" s="129"/>
      <c r="CJ193" s="129"/>
      <c r="CK193" s="129"/>
      <c r="CL193" s="129"/>
      <c r="CM193" s="129"/>
    </row>
    <row r="194" spans="1:91" ht="14" customHeight="1">
      <c r="A194" s="166"/>
      <c r="B194" s="167"/>
      <c r="C194" s="132"/>
      <c r="D194" s="13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08"/>
      <c r="P194" s="108"/>
      <c r="Q194" s="108"/>
      <c r="R194" s="108"/>
      <c r="S194" s="108"/>
      <c r="T194" s="108"/>
      <c r="U194" s="108"/>
      <c r="V194" s="108"/>
      <c r="W194" s="129"/>
      <c r="X194" s="129"/>
      <c r="Y194" s="129"/>
      <c r="Z194" s="129"/>
      <c r="AA194" s="129"/>
      <c r="AB194" s="129"/>
      <c r="AC194" s="129"/>
      <c r="AD194" s="129"/>
      <c r="AE194" s="129"/>
      <c r="AF194" s="129"/>
      <c r="AG194" s="129"/>
      <c r="AH194" s="129"/>
      <c r="AI194" s="129"/>
      <c r="AJ194" s="129"/>
      <c r="AK194" s="129"/>
      <c r="AL194" s="129"/>
      <c r="AM194" s="129"/>
      <c r="AN194" s="129"/>
      <c r="AO194" s="129"/>
      <c r="AP194" s="129"/>
      <c r="AQ194" s="129"/>
      <c r="AR194" s="129"/>
      <c r="AS194" s="129"/>
      <c r="AT194" s="108"/>
      <c r="AU194" s="108"/>
      <c r="AV194" s="129"/>
      <c r="AW194" s="129"/>
      <c r="AX194" s="129"/>
      <c r="AY194" s="129"/>
      <c r="AZ194" s="129"/>
      <c r="BA194" s="129"/>
      <c r="BB194" s="129"/>
      <c r="BC194" s="129"/>
      <c r="BD194" s="129"/>
      <c r="BE194" s="129"/>
      <c r="BF194" s="129"/>
      <c r="BG194" s="129"/>
      <c r="BH194" s="129"/>
      <c r="BI194" s="129"/>
      <c r="BJ194" s="129"/>
      <c r="BK194" s="129"/>
      <c r="BL194" s="129"/>
      <c r="BM194" s="129"/>
      <c r="BN194" s="129"/>
      <c r="BO194" s="129"/>
      <c r="BP194" s="129"/>
      <c r="BQ194" s="129"/>
      <c r="BR194" s="129"/>
      <c r="BS194" s="129"/>
      <c r="BT194" s="129"/>
      <c r="BU194" s="129"/>
      <c r="BV194" s="129"/>
      <c r="BW194" s="129"/>
      <c r="BX194" s="129"/>
      <c r="BY194" s="129"/>
      <c r="BZ194" s="129"/>
      <c r="CA194" s="129"/>
      <c r="CB194" s="129"/>
      <c r="CC194" s="129"/>
      <c r="CD194" s="129"/>
      <c r="CE194" s="129"/>
      <c r="CF194" s="129"/>
      <c r="CG194" s="129"/>
      <c r="CH194" s="129"/>
      <c r="CI194" s="129"/>
      <c r="CJ194" s="129"/>
      <c r="CK194" s="129"/>
      <c r="CL194" s="129"/>
      <c r="CM194" s="129"/>
    </row>
    <row r="195" spans="1:91" ht="14" customHeight="1">
      <c r="A195" s="166"/>
      <c r="B195" s="167"/>
      <c r="C195" s="132"/>
      <c r="D195" s="132"/>
      <c r="E195" s="132"/>
      <c r="F195" s="132"/>
      <c r="G195" s="132"/>
      <c r="H195" s="132"/>
      <c r="I195" s="132"/>
      <c r="J195" s="132"/>
      <c r="K195" s="132"/>
      <c r="L195" s="132"/>
      <c r="M195" s="132"/>
      <c r="N195" s="132"/>
      <c r="O195" s="108"/>
      <c r="P195" s="108"/>
      <c r="Q195" s="108"/>
      <c r="R195" s="108"/>
      <c r="S195" s="108"/>
      <c r="T195" s="108"/>
      <c r="U195" s="108"/>
      <c r="V195" s="108"/>
      <c r="W195" s="129"/>
      <c r="X195" s="129"/>
      <c r="Y195" s="129"/>
      <c r="Z195" s="129"/>
      <c r="AA195" s="129"/>
      <c r="AB195" s="129"/>
      <c r="AC195" s="129"/>
      <c r="AD195" s="129"/>
      <c r="AE195" s="129"/>
      <c r="AF195" s="129"/>
      <c r="AG195" s="129"/>
      <c r="AH195" s="129"/>
      <c r="AI195" s="129"/>
      <c r="AJ195" s="129"/>
      <c r="AK195" s="129"/>
      <c r="AL195" s="129"/>
      <c r="AM195" s="129"/>
      <c r="AN195" s="129"/>
      <c r="AO195" s="129"/>
      <c r="AP195" s="129"/>
      <c r="AQ195" s="129"/>
      <c r="AR195" s="129"/>
      <c r="AS195" s="129"/>
      <c r="AT195" s="108"/>
      <c r="AU195" s="108"/>
      <c r="AV195" s="129"/>
      <c r="AW195" s="129"/>
      <c r="AX195" s="129"/>
      <c r="AY195" s="129"/>
      <c r="AZ195" s="129"/>
      <c r="BA195" s="129"/>
      <c r="BB195" s="129"/>
      <c r="BC195" s="129"/>
      <c r="BD195" s="129"/>
      <c r="BE195" s="129"/>
      <c r="BF195" s="129"/>
      <c r="BG195" s="129"/>
      <c r="BH195" s="129"/>
      <c r="BI195" s="129"/>
      <c r="BJ195" s="129"/>
      <c r="BK195" s="129"/>
      <c r="BL195" s="129"/>
      <c r="BM195" s="129"/>
      <c r="BN195" s="129"/>
      <c r="BO195" s="129"/>
      <c r="BP195" s="129"/>
      <c r="BQ195" s="129"/>
      <c r="BR195" s="129"/>
      <c r="BS195" s="129"/>
      <c r="BT195" s="129"/>
      <c r="BU195" s="129"/>
      <c r="BV195" s="129"/>
      <c r="BW195" s="129"/>
      <c r="BX195" s="129"/>
      <c r="BY195" s="129"/>
      <c r="BZ195" s="129"/>
      <c r="CA195" s="129"/>
      <c r="CB195" s="129"/>
      <c r="CC195" s="129"/>
      <c r="CD195" s="129"/>
      <c r="CE195" s="129"/>
      <c r="CF195" s="129"/>
      <c r="CG195" s="129"/>
      <c r="CH195" s="129"/>
      <c r="CI195" s="129"/>
      <c r="CJ195" s="129"/>
      <c r="CK195" s="129"/>
      <c r="CL195" s="129"/>
      <c r="CM195" s="129"/>
    </row>
    <row r="196" spans="1:91" ht="14" customHeight="1">
      <c r="A196" s="166"/>
      <c r="B196" s="167"/>
      <c r="C196" s="132"/>
      <c r="D196" s="132"/>
      <c r="E196" s="132"/>
      <c r="F196" s="132"/>
      <c r="G196" s="132"/>
      <c r="H196" s="132"/>
      <c r="I196" s="132"/>
      <c r="J196" s="132"/>
      <c r="K196" s="132"/>
      <c r="L196" s="132"/>
      <c r="M196" s="132"/>
      <c r="N196" s="132"/>
      <c r="O196" s="108"/>
      <c r="P196" s="108"/>
      <c r="Q196" s="108"/>
      <c r="R196" s="108"/>
      <c r="S196" s="108"/>
      <c r="T196" s="108"/>
      <c r="U196" s="108"/>
      <c r="V196" s="108"/>
      <c r="W196" s="129"/>
      <c r="X196" s="129"/>
      <c r="Y196" s="129"/>
      <c r="Z196" s="129"/>
      <c r="AA196" s="129"/>
      <c r="AB196" s="129"/>
      <c r="AC196" s="129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9"/>
      <c r="AQ196" s="129"/>
      <c r="AR196" s="129"/>
      <c r="AS196" s="129"/>
      <c r="AT196" s="108"/>
      <c r="AU196" s="108"/>
      <c r="AV196" s="129"/>
      <c r="AW196" s="129"/>
      <c r="AX196" s="129"/>
      <c r="AY196" s="129"/>
      <c r="AZ196" s="129"/>
      <c r="BA196" s="129"/>
      <c r="BB196" s="129"/>
      <c r="BC196" s="129"/>
      <c r="BD196" s="129"/>
      <c r="BE196" s="129"/>
      <c r="BF196" s="129"/>
      <c r="BG196" s="129"/>
      <c r="BH196" s="129"/>
      <c r="BI196" s="129"/>
      <c r="BJ196" s="129"/>
      <c r="BK196" s="129"/>
      <c r="BL196" s="129"/>
      <c r="BM196" s="129"/>
      <c r="BN196" s="129"/>
      <c r="BO196" s="129"/>
      <c r="BP196" s="129"/>
      <c r="BQ196" s="129"/>
      <c r="BR196" s="129"/>
      <c r="BS196" s="129"/>
      <c r="BT196" s="129"/>
      <c r="BU196" s="129"/>
      <c r="BV196" s="129"/>
      <c r="BW196" s="129"/>
      <c r="BX196" s="129"/>
      <c r="BY196" s="129"/>
      <c r="BZ196" s="129"/>
      <c r="CA196" s="129"/>
      <c r="CB196" s="129"/>
      <c r="CC196" s="129"/>
      <c r="CD196" s="129"/>
      <c r="CE196" s="129"/>
      <c r="CF196" s="129"/>
      <c r="CG196" s="129"/>
      <c r="CH196" s="129"/>
      <c r="CI196" s="129"/>
      <c r="CJ196" s="129"/>
      <c r="CK196" s="129"/>
      <c r="CL196" s="129"/>
      <c r="CM196" s="129"/>
    </row>
    <row r="197" spans="1:91" ht="14" customHeight="1">
      <c r="A197" s="166"/>
      <c r="B197" s="167"/>
      <c r="C197" s="132"/>
      <c r="D197" s="132"/>
      <c r="E197" s="132"/>
      <c r="F197" s="132"/>
      <c r="G197" s="132"/>
      <c r="H197" s="132"/>
      <c r="I197" s="132"/>
      <c r="J197" s="132"/>
      <c r="K197" s="132"/>
      <c r="L197" s="132"/>
      <c r="M197" s="132"/>
      <c r="N197" s="132"/>
      <c r="O197" s="132"/>
      <c r="P197" s="108"/>
      <c r="Q197" s="108"/>
      <c r="R197" s="108"/>
      <c r="S197" s="108"/>
      <c r="T197" s="108"/>
      <c r="U197" s="108"/>
      <c r="V197" s="108"/>
      <c r="W197" s="129"/>
      <c r="X197" s="129"/>
      <c r="Y197" s="129"/>
      <c r="Z197" s="129"/>
      <c r="AA197" s="129"/>
      <c r="AB197" s="129"/>
      <c r="AC197" s="129"/>
      <c r="AD197" s="129"/>
      <c r="AE197" s="129"/>
      <c r="AF197" s="129"/>
      <c r="AG197" s="129"/>
      <c r="AH197" s="129"/>
      <c r="AI197" s="129"/>
      <c r="AJ197" s="129"/>
      <c r="AK197" s="129"/>
      <c r="AL197" s="129"/>
      <c r="AM197" s="129"/>
      <c r="AN197" s="129"/>
      <c r="AO197" s="129"/>
      <c r="AP197" s="129"/>
      <c r="AQ197" s="129"/>
      <c r="AR197" s="129"/>
      <c r="AS197" s="129"/>
      <c r="AT197" s="108"/>
      <c r="AU197" s="108"/>
      <c r="AV197" s="129"/>
      <c r="AW197" s="129"/>
      <c r="AX197" s="129"/>
      <c r="AY197" s="129"/>
      <c r="AZ197" s="129"/>
      <c r="BA197" s="129"/>
      <c r="BB197" s="129"/>
      <c r="BC197" s="129"/>
      <c r="BD197" s="129"/>
      <c r="BE197" s="129"/>
      <c r="BF197" s="129"/>
      <c r="BG197" s="129"/>
      <c r="BH197" s="129"/>
      <c r="BI197" s="129"/>
      <c r="BJ197" s="129"/>
      <c r="BK197" s="129"/>
      <c r="BL197" s="129"/>
      <c r="BM197" s="129"/>
      <c r="BN197" s="129"/>
      <c r="BO197" s="129"/>
      <c r="BP197" s="129"/>
      <c r="BQ197" s="129"/>
      <c r="BR197" s="129"/>
      <c r="BS197" s="129"/>
      <c r="BT197" s="129"/>
      <c r="BU197" s="129"/>
      <c r="BV197" s="129"/>
      <c r="BW197" s="129"/>
      <c r="BX197" s="129"/>
      <c r="BY197" s="129"/>
      <c r="BZ197" s="129"/>
      <c r="CA197" s="129"/>
      <c r="CB197" s="129"/>
      <c r="CC197" s="129"/>
      <c r="CD197" s="129"/>
      <c r="CE197" s="129"/>
      <c r="CF197" s="129"/>
      <c r="CG197" s="129"/>
      <c r="CH197" s="129"/>
      <c r="CI197" s="129"/>
      <c r="CJ197" s="129"/>
      <c r="CK197" s="129"/>
      <c r="CL197" s="129"/>
      <c r="CM197" s="129"/>
    </row>
    <row r="198" spans="1:91" ht="14" customHeight="1">
      <c r="A198" s="166"/>
      <c r="B198" s="167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29"/>
      <c r="X198" s="129"/>
      <c r="Y198" s="129"/>
      <c r="Z198" s="129"/>
      <c r="AA198" s="129"/>
      <c r="AB198" s="129"/>
      <c r="AC198" s="129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9"/>
      <c r="AQ198" s="129"/>
      <c r="AR198" s="129"/>
      <c r="AS198" s="129"/>
      <c r="AT198" s="108"/>
      <c r="AU198" s="108"/>
      <c r="AV198" s="129"/>
      <c r="AW198" s="129"/>
      <c r="AX198" s="129"/>
      <c r="AY198" s="129"/>
      <c r="AZ198" s="129"/>
      <c r="BA198" s="129"/>
      <c r="BB198" s="129"/>
      <c r="BC198" s="129"/>
      <c r="BD198" s="129"/>
      <c r="BE198" s="129"/>
      <c r="BF198" s="129"/>
      <c r="BG198" s="129"/>
      <c r="BH198" s="129"/>
      <c r="BI198" s="129"/>
      <c r="BJ198" s="129"/>
      <c r="BK198" s="129"/>
      <c r="BL198" s="129"/>
      <c r="BM198" s="129"/>
      <c r="BN198" s="129"/>
      <c r="BO198" s="129"/>
      <c r="BP198" s="129"/>
      <c r="BQ198" s="129"/>
      <c r="BR198" s="129"/>
      <c r="BS198" s="129"/>
      <c r="BT198" s="129"/>
      <c r="BU198" s="129"/>
      <c r="BV198" s="129"/>
      <c r="BW198" s="129"/>
      <c r="BX198" s="129"/>
      <c r="BY198" s="129"/>
      <c r="BZ198" s="129"/>
      <c r="CA198" s="129"/>
      <c r="CB198" s="129"/>
      <c r="CC198" s="129"/>
      <c r="CD198" s="129"/>
      <c r="CE198" s="129"/>
      <c r="CF198" s="129"/>
      <c r="CG198" s="129"/>
      <c r="CH198" s="129"/>
      <c r="CI198" s="129"/>
      <c r="CJ198" s="129"/>
      <c r="CK198" s="129"/>
      <c r="CL198" s="129"/>
      <c r="CM198" s="129"/>
    </row>
    <row r="199" spans="1:91" ht="14" customHeight="1">
      <c r="A199" s="166"/>
      <c r="B199" s="167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33"/>
      <c r="P199" s="133"/>
      <c r="Q199" s="133"/>
      <c r="R199" s="133"/>
      <c r="S199" s="133"/>
      <c r="T199" s="133"/>
      <c r="U199" s="133"/>
      <c r="V199" s="133"/>
      <c r="W199" s="129"/>
      <c r="X199" s="129"/>
      <c r="Y199" s="129"/>
      <c r="Z199" s="129"/>
      <c r="AA199" s="129"/>
      <c r="AB199" s="129"/>
      <c r="AC199" s="129"/>
      <c r="AD199" s="129"/>
      <c r="AE199" s="129"/>
      <c r="AF199" s="129"/>
      <c r="AG199" s="129"/>
      <c r="AH199" s="129"/>
      <c r="AI199" s="129"/>
      <c r="AJ199" s="129"/>
      <c r="AK199" s="129"/>
      <c r="AL199" s="129"/>
      <c r="AM199" s="129"/>
      <c r="AN199" s="129"/>
      <c r="AO199" s="129"/>
      <c r="AP199" s="129"/>
      <c r="AQ199" s="129"/>
      <c r="AR199" s="129"/>
      <c r="AS199" s="129"/>
      <c r="AT199" s="133"/>
      <c r="AU199" s="133"/>
      <c r="AV199" s="129"/>
      <c r="AW199" s="129"/>
      <c r="AX199" s="129"/>
      <c r="AY199" s="129"/>
      <c r="AZ199" s="129"/>
      <c r="BA199" s="129"/>
      <c r="BB199" s="129"/>
      <c r="BC199" s="129"/>
      <c r="BD199" s="129"/>
      <c r="BE199" s="129"/>
      <c r="BF199" s="129"/>
      <c r="BG199" s="129"/>
      <c r="BH199" s="129"/>
      <c r="BI199" s="129"/>
      <c r="BJ199" s="129"/>
      <c r="BK199" s="129"/>
      <c r="BL199" s="129"/>
      <c r="BM199" s="129"/>
      <c r="BN199" s="129"/>
      <c r="BO199" s="129"/>
      <c r="BP199" s="129"/>
      <c r="BQ199" s="129"/>
      <c r="BR199" s="129"/>
      <c r="BS199" s="129"/>
      <c r="BT199" s="129"/>
      <c r="BU199" s="129"/>
      <c r="BV199" s="129"/>
      <c r="BW199" s="129"/>
      <c r="BX199" s="129"/>
      <c r="BY199" s="129"/>
      <c r="BZ199" s="129"/>
      <c r="CA199" s="129"/>
      <c r="CB199" s="129"/>
      <c r="CC199" s="129"/>
      <c r="CD199" s="129"/>
      <c r="CE199" s="129"/>
      <c r="CF199" s="129"/>
      <c r="CG199" s="129"/>
      <c r="CH199" s="129"/>
      <c r="CI199" s="129"/>
      <c r="CJ199" s="129"/>
      <c r="CK199" s="129"/>
      <c r="CL199" s="129"/>
      <c r="CM199" s="129"/>
    </row>
    <row r="200" spans="1:91" ht="14" customHeight="1">
      <c r="A200" s="166"/>
      <c r="B200" s="167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33"/>
      <c r="P200" s="133"/>
      <c r="Q200" s="133"/>
      <c r="R200" s="133"/>
      <c r="S200" s="133"/>
      <c r="T200" s="133"/>
      <c r="U200" s="133"/>
      <c r="V200" s="133"/>
      <c r="W200" s="129"/>
      <c r="X200" s="129"/>
      <c r="Y200" s="129"/>
      <c r="Z200" s="129"/>
      <c r="AA200" s="129"/>
      <c r="AB200" s="129"/>
      <c r="AC200" s="129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9"/>
      <c r="AQ200" s="129"/>
      <c r="AR200" s="129"/>
      <c r="AS200" s="129"/>
      <c r="AT200" s="133"/>
      <c r="AU200" s="133"/>
      <c r="AV200" s="129"/>
      <c r="AW200" s="129"/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129"/>
      <c r="BL200" s="129"/>
      <c r="BM200" s="129"/>
      <c r="BN200" s="129"/>
      <c r="BO200" s="129"/>
      <c r="BP200" s="129"/>
      <c r="BQ200" s="129"/>
      <c r="BR200" s="129"/>
      <c r="BS200" s="129"/>
      <c r="BT200" s="129"/>
      <c r="BU200" s="129"/>
      <c r="BV200" s="129"/>
      <c r="BW200" s="129"/>
      <c r="BX200" s="129"/>
      <c r="BY200" s="129"/>
      <c r="BZ200" s="129"/>
      <c r="CA200" s="129"/>
      <c r="CB200" s="129"/>
      <c r="CC200" s="129"/>
      <c r="CD200" s="129"/>
      <c r="CE200" s="129"/>
      <c r="CF200" s="129"/>
      <c r="CG200" s="129"/>
      <c r="CH200" s="129"/>
      <c r="CI200" s="129"/>
      <c r="CJ200" s="129"/>
      <c r="CK200" s="129"/>
      <c r="CL200" s="129"/>
      <c r="CM200" s="129"/>
    </row>
    <row r="201" spans="1:91" ht="14" customHeight="1">
      <c r="A201" s="166"/>
      <c r="B201" s="167"/>
      <c r="C201" s="132"/>
      <c r="D201" s="132"/>
      <c r="E201" s="132"/>
      <c r="F201" s="132"/>
      <c r="G201" s="132"/>
      <c r="H201" s="132"/>
      <c r="I201" s="132"/>
      <c r="J201" s="132"/>
      <c r="K201" s="132"/>
      <c r="L201" s="132"/>
      <c r="M201" s="132"/>
      <c r="N201" s="132"/>
      <c r="O201" s="108"/>
      <c r="P201" s="108"/>
      <c r="Q201" s="108"/>
      <c r="R201" s="108"/>
      <c r="S201" s="108"/>
      <c r="T201" s="108"/>
      <c r="U201" s="108"/>
      <c r="V201" s="108"/>
      <c r="W201" s="129"/>
      <c r="X201" s="129"/>
      <c r="Y201" s="129"/>
      <c r="Z201" s="129"/>
      <c r="AA201" s="129"/>
      <c r="AB201" s="129"/>
      <c r="AC201" s="129"/>
      <c r="AD201" s="129"/>
      <c r="AE201" s="129"/>
      <c r="AF201" s="129"/>
      <c r="AG201" s="129"/>
      <c r="AH201" s="129"/>
      <c r="AI201" s="129"/>
      <c r="AJ201" s="129"/>
      <c r="AK201" s="129"/>
      <c r="AL201" s="129"/>
      <c r="AM201" s="129"/>
      <c r="AN201" s="129"/>
      <c r="AO201" s="129"/>
      <c r="AP201" s="129"/>
      <c r="AQ201" s="129"/>
      <c r="AR201" s="129"/>
      <c r="AS201" s="129"/>
      <c r="AT201" s="108"/>
      <c r="AU201" s="108"/>
      <c r="AV201" s="129"/>
      <c r="AW201" s="129"/>
      <c r="AX201" s="129"/>
      <c r="AY201" s="129"/>
      <c r="AZ201" s="129"/>
      <c r="BA201" s="129"/>
      <c r="BB201" s="129"/>
      <c r="BC201" s="129"/>
      <c r="BD201" s="129"/>
      <c r="BE201" s="129"/>
      <c r="BF201" s="129"/>
      <c r="BG201" s="129"/>
      <c r="BH201" s="129"/>
      <c r="BI201" s="129"/>
      <c r="BJ201" s="129"/>
      <c r="BK201" s="129"/>
      <c r="BL201" s="129"/>
      <c r="BM201" s="129"/>
      <c r="BN201" s="129"/>
      <c r="BO201" s="129"/>
      <c r="BP201" s="129"/>
      <c r="BQ201" s="129"/>
      <c r="BR201" s="129"/>
      <c r="BS201" s="129"/>
      <c r="BT201" s="129"/>
      <c r="BU201" s="129"/>
      <c r="BV201" s="129"/>
      <c r="BW201" s="129"/>
      <c r="BX201" s="129"/>
      <c r="BY201" s="129"/>
      <c r="BZ201" s="129"/>
      <c r="CA201" s="129"/>
      <c r="CB201" s="129"/>
      <c r="CC201" s="129"/>
      <c r="CD201" s="129"/>
      <c r="CE201" s="129"/>
      <c r="CF201" s="129"/>
      <c r="CG201" s="129"/>
      <c r="CH201" s="129"/>
      <c r="CI201" s="129"/>
      <c r="CJ201" s="129"/>
      <c r="CK201" s="129"/>
      <c r="CL201" s="129"/>
      <c r="CM201" s="129"/>
    </row>
    <row r="202" spans="1:91" ht="14" customHeight="1">
      <c r="A202" s="166"/>
      <c r="B202" s="167"/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  <c r="O202" s="108"/>
      <c r="P202" s="108"/>
      <c r="Q202" s="108"/>
      <c r="R202" s="108"/>
      <c r="S202" s="108"/>
      <c r="T202" s="108"/>
      <c r="U202" s="108"/>
      <c r="V202" s="108"/>
      <c r="W202" s="129"/>
      <c r="X202" s="129"/>
      <c r="Y202" s="129"/>
      <c r="Z202" s="129"/>
      <c r="AA202" s="129"/>
      <c r="AB202" s="129"/>
      <c r="AC202" s="129"/>
      <c r="AD202" s="129"/>
      <c r="AE202" s="129"/>
      <c r="AF202" s="129"/>
      <c r="AG202" s="129"/>
      <c r="AH202" s="129"/>
      <c r="AI202" s="129"/>
      <c r="AJ202" s="129"/>
      <c r="AK202" s="129"/>
      <c r="AL202" s="129"/>
      <c r="AM202" s="129"/>
      <c r="AN202" s="129"/>
      <c r="AO202" s="129"/>
      <c r="AP202" s="129"/>
      <c r="AQ202" s="129"/>
      <c r="AR202" s="129"/>
      <c r="AS202" s="129"/>
      <c r="AT202" s="108"/>
      <c r="AU202" s="108"/>
      <c r="AV202" s="129"/>
      <c r="AW202" s="129"/>
      <c r="AX202" s="129"/>
      <c r="AY202" s="129"/>
      <c r="AZ202" s="129"/>
      <c r="BA202" s="129"/>
      <c r="BB202" s="129"/>
      <c r="BC202" s="129"/>
      <c r="BD202" s="129"/>
      <c r="BE202" s="129"/>
      <c r="BF202" s="129"/>
      <c r="BG202" s="129"/>
      <c r="BH202" s="129"/>
      <c r="BI202" s="129"/>
      <c r="BJ202" s="129"/>
      <c r="BK202" s="129"/>
      <c r="BL202" s="129"/>
      <c r="BM202" s="129"/>
      <c r="BN202" s="129"/>
      <c r="BO202" s="129"/>
      <c r="BP202" s="129"/>
      <c r="BQ202" s="129"/>
      <c r="BR202" s="129"/>
      <c r="BS202" s="129"/>
      <c r="BT202" s="129"/>
      <c r="BU202" s="129"/>
      <c r="BV202" s="129"/>
      <c r="BW202" s="129"/>
      <c r="BX202" s="129"/>
      <c r="BY202" s="129"/>
      <c r="BZ202" s="129"/>
      <c r="CA202" s="129"/>
      <c r="CB202" s="129"/>
      <c r="CC202" s="129"/>
      <c r="CD202" s="129"/>
      <c r="CE202" s="129"/>
      <c r="CF202" s="129"/>
      <c r="CG202" s="129"/>
      <c r="CH202" s="129"/>
      <c r="CI202" s="129"/>
      <c r="CJ202" s="129"/>
      <c r="CK202" s="129"/>
      <c r="CL202" s="129"/>
      <c r="CM202" s="129"/>
    </row>
    <row r="203" spans="1:91" ht="14" customHeight="1">
      <c r="A203" s="166"/>
      <c r="B203" s="167"/>
      <c r="C203" s="132"/>
      <c r="D203" s="132"/>
      <c r="E203" s="132"/>
      <c r="F203" s="132"/>
      <c r="G203" s="132"/>
      <c r="H203" s="132"/>
      <c r="I203" s="132"/>
      <c r="J203" s="132"/>
      <c r="K203" s="132"/>
      <c r="L203" s="132"/>
      <c r="M203" s="132"/>
      <c r="N203" s="132"/>
      <c r="O203" s="108"/>
      <c r="P203" s="108"/>
      <c r="Q203" s="108"/>
      <c r="R203" s="108"/>
      <c r="S203" s="108"/>
      <c r="T203" s="108"/>
      <c r="U203" s="108"/>
      <c r="V203" s="108"/>
      <c r="W203" s="129"/>
      <c r="X203" s="129"/>
      <c r="Y203" s="129"/>
      <c r="Z203" s="129"/>
      <c r="AA203" s="129"/>
      <c r="AB203" s="129"/>
      <c r="AC203" s="129"/>
      <c r="AD203" s="129"/>
      <c r="AE203" s="129"/>
      <c r="AF203" s="129"/>
      <c r="AG203" s="129"/>
      <c r="AH203" s="129"/>
      <c r="AI203" s="129"/>
      <c r="AJ203" s="129"/>
      <c r="AK203" s="129"/>
      <c r="AL203" s="129"/>
      <c r="AM203" s="129"/>
      <c r="AN203" s="129"/>
      <c r="AO203" s="129"/>
      <c r="AP203" s="129"/>
      <c r="AQ203" s="129"/>
      <c r="AR203" s="129"/>
      <c r="AS203" s="129"/>
      <c r="AT203" s="108"/>
      <c r="AU203" s="108"/>
      <c r="AV203" s="129"/>
      <c r="AW203" s="129"/>
      <c r="AX203" s="129"/>
      <c r="AY203" s="129"/>
      <c r="AZ203" s="129"/>
      <c r="BA203" s="129"/>
      <c r="BB203" s="129"/>
      <c r="BC203" s="129"/>
      <c r="BD203" s="129"/>
      <c r="BE203" s="129"/>
      <c r="BF203" s="129"/>
      <c r="BG203" s="129"/>
      <c r="BH203" s="129"/>
      <c r="BI203" s="129"/>
      <c r="BJ203" s="129"/>
      <c r="BK203" s="129"/>
      <c r="BL203" s="129"/>
      <c r="BM203" s="129"/>
      <c r="BN203" s="129"/>
      <c r="BO203" s="129"/>
      <c r="BP203" s="129"/>
      <c r="BQ203" s="129"/>
      <c r="BR203" s="129"/>
      <c r="BS203" s="129"/>
      <c r="BT203" s="129"/>
      <c r="BU203" s="129"/>
      <c r="BV203" s="129"/>
      <c r="BW203" s="129"/>
      <c r="BX203" s="129"/>
      <c r="BY203" s="129"/>
      <c r="BZ203" s="129"/>
      <c r="CA203" s="129"/>
      <c r="CB203" s="129"/>
      <c r="CC203" s="129"/>
      <c r="CD203" s="129"/>
      <c r="CE203" s="129"/>
      <c r="CF203" s="129"/>
      <c r="CG203" s="129"/>
      <c r="CH203" s="129"/>
      <c r="CI203" s="129"/>
      <c r="CJ203" s="129"/>
      <c r="CK203" s="129"/>
      <c r="CL203" s="129"/>
      <c r="CM203" s="129"/>
    </row>
    <row r="204" spans="1:91" ht="28" customHeight="1">
      <c r="A204" s="166"/>
      <c r="B204" s="167"/>
      <c r="C204" s="132"/>
      <c r="D204" s="132"/>
      <c r="E204" s="132"/>
      <c r="F204" s="132"/>
      <c r="G204" s="132"/>
      <c r="H204" s="132"/>
      <c r="I204" s="132"/>
      <c r="J204" s="132"/>
      <c r="K204" s="132"/>
      <c r="L204" s="132"/>
      <c r="M204" s="132"/>
      <c r="N204" s="132"/>
      <c r="O204" s="108"/>
      <c r="P204" s="108"/>
      <c r="Q204" s="108"/>
      <c r="R204" s="108"/>
      <c r="S204" s="108"/>
      <c r="T204" s="108"/>
      <c r="U204" s="108"/>
      <c r="V204" s="108"/>
      <c r="W204" s="129"/>
      <c r="X204" s="129"/>
      <c r="Y204" s="129"/>
      <c r="Z204" s="129"/>
      <c r="AA204" s="129"/>
      <c r="AB204" s="129"/>
      <c r="AC204" s="129"/>
      <c r="AD204" s="129"/>
      <c r="AE204" s="129"/>
      <c r="AF204" s="129"/>
      <c r="AG204" s="129"/>
      <c r="AH204" s="129"/>
      <c r="AI204" s="129"/>
      <c r="AJ204" s="129"/>
      <c r="AK204" s="129"/>
      <c r="AL204" s="129"/>
      <c r="AM204" s="129"/>
      <c r="AN204" s="129"/>
      <c r="AO204" s="129"/>
      <c r="AP204" s="129"/>
      <c r="AQ204" s="129"/>
      <c r="AR204" s="129"/>
      <c r="AS204" s="129"/>
      <c r="AT204" s="108"/>
      <c r="AU204" s="108"/>
      <c r="AV204" s="129"/>
      <c r="AW204" s="129"/>
      <c r="AX204" s="129"/>
      <c r="AY204" s="129"/>
      <c r="AZ204" s="129"/>
      <c r="BA204" s="129"/>
      <c r="BB204" s="129"/>
      <c r="BC204" s="129"/>
      <c r="BD204" s="129"/>
      <c r="BE204" s="129"/>
      <c r="BF204" s="129"/>
      <c r="BG204" s="129"/>
      <c r="BH204" s="129"/>
      <c r="BI204" s="129"/>
      <c r="BJ204" s="129"/>
      <c r="BK204" s="129"/>
      <c r="BL204" s="129"/>
      <c r="BM204" s="129"/>
      <c r="BN204" s="129"/>
      <c r="BO204" s="129"/>
      <c r="BP204" s="129"/>
      <c r="BQ204" s="129"/>
      <c r="BR204" s="129"/>
      <c r="BS204" s="129"/>
      <c r="BT204" s="129"/>
      <c r="BU204" s="129"/>
      <c r="BV204" s="129"/>
      <c r="BW204" s="129"/>
      <c r="BX204" s="129"/>
      <c r="BY204" s="129"/>
      <c r="BZ204" s="129"/>
      <c r="CA204" s="129"/>
      <c r="CB204" s="129"/>
      <c r="CC204" s="129"/>
      <c r="CD204" s="129"/>
      <c r="CE204" s="129"/>
      <c r="CF204" s="129"/>
      <c r="CG204" s="129"/>
      <c r="CH204" s="129"/>
      <c r="CI204" s="129"/>
      <c r="CJ204" s="129"/>
      <c r="CK204" s="129"/>
      <c r="CL204" s="129"/>
      <c r="CM204" s="129"/>
    </row>
    <row r="205" spans="1:91">
      <c r="A205" s="166"/>
      <c r="B205" s="167"/>
      <c r="C205" s="132"/>
      <c r="D205" s="132"/>
      <c r="E205" s="132"/>
      <c r="F205" s="132"/>
      <c r="G205" s="132"/>
      <c r="H205" s="132"/>
      <c r="I205" s="132"/>
      <c r="J205" s="132"/>
      <c r="K205" s="132"/>
      <c r="L205" s="132"/>
      <c r="M205" s="132"/>
      <c r="N205" s="132"/>
      <c r="O205" s="132"/>
      <c r="P205" s="108"/>
      <c r="Q205" s="108"/>
      <c r="R205" s="108"/>
      <c r="S205" s="108"/>
      <c r="T205" s="108"/>
      <c r="U205" s="108"/>
      <c r="V205" s="108"/>
      <c r="W205" s="129"/>
      <c r="X205" s="129"/>
      <c r="Y205" s="129"/>
      <c r="Z205" s="129"/>
      <c r="AA205" s="129"/>
      <c r="AB205" s="129"/>
      <c r="AC205" s="129"/>
      <c r="AD205" s="129"/>
      <c r="AE205" s="129"/>
      <c r="AF205" s="129"/>
      <c r="AG205" s="129"/>
      <c r="AH205" s="129"/>
      <c r="AI205" s="129"/>
      <c r="AJ205" s="129"/>
      <c r="AK205" s="129"/>
      <c r="AL205" s="129"/>
      <c r="AM205" s="129"/>
      <c r="AN205" s="129"/>
      <c r="AO205" s="129"/>
      <c r="AP205" s="129"/>
      <c r="AQ205" s="129"/>
      <c r="AR205" s="129"/>
      <c r="AS205" s="129"/>
      <c r="AT205" s="108"/>
      <c r="AU205" s="108"/>
      <c r="AV205" s="129"/>
      <c r="AW205" s="129"/>
      <c r="AX205" s="129"/>
      <c r="AY205" s="129"/>
      <c r="AZ205" s="129"/>
      <c r="BA205" s="129"/>
      <c r="BB205" s="129"/>
      <c r="BC205" s="129"/>
      <c r="BD205" s="129"/>
      <c r="BE205" s="129"/>
      <c r="BF205" s="129"/>
      <c r="BG205" s="129"/>
      <c r="BH205" s="129"/>
      <c r="BI205" s="129"/>
      <c r="BJ205" s="129"/>
      <c r="BK205" s="129"/>
      <c r="BL205" s="129"/>
      <c r="BM205" s="129"/>
      <c r="BN205" s="129"/>
      <c r="BO205" s="129"/>
      <c r="BP205" s="129"/>
      <c r="BQ205" s="129"/>
      <c r="BR205" s="129"/>
      <c r="BS205" s="129"/>
      <c r="BT205" s="129"/>
      <c r="BU205" s="129"/>
      <c r="BV205" s="129"/>
      <c r="BW205" s="129"/>
      <c r="BX205" s="129"/>
      <c r="BY205" s="129"/>
      <c r="BZ205" s="129"/>
      <c r="CA205" s="129"/>
      <c r="CB205" s="129"/>
      <c r="CC205" s="129"/>
      <c r="CD205" s="129"/>
      <c r="CE205" s="129"/>
      <c r="CF205" s="129"/>
      <c r="CG205" s="129"/>
      <c r="CH205" s="129"/>
      <c r="CI205" s="129"/>
      <c r="CJ205" s="129"/>
      <c r="CK205" s="129"/>
      <c r="CL205" s="129"/>
      <c r="CM205" s="129"/>
    </row>
    <row r="206" spans="1:91" ht="14" customHeight="1">
      <c r="A206" s="166"/>
      <c r="B206" s="167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29"/>
      <c r="X206" s="129"/>
      <c r="Y206" s="129"/>
      <c r="Z206" s="129"/>
      <c r="AA206" s="129"/>
      <c r="AB206" s="129"/>
      <c r="AC206" s="129"/>
      <c r="AD206" s="129"/>
      <c r="AE206" s="129"/>
      <c r="AF206" s="129"/>
      <c r="AG206" s="129"/>
      <c r="AH206" s="129"/>
      <c r="AI206" s="129"/>
      <c r="AJ206" s="129"/>
      <c r="AK206" s="129"/>
      <c r="AL206" s="129"/>
      <c r="AM206" s="129"/>
      <c r="AN206" s="129"/>
      <c r="AO206" s="129"/>
      <c r="AP206" s="129"/>
      <c r="AQ206" s="129"/>
      <c r="AR206" s="129"/>
      <c r="AS206" s="129"/>
      <c r="AT206" s="108"/>
      <c r="AU206" s="108"/>
      <c r="AV206" s="129"/>
      <c r="AW206" s="129"/>
      <c r="AX206" s="129"/>
      <c r="AY206" s="129"/>
      <c r="AZ206" s="129"/>
      <c r="BA206" s="129"/>
      <c r="BB206" s="129"/>
      <c r="BC206" s="129"/>
      <c r="BD206" s="129"/>
      <c r="BE206" s="129"/>
      <c r="BF206" s="129"/>
      <c r="BG206" s="129"/>
      <c r="BH206" s="129"/>
      <c r="BI206" s="129"/>
      <c r="BJ206" s="129"/>
      <c r="BK206" s="129"/>
      <c r="BL206" s="129"/>
      <c r="BM206" s="129"/>
      <c r="BN206" s="129"/>
      <c r="BO206" s="129"/>
      <c r="BP206" s="129"/>
      <c r="BQ206" s="129"/>
      <c r="BR206" s="129"/>
      <c r="BS206" s="129"/>
      <c r="BT206" s="129"/>
      <c r="BU206" s="129"/>
      <c r="BV206" s="129"/>
      <c r="BW206" s="129"/>
      <c r="BX206" s="129"/>
      <c r="BY206" s="129"/>
      <c r="BZ206" s="129"/>
      <c r="CA206" s="129"/>
      <c r="CB206" s="129"/>
      <c r="CC206" s="129"/>
      <c r="CD206" s="129"/>
      <c r="CE206" s="129"/>
      <c r="CF206" s="129"/>
      <c r="CG206" s="129"/>
      <c r="CH206" s="129"/>
      <c r="CI206" s="129"/>
      <c r="CJ206" s="129"/>
      <c r="CK206" s="129"/>
      <c r="CL206" s="129"/>
      <c r="CM206" s="129"/>
    </row>
    <row r="207" spans="1:91" ht="14" customHeight="1">
      <c r="A207" s="166"/>
      <c r="B207" s="167"/>
      <c r="C207" s="130"/>
      <c r="D207" s="130"/>
      <c r="E207" s="130"/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29"/>
      <c r="X207" s="129"/>
      <c r="Y207" s="129"/>
      <c r="Z207" s="129"/>
      <c r="AA207" s="129"/>
      <c r="AB207" s="129"/>
      <c r="AC207" s="129"/>
      <c r="AD207" s="129"/>
      <c r="AE207" s="129"/>
      <c r="AF207" s="129"/>
      <c r="AG207" s="129"/>
      <c r="AH207" s="129"/>
      <c r="AI207" s="129"/>
      <c r="AJ207" s="129"/>
      <c r="AK207" s="129"/>
      <c r="AL207" s="129"/>
      <c r="AM207" s="129"/>
      <c r="AN207" s="129"/>
      <c r="AO207" s="129"/>
      <c r="AP207" s="129"/>
      <c r="AQ207" s="129"/>
      <c r="AR207" s="129"/>
      <c r="AS207" s="129"/>
      <c r="AT207" s="130"/>
      <c r="AU207" s="130"/>
      <c r="AV207" s="129"/>
      <c r="AW207" s="129"/>
      <c r="AX207" s="129"/>
      <c r="AY207" s="129"/>
      <c r="AZ207" s="129"/>
      <c r="BA207" s="129"/>
      <c r="BB207" s="129"/>
      <c r="BC207" s="129"/>
      <c r="BD207" s="129"/>
      <c r="BE207" s="129"/>
      <c r="BF207" s="129"/>
      <c r="BG207" s="129"/>
      <c r="BH207" s="129"/>
      <c r="BI207" s="129"/>
      <c r="BJ207" s="129"/>
      <c r="BK207" s="129"/>
      <c r="BL207" s="129"/>
      <c r="BM207" s="129"/>
      <c r="BN207" s="129"/>
      <c r="BO207" s="129"/>
      <c r="BP207" s="129"/>
      <c r="BQ207" s="129"/>
      <c r="BR207" s="129"/>
      <c r="BS207" s="129"/>
      <c r="BT207" s="129"/>
      <c r="BU207" s="129"/>
      <c r="BV207" s="129"/>
      <c r="BW207" s="129"/>
      <c r="BX207" s="129"/>
      <c r="BY207" s="129"/>
      <c r="BZ207" s="129"/>
      <c r="CA207" s="129"/>
      <c r="CB207" s="129"/>
      <c r="CC207" s="129"/>
      <c r="CD207" s="129"/>
      <c r="CE207" s="129"/>
      <c r="CF207" s="129"/>
      <c r="CG207" s="129"/>
      <c r="CH207" s="129"/>
      <c r="CI207" s="129"/>
      <c r="CJ207" s="129"/>
      <c r="CK207" s="129"/>
      <c r="CL207" s="129"/>
      <c r="CM207" s="129"/>
    </row>
    <row r="208" spans="1:91" ht="14" customHeight="1">
      <c r="A208" s="166"/>
      <c r="B208" s="167"/>
      <c r="C208" s="130"/>
      <c r="D208" s="130"/>
      <c r="E208" s="130"/>
      <c r="F208" s="130"/>
      <c r="G208" s="130"/>
      <c r="H208" s="130"/>
      <c r="I208" s="130"/>
      <c r="J208" s="130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29"/>
      <c r="X208" s="129"/>
      <c r="Y208" s="129"/>
      <c r="Z208" s="129"/>
      <c r="AA208" s="129"/>
      <c r="AB208" s="129"/>
      <c r="AC208" s="129"/>
      <c r="AD208" s="129"/>
      <c r="AE208" s="129"/>
      <c r="AF208" s="129"/>
      <c r="AG208" s="129"/>
      <c r="AH208" s="129"/>
      <c r="AI208" s="129"/>
      <c r="AJ208" s="129"/>
      <c r="AK208" s="129"/>
      <c r="AL208" s="129"/>
      <c r="AM208" s="129"/>
      <c r="AN208" s="129"/>
      <c r="AO208" s="129"/>
      <c r="AP208" s="129"/>
      <c r="AQ208" s="129"/>
      <c r="AR208" s="129"/>
      <c r="AS208" s="129"/>
      <c r="AT208" s="130"/>
      <c r="AU208" s="130"/>
      <c r="AV208" s="129"/>
      <c r="AW208" s="129"/>
      <c r="AX208" s="129"/>
      <c r="AY208" s="129"/>
      <c r="AZ208" s="129"/>
      <c r="BA208" s="129"/>
      <c r="BB208" s="129"/>
      <c r="BC208" s="129"/>
      <c r="BD208" s="129"/>
      <c r="BE208" s="129"/>
      <c r="BF208" s="129"/>
      <c r="BG208" s="129"/>
      <c r="BH208" s="129"/>
      <c r="BI208" s="129"/>
      <c r="BJ208" s="129"/>
      <c r="BK208" s="129"/>
      <c r="BL208" s="129"/>
      <c r="BM208" s="129"/>
      <c r="BN208" s="129"/>
      <c r="BO208" s="129"/>
      <c r="BP208" s="129"/>
      <c r="BQ208" s="129"/>
      <c r="BR208" s="129"/>
      <c r="BS208" s="129"/>
      <c r="BT208" s="129"/>
      <c r="BU208" s="129"/>
      <c r="BV208" s="129"/>
      <c r="BW208" s="129"/>
      <c r="BX208" s="129"/>
      <c r="BY208" s="129"/>
      <c r="BZ208" s="129"/>
      <c r="CA208" s="129"/>
      <c r="CB208" s="129"/>
      <c r="CC208" s="129"/>
      <c r="CD208" s="129"/>
      <c r="CE208" s="129"/>
      <c r="CF208" s="129"/>
      <c r="CG208" s="129"/>
      <c r="CH208" s="129"/>
      <c r="CI208" s="129"/>
      <c r="CJ208" s="129"/>
      <c r="CK208" s="129"/>
      <c r="CL208" s="129"/>
      <c r="CM208" s="129"/>
    </row>
    <row r="209" spans="1:91" ht="14" customHeight="1">
      <c r="A209" s="165"/>
      <c r="B209" s="130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29"/>
      <c r="X209" s="129"/>
      <c r="Y209" s="129"/>
      <c r="Z209" s="129"/>
      <c r="AA209" s="129"/>
      <c r="AB209" s="129"/>
      <c r="AC209" s="129"/>
      <c r="AD209" s="129"/>
      <c r="AE209" s="129"/>
      <c r="AF209" s="129"/>
      <c r="AG209" s="129"/>
      <c r="AH209" s="129"/>
      <c r="AI209" s="129"/>
      <c r="AJ209" s="129"/>
      <c r="AK209" s="129"/>
      <c r="AL209" s="129"/>
      <c r="AM209" s="129"/>
      <c r="AN209" s="129"/>
      <c r="AO209" s="129"/>
      <c r="AP209" s="129"/>
      <c r="AQ209" s="129"/>
      <c r="AR209" s="129"/>
      <c r="AS209" s="129"/>
      <c r="AT209" s="134"/>
      <c r="AU209" s="134"/>
      <c r="AV209" s="129"/>
      <c r="AW209" s="129"/>
      <c r="AX209" s="129"/>
      <c r="AY209" s="129"/>
      <c r="AZ209" s="129"/>
      <c r="BA209" s="129"/>
      <c r="BB209" s="129"/>
      <c r="BC209" s="129"/>
      <c r="BD209" s="129"/>
      <c r="BE209" s="129"/>
      <c r="BF209" s="129"/>
      <c r="BG209" s="129"/>
      <c r="BH209" s="129"/>
      <c r="BI209" s="129"/>
      <c r="BJ209" s="129"/>
      <c r="BK209" s="129"/>
      <c r="BL209" s="129"/>
      <c r="BM209" s="129"/>
      <c r="BN209" s="129"/>
      <c r="BO209" s="129"/>
      <c r="BP209" s="129"/>
      <c r="BQ209" s="129"/>
      <c r="BR209" s="129"/>
      <c r="BS209" s="129"/>
      <c r="BT209" s="129"/>
      <c r="BU209" s="129"/>
      <c r="BV209" s="129"/>
      <c r="BW209" s="129"/>
      <c r="BX209" s="129"/>
      <c r="BY209" s="129"/>
      <c r="BZ209" s="129"/>
      <c r="CA209" s="129"/>
      <c r="CB209" s="129"/>
      <c r="CC209" s="129"/>
      <c r="CD209" s="129"/>
      <c r="CE209" s="129"/>
      <c r="CF209" s="129"/>
      <c r="CG209" s="129"/>
      <c r="CH209" s="129"/>
      <c r="CI209" s="129"/>
      <c r="CJ209" s="129"/>
      <c r="CK209" s="129"/>
      <c r="CL209" s="129"/>
      <c r="CM209" s="129"/>
    </row>
    <row r="210" spans="1:91" ht="14" customHeight="1">
      <c r="A210" s="165"/>
      <c r="B210" s="130"/>
      <c r="C210" s="169"/>
      <c r="D210" s="169"/>
      <c r="E210" s="169"/>
      <c r="F210" s="135"/>
      <c r="G210" s="135"/>
      <c r="H210" s="135"/>
      <c r="I210" s="135"/>
      <c r="J210" s="135"/>
      <c r="K210" s="135"/>
      <c r="L210" s="135"/>
      <c r="M210" s="135"/>
      <c r="N210" s="135"/>
      <c r="O210" s="169"/>
      <c r="P210" s="169"/>
      <c r="Q210" s="169"/>
      <c r="R210" s="135"/>
      <c r="S210" s="169"/>
      <c r="T210" s="169"/>
      <c r="U210" s="135"/>
      <c r="V210" s="135"/>
      <c r="W210" s="129"/>
      <c r="X210" s="129"/>
      <c r="Y210" s="129"/>
      <c r="Z210" s="129"/>
      <c r="AA210" s="129"/>
      <c r="AB210" s="129"/>
      <c r="AC210" s="129"/>
      <c r="AD210" s="129"/>
      <c r="AE210" s="129"/>
      <c r="AF210" s="129"/>
      <c r="AG210" s="129"/>
      <c r="AH210" s="129"/>
      <c r="AI210" s="129"/>
      <c r="AJ210" s="129"/>
      <c r="AK210" s="129"/>
      <c r="AL210" s="129"/>
      <c r="AM210" s="129"/>
      <c r="AN210" s="129"/>
      <c r="AO210" s="129"/>
      <c r="AP210" s="129"/>
      <c r="AQ210" s="129"/>
      <c r="AR210" s="129"/>
      <c r="AS210" s="129"/>
      <c r="AT210" s="135"/>
      <c r="AU210" s="135"/>
      <c r="AV210" s="129"/>
      <c r="AW210" s="129"/>
      <c r="AX210" s="129"/>
      <c r="AY210" s="129"/>
      <c r="AZ210" s="129"/>
      <c r="BA210" s="129"/>
      <c r="BB210" s="129"/>
      <c r="BC210" s="129"/>
      <c r="BD210" s="129"/>
      <c r="BE210" s="129"/>
      <c r="BF210" s="129"/>
      <c r="BG210" s="129"/>
      <c r="BH210" s="129"/>
      <c r="BI210" s="129"/>
      <c r="BJ210" s="129"/>
      <c r="BK210" s="129"/>
      <c r="BL210" s="129"/>
      <c r="BM210" s="129"/>
      <c r="BN210" s="129"/>
      <c r="BO210" s="129"/>
      <c r="BP210" s="129"/>
      <c r="BQ210" s="129"/>
      <c r="BR210" s="129"/>
      <c r="BS210" s="129"/>
      <c r="BT210" s="129"/>
      <c r="BU210" s="129"/>
      <c r="BV210" s="129"/>
      <c r="BW210" s="129"/>
      <c r="BX210" s="129"/>
      <c r="BY210" s="129"/>
      <c r="BZ210" s="129"/>
      <c r="CA210" s="129"/>
      <c r="CB210" s="129"/>
      <c r="CC210" s="129"/>
      <c r="CD210" s="129"/>
      <c r="CE210" s="129"/>
      <c r="CF210" s="129"/>
      <c r="CG210" s="129"/>
      <c r="CH210" s="129"/>
      <c r="CI210" s="129"/>
      <c r="CJ210" s="129"/>
      <c r="CK210" s="129"/>
      <c r="CL210" s="129"/>
      <c r="CM210" s="129"/>
    </row>
    <row r="211" spans="1:91" ht="14" customHeight="1">
      <c r="A211" s="134"/>
      <c r="B211" s="134"/>
      <c r="C211" s="135"/>
      <c r="D211" s="135"/>
      <c r="E211" s="135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5"/>
      <c r="S211" s="135"/>
      <c r="T211" s="135"/>
      <c r="U211" s="135"/>
      <c r="V211" s="135"/>
      <c r="W211" s="129"/>
      <c r="X211" s="129"/>
      <c r="Y211" s="129"/>
      <c r="Z211" s="129"/>
      <c r="AA211" s="129"/>
      <c r="AB211" s="129"/>
      <c r="AC211" s="129"/>
      <c r="AD211" s="129"/>
      <c r="AE211" s="129"/>
      <c r="AF211" s="129"/>
      <c r="AG211" s="129"/>
      <c r="AH211" s="129"/>
      <c r="AI211" s="129"/>
      <c r="AJ211" s="129"/>
      <c r="AK211" s="129"/>
      <c r="AL211" s="129"/>
      <c r="AM211" s="129"/>
      <c r="AN211" s="129"/>
      <c r="AO211" s="129"/>
      <c r="AP211" s="129"/>
      <c r="AQ211" s="129"/>
      <c r="AR211" s="129"/>
      <c r="AS211" s="129"/>
      <c r="AT211" s="135"/>
      <c r="AU211" s="135"/>
      <c r="AV211" s="129"/>
      <c r="AW211" s="129"/>
      <c r="AX211" s="129"/>
      <c r="AY211" s="129"/>
      <c r="AZ211" s="129"/>
      <c r="BA211" s="129"/>
      <c r="BB211" s="129"/>
      <c r="BC211" s="129"/>
      <c r="BD211" s="129"/>
      <c r="BE211" s="129"/>
      <c r="BF211" s="129"/>
      <c r="BG211" s="129"/>
      <c r="BH211" s="129"/>
      <c r="BI211" s="129"/>
      <c r="BJ211" s="129"/>
      <c r="BK211" s="129"/>
      <c r="BL211" s="129"/>
      <c r="BM211" s="129"/>
      <c r="BN211" s="129"/>
      <c r="BO211" s="129"/>
      <c r="BP211" s="129"/>
      <c r="BQ211" s="129"/>
      <c r="BR211" s="129"/>
      <c r="BS211" s="129"/>
      <c r="BT211" s="129"/>
      <c r="BU211" s="129"/>
      <c r="BV211" s="129"/>
      <c r="BW211" s="129"/>
      <c r="BX211" s="129"/>
      <c r="BY211" s="129"/>
      <c r="BZ211" s="129"/>
      <c r="CA211" s="129"/>
      <c r="CB211" s="129"/>
      <c r="CC211" s="129"/>
      <c r="CD211" s="129"/>
      <c r="CE211" s="129"/>
      <c r="CF211" s="129"/>
      <c r="CG211" s="129"/>
      <c r="CH211" s="129"/>
      <c r="CI211" s="129"/>
      <c r="CJ211" s="129"/>
      <c r="CK211" s="129"/>
      <c r="CL211" s="129"/>
      <c r="CM211" s="129"/>
    </row>
    <row r="212" spans="1:91" ht="14" customHeight="1">
      <c r="A212" s="165"/>
      <c r="B212" s="16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29"/>
      <c r="X212" s="129"/>
      <c r="Y212" s="129"/>
      <c r="Z212" s="129"/>
      <c r="AA212" s="129"/>
      <c r="AB212" s="129"/>
      <c r="AC212" s="129"/>
      <c r="AD212" s="129"/>
      <c r="AE212" s="129"/>
      <c r="AF212" s="129"/>
      <c r="AG212" s="129"/>
      <c r="AH212" s="129"/>
      <c r="AI212" s="129"/>
      <c r="AJ212" s="129"/>
      <c r="AK212" s="129"/>
      <c r="AL212" s="129"/>
      <c r="AM212" s="129"/>
      <c r="AN212" s="129"/>
      <c r="AO212" s="129"/>
      <c r="AP212" s="129"/>
      <c r="AQ212" s="129"/>
      <c r="AR212" s="129"/>
      <c r="AS212" s="129"/>
      <c r="AT212" s="108"/>
      <c r="AU212" s="108"/>
      <c r="AV212" s="129"/>
      <c r="AW212" s="129"/>
      <c r="AX212" s="129"/>
      <c r="AY212" s="129"/>
      <c r="AZ212" s="129"/>
      <c r="BA212" s="129"/>
      <c r="BB212" s="129"/>
      <c r="BC212" s="129"/>
      <c r="BD212" s="129"/>
      <c r="BE212" s="129"/>
      <c r="BF212" s="129"/>
      <c r="BG212" s="129"/>
      <c r="BH212" s="129"/>
      <c r="BI212" s="129"/>
      <c r="BJ212" s="129"/>
      <c r="BK212" s="129"/>
      <c r="BL212" s="129"/>
      <c r="BM212" s="129"/>
      <c r="BN212" s="129"/>
      <c r="BO212" s="129"/>
      <c r="BP212" s="129"/>
      <c r="BQ212" s="129"/>
      <c r="BR212" s="129"/>
      <c r="BS212" s="129"/>
      <c r="BT212" s="129"/>
      <c r="BU212" s="129"/>
      <c r="BV212" s="129"/>
      <c r="BW212" s="129"/>
      <c r="BX212" s="129"/>
      <c r="BY212" s="129"/>
      <c r="BZ212" s="129"/>
      <c r="CA212" s="129"/>
      <c r="CB212" s="129"/>
      <c r="CC212" s="129"/>
      <c r="CD212" s="129"/>
      <c r="CE212" s="129"/>
      <c r="CF212" s="129"/>
      <c r="CG212" s="129"/>
      <c r="CH212" s="129"/>
      <c r="CI212" s="129"/>
      <c r="CJ212" s="129"/>
      <c r="CK212" s="129"/>
      <c r="CL212" s="129"/>
      <c r="CM212" s="129"/>
    </row>
    <row r="213" spans="1:91" ht="14" customHeight="1">
      <c r="A213" s="165"/>
      <c r="B213" s="168"/>
      <c r="C213" s="132"/>
      <c r="D213" s="132"/>
      <c r="E213" s="132"/>
      <c r="F213" s="132"/>
      <c r="G213" s="132"/>
      <c r="H213" s="132"/>
      <c r="I213" s="132"/>
      <c r="J213" s="132"/>
      <c r="K213" s="132"/>
      <c r="L213" s="132"/>
      <c r="M213" s="132"/>
      <c r="N213" s="132"/>
      <c r="O213" s="108"/>
      <c r="P213" s="108"/>
      <c r="Q213" s="108"/>
      <c r="R213" s="108"/>
      <c r="S213" s="108"/>
      <c r="T213" s="108"/>
      <c r="U213" s="108"/>
      <c r="V213" s="108"/>
      <c r="W213" s="129"/>
      <c r="X213" s="129"/>
      <c r="Y213" s="129"/>
      <c r="Z213" s="129"/>
      <c r="AA213" s="129"/>
      <c r="AB213" s="129"/>
      <c r="AC213" s="129"/>
      <c r="AD213" s="129"/>
      <c r="AE213" s="129"/>
      <c r="AF213" s="129"/>
      <c r="AG213" s="129"/>
      <c r="AH213" s="129"/>
      <c r="AI213" s="129"/>
      <c r="AJ213" s="129"/>
      <c r="AK213" s="129"/>
      <c r="AL213" s="129"/>
      <c r="AM213" s="129"/>
      <c r="AN213" s="129"/>
      <c r="AO213" s="129"/>
      <c r="AP213" s="129"/>
      <c r="AQ213" s="129"/>
      <c r="AR213" s="129"/>
      <c r="AS213" s="129"/>
      <c r="AT213" s="108"/>
      <c r="AU213" s="108"/>
      <c r="AV213" s="129"/>
      <c r="AW213" s="129"/>
      <c r="AX213" s="129"/>
      <c r="AY213" s="129"/>
      <c r="AZ213" s="129"/>
      <c r="BA213" s="129"/>
      <c r="BB213" s="129"/>
      <c r="BC213" s="129"/>
      <c r="BD213" s="129"/>
      <c r="BE213" s="129"/>
      <c r="BF213" s="129"/>
      <c r="BG213" s="129"/>
      <c r="BH213" s="129"/>
      <c r="BI213" s="129"/>
      <c r="BJ213" s="129"/>
      <c r="BK213" s="129"/>
      <c r="BL213" s="129"/>
      <c r="BM213" s="129"/>
      <c r="BN213" s="129"/>
      <c r="BO213" s="129"/>
      <c r="BP213" s="129"/>
      <c r="BQ213" s="129"/>
      <c r="BR213" s="129"/>
      <c r="BS213" s="129"/>
      <c r="BT213" s="129"/>
      <c r="BU213" s="129"/>
      <c r="BV213" s="129"/>
      <c r="BW213" s="129"/>
      <c r="BX213" s="129"/>
      <c r="BY213" s="129"/>
      <c r="BZ213" s="129"/>
      <c r="CA213" s="129"/>
      <c r="CB213" s="129"/>
      <c r="CC213" s="129"/>
      <c r="CD213" s="129"/>
      <c r="CE213" s="129"/>
      <c r="CF213" s="129"/>
      <c r="CG213" s="129"/>
      <c r="CH213" s="129"/>
      <c r="CI213" s="129"/>
      <c r="CJ213" s="129"/>
      <c r="CK213" s="129"/>
      <c r="CL213" s="129"/>
      <c r="CM213" s="129"/>
    </row>
    <row r="214" spans="1:91" ht="14" customHeight="1">
      <c r="A214" s="166"/>
      <c r="B214" s="167"/>
      <c r="C214" s="132"/>
      <c r="D214" s="132"/>
      <c r="E214" s="132"/>
      <c r="F214" s="132"/>
      <c r="G214" s="132"/>
      <c r="H214" s="132"/>
      <c r="I214" s="132"/>
      <c r="J214" s="132"/>
      <c r="K214" s="132"/>
      <c r="L214" s="132"/>
      <c r="M214" s="132"/>
      <c r="N214" s="132"/>
      <c r="O214" s="108"/>
      <c r="P214" s="108"/>
      <c r="Q214" s="108"/>
      <c r="R214" s="108"/>
      <c r="S214" s="108"/>
      <c r="T214" s="108"/>
      <c r="U214" s="108"/>
      <c r="V214" s="108"/>
      <c r="W214" s="129"/>
      <c r="X214" s="129"/>
      <c r="Y214" s="129"/>
      <c r="Z214" s="129"/>
      <c r="AA214" s="129"/>
      <c r="AB214" s="129"/>
      <c r="AC214" s="129"/>
      <c r="AD214" s="129"/>
      <c r="AE214" s="129"/>
      <c r="AF214" s="129"/>
      <c r="AG214" s="129"/>
      <c r="AH214" s="129"/>
      <c r="AI214" s="129"/>
      <c r="AJ214" s="129"/>
      <c r="AK214" s="129"/>
      <c r="AL214" s="129"/>
      <c r="AM214" s="129"/>
      <c r="AN214" s="129"/>
      <c r="AO214" s="129"/>
      <c r="AP214" s="129"/>
      <c r="AQ214" s="129"/>
      <c r="AR214" s="129"/>
      <c r="AS214" s="129"/>
      <c r="AT214" s="108"/>
      <c r="AU214" s="108"/>
      <c r="AV214" s="129"/>
      <c r="AW214" s="129"/>
      <c r="AX214" s="129"/>
      <c r="AY214" s="129"/>
      <c r="AZ214" s="129"/>
      <c r="BA214" s="129"/>
      <c r="BB214" s="129"/>
      <c r="BC214" s="129"/>
      <c r="BD214" s="129"/>
      <c r="BE214" s="129"/>
      <c r="BF214" s="129"/>
      <c r="BG214" s="129"/>
      <c r="BH214" s="129"/>
      <c r="BI214" s="129"/>
      <c r="BJ214" s="129"/>
      <c r="BK214" s="129"/>
      <c r="BL214" s="129"/>
      <c r="BM214" s="129"/>
      <c r="BN214" s="129"/>
      <c r="BO214" s="129"/>
      <c r="BP214" s="129"/>
      <c r="BQ214" s="129"/>
      <c r="BR214" s="129"/>
      <c r="BS214" s="129"/>
      <c r="BT214" s="129"/>
      <c r="BU214" s="129"/>
      <c r="BV214" s="129"/>
      <c r="BW214" s="129"/>
      <c r="BX214" s="129"/>
      <c r="BY214" s="129"/>
      <c r="BZ214" s="129"/>
      <c r="CA214" s="129"/>
      <c r="CB214" s="129"/>
      <c r="CC214" s="129"/>
      <c r="CD214" s="129"/>
      <c r="CE214" s="129"/>
      <c r="CF214" s="129"/>
      <c r="CG214" s="129"/>
      <c r="CH214" s="129"/>
      <c r="CI214" s="129"/>
      <c r="CJ214" s="129"/>
      <c r="CK214" s="129"/>
      <c r="CL214" s="129"/>
      <c r="CM214" s="129"/>
    </row>
    <row r="215" spans="1:91" ht="14" customHeight="1">
      <c r="A215" s="166"/>
      <c r="B215" s="167"/>
      <c r="C215" s="132"/>
      <c r="D215" s="132"/>
      <c r="E215" s="132"/>
      <c r="F215" s="132"/>
      <c r="G215" s="132"/>
      <c r="H215" s="132"/>
      <c r="I215" s="132"/>
      <c r="J215" s="132"/>
      <c r="K215" s="132"/>
      <c r="L215" s="132"/>
      <c r="M215" s="132"/>
      <c r="N215" s="132"/>
      <c r="O215" s="108"/>
      <c r="P215" s="108"/>
      <c r="Q215" s="108"/>
      <c r="R215" s="108"/>
      <c r="S215" s="108"/>
      <c r="T215" s="108"/>
      <c r="U215" s="108"/>
      <c r="V215" s="108"/>
      <c r="W215" s="129"/>
      <c r="X215" s="129"/>
      <c r="Y215" s="129"/>
      <c r="Z215" s="129"/>
      <c r="AA215" s="129"/>
      <c r="AB215" s="129"/>
      <c r="AC215" s="129"/>
      <c r="AD215" s="129"/>
      <c r="AE215" s="129"/>
      <c r="AF215" s="129"/>
      <c r="AG215" s="129"/>
      <c r="AH215" s="129"/>
      <c r="AI215" s="129"/>
      <c r="AJ215" s="129"/>
      <c r="AK215" s="129"/>
      <c r="AL215" s="129"/>
      <c r="AM215" s="129"/>
      <c r="AN215" s="129"/>
      <c r="AO215" s="129"/>
      <c r="AP215" s="129"/>
      <c r="AQ215" s="129"/>
      <c r="AR215" s="129"/>
      <c r="AS215" s="129"/>
      <c r="AT215" s="108"/>
      <c r="AU215" s="108"/>
      <c r="AV215" s="129"/>
      <c r="AW215" s="129"/>
      <c r="AX215" s="129"/>
      <c r="AY215" s="129"/>
      <c r="AZ215" s="129"/>
      <c r="BA215" s="129"/>
      <c r="BB215" s="129"/>
      <c r="BC215" s="129"/>
      <c r="BD215" s="129"/>
      <c r="BE215" s="129"/>
      <c r="BF215" s="129"/>
      <c r="BG215" s="129"/>
      <c r="BH215" s="129"/>
      <c r="BI215" s="129"/>
      <c r="BJ215" s="129"/>
      <c r="BK215" s="129"/>
      <c r="BL215" s="129"/>
      <c r="BM215" s="129"/>
      <c r="BN215" s="129"/>
      <c r="BO215" s="129"/>
      <c r="BP215" s="129"/>
      <c r="BQ215" s="129"/>
      <c r="BR215" s="129"/>
      <c r="BS215" s="129"/>
      <c r="BT215" s="129"/>
      <c r="BU215" s="129"/>
      <c r="BV215" s="129"/>
      <c r="BW215" s="129"/>
      <c r="BX215" s="129"/>
      <c r="BY215" s="129"/>
      <c r="BZ215" s="129"/>
      <c r="CA215" s="129"/>
      <c r="CB215" s="129"/>
      <c r="CC215" s="129"/>
      <c r="CD215" s="129"/>
      <c r="CE215" s="129"/>
      <c r="CF215" s="129"/>
      <c r="CG215" s="129"/>
      <c r="CH215" s="129"/>
      <c r="CI215" s="129"/>
      <c r="CJ215" s="129"/>
      <c r="CK215" s="129"/>
      <c r="CL215" s="129"/>
      <c r="CM215" s="129"/>
    </row>
    <row r="216" spans="1:91" ht="14" customHeight="1">
      <c r="A216" s="166"/>
      <c r="B216" s="167"/>
      <c r="C216" s="132"/>
      <c r="D216" s="132"/>
      <c r="E216" s="132"/>
      <c r="F216" s="132"/>
      <c r="G216" s="132"/>
      <c r="H216" s="132"/>
      <c r="I216" s="132"/>
      <c r="J216" s="132"/>
      <c r="K216" s="132"/>
      <c r="L216" s="132"/>
      <c r="M216" s="132"/>
      <c r="N216" s="132"/>
      <c r="O216" s="108"/>
      <c r="P216" s="108"/>
      <c r="Q216" s="108"/>
      <c r="R216" s="108"/>
      <c r="S216" s="108"/>
      <c r="T216" s="108"/>
      <c r="U216" s="108"/>
      <c r="V216" s="108"/>
      <c r="W216" s="129"/>
      <c r="X216" s="129"/>
      <c r="Y216" s="129"/>
      <c r="Z216" s="129"/>
      <c r="AA216" s="129"/>
      <c r="AB216" s="129"/>
      <c r="AC216" s="129"/>
      <c r="AD216" s="129"/>
      <c r="AE216" s="129"/>
      <c r="AF216" s="129"/>
      <c r="AG216" s="129"/>
      <c r="AH216" s="129"/>
      <c r="AI216" s="129"/>
      <c r="AJ216" s="129"/>
      <c r="AK216" s="129"/>
      <c r="AL216" s="129"/>
      <c r="AM216" s="129"/>
      <c r="AN216" s="129"/>
      <c r="AO216" s="129"/>
      <c r="AP216" s="129"/>
      <c r="AQ216" s="129"/>
      <c r="AR216" s="129"/>
      <c r="AS216" s="129"/>
      <c r="AT216" s="108"/>
      <c r="AU216" s="108"/>
      <c r="AV216" s="129"/>
      <c r="AW216" s="129"/>
      <c r="AX216" s="129"/>
      <c r="AY216" s="129"/>
      <c r="AZ216" s="129"/>
      <c r="BA216" s="129"/>
      <c r="BB216" s="129"/>
      <c r="BC216" s="129"/>
      <c r="BD216" s="129"/>
      <c r="BE216" s="129"/>
      <c r="BF216" s="129"/>
      <c r="BG216" s="129"/>
      <c r="BH216" s="129"/>
      <c r="BI216" s="129"/>
      <c r="BJ216" s="129"/>
      <c r="BK216" s="129"/>
      <c r="BL216" s="129"/>
      <c r="BM216" s="129"/>
      <c r="BN216" s="129"/>
      <c r="BO216" s="129"/>
      <c r="BP216" s="129"/>
      <c r="BQ216" s="129"/>
      <c r="BR216" s="129"/>
      <c r="BS216" s="129"/>
      <c r="BT216" s="129"/>
      <c r="BU216" s="129"/>
      <c r="BV216" s="129"/>
      <c r="BW216" s="129"/>
      <c r="BX216" s="129"/>
      <c r="BY216" s="129"/>
      <c r="BZ216" s="129"/>
      <c r="CA216" s="129"/>
      <c r="CB216" s="129"/>
      <c r="CC216" s="129"/>
      <c r="CD216" s="129"/>
      <c r="CE216" s="129"/>
      <c r="CF216" s="129"/>
      <c r="CG216" s="129"/>
      <c r="CH216" s="129"/>
      <c r="CI216" s="129"/>
      <c r="CJ216" s="129"/>
      <c r="CK216" s="129"/>
      <c r="CL216" s="129"/>
      <c r="CM216" s="129"/>
    </row>
    <row r="217" spans="1:91" ht="14" customHeight="1">
      <c r="A217" s="166"/>
      <c r="B217" s="167"/>
      <c r="C217" s="132"/>
      <c r="D217" s="132"/>
      <c r="E217" s="132"/>
      <c r="F217" s="132"/>
      <c r="G217" s="132"/>
      <c r="H217" s="132"/>
      <c r="I217" s="132"/>
      <c r="J217" s="132"/>
      <c r="K217" s="132"/>
      <c r="L217" s="132"/>
      <c r="M217" s="132"/>
      <c r="N217" s="132"/>
      <c r="O217" s="132"/>
      <c r="P217" s="108"/>
      <c r="Q217" s="108"/>
      <c r="R217" s="108"/>
      <c r="S217" s="108"/>
      <c r="T217" s="108"/>
      <c r="U217" s="108"/>
      <c r="V217" s="108"/>
      <c r="W217" s="129"/>
      <c r="X217" s="129"/>
      <c r="Y217" s="129"/>
      <c r="Z217" s="129"/>
      <c r="AA217" s="129"/>
      <c r="AB217" s="129"/>
      <c r="AC217" s="129"/>
      <c r="AD217" s="129"/>
      <c r="AE217" s="129"/>
      <c r="AF217" s="129"/>
      <c r="AG217" s="129"/>
      <c r="AH217" s="129"/>
      <c r="AI217" s="129"/>
      <c r="AJ217" s="129"/>
      <c r="AK217" s="129"/>
      <c r="AL217" s="129"/>
      <c r="AM217" s="129"/>
      <c r="AN217" s="129"/>
      <c r="AO217" s="129"/>
      <c r="AP217" s="129"/>
      <c r="AQ217" s="129"/>
      <c r="AR217" s="129"/>
      <c r="AS217" s="129"/>
      <c r="AT217" s="108"/>
      <c r="AU217" s="108"/>
      <c r="AV217" s="129"/>
      <c r="AW217" s="129"/>
      <c r="AX217" s="129"/>
      <c r="AY217" s="129"/>
      <c r="AZ217" s="129"/>
      <c r="BA217" s="129"/>
      <c r="BB217" s="129"/>
      <c r="BC217" s="129"/>
      <c r="BD217" s="129"/>
      <c r="BE217" s="129"/>
      <c r="BF217" s="129"/>
      <c r="BG217" s="129"/>
      <c r="BH217" s="129"/>
      <c r="BI217" s="129"/>
      <c r="BJ217" s="129"/>
      <c r="BK217" s="129"/>
      <c r="BL217" s="129"/>
      <c r="BM217" s="129"/>
      <c r="BN217" s="129"/>
      <c r="BO217" s="129"/>
      <c r="BP217" s="129"/>
      <c r="BQ217" s="129"/>
      <c r="BR217" s="129"/>
      <c r="BS217" s="129"/>
      <c r="BT217" s="129"/>
      <c r="BU217" s="129"/>
      <c r="BV217" s="129"/>
      <c r="BW217" s="129"/>
      <c r="BX217" s="129"/>
      <c r="BY217" s="129"/>
      <c r="BZ217" s="129"/>
      <c r="CA217" s="129"/>
      <c r="CB217" s="129"/>
      <c r="CC217" s="129"/>
      <c r="CD217" s="129"/>
      <c r="CE217" s="129"/>
      <c r="CF217" s="129"/>
      <c r="CG217" s="129"/>
      <c r="CH217" s="129"/>
      <c r="CI217" s="129"/>
      <c r="CJ217" s="129"/>
      <c r="CK217" s="129"/>
      <c r="CL217" s="129"/>
      <c r="CM217" s="129"/>
    </row>
    <row r="218" spans="1:91" ht="14" customHeight="1">
      <c r="A218" s="166"/>
      <c r="B218" s="167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29"/>
      <c r="X218" s="129"/>
      <c r="Y218" s="129"/>
      <c r="Z218" s="129"/>
      <c r="AA218" s="129"/>
      <c r="AB218" s="129"/>
      <c r="AC218" s="129"/>
      <c r="AD218" s="129"/>
      <c r="AE218" s="129"/>
      <c r="AF218" s="129"/>
      <c r="AG218" s="129"/>
      <c r="AH218" s="129"/>
      <c r="AI218" s="129"/>
      <c r="AJ218" s="129"/>
      <c r="AK218" s="129"/>
      <c r="AL218" s="129"/>
      <c r="AM218" s="129"/>
      <c r="AN218" s="129"/>
      <c r="AO218" s="129"/>
      <c r="AP218" s="129"/>
      <c r="AQ218" s="129"/>
      <c r="AR218" s="129"/>
      <c r="AS218" s="129"/>
      <c r="AT218" s="108"/>
      <c r="AU218" s="108"/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  <c r="BG218" s="129"/>
      <c r="BH218" s="129"/>
      <c r="BI218" s="129"/>
      <c r="BJ218" s="129"/>
      <c r="BK218" s="129"/>
      <c r="BL218" s="129"/>
      <c r="BM218" s="129"/>
      <c r="BN218" s="129"/>
      <c r="BO218" s="129"/>
      <c r="BP218" s="129"/>
      <c r="BQ218" s="129"/>
      <c r="BR218" s="129"/>
      <c r="BS218" s="129"/>
      <c r="BT218" s="129"/>
      <c r="BU218" s="129"/>
      <c r="BV218" s="129"/>
      <c r="BW218" s="129"/>
      <c r="BX218" s="129"/>
      <c r="BY218" s="129"/>
      <c r="BZ218" s="129"/>
      <c r="CA218" s="129"/>
      <c r="CB218" s="129"/>
      <c r="CC218" s="129"/>
      <c r="CD218" s="129"/>
      <c r="CE218" s="129"/>
      <c r="CF218" s="129"/>
      <c r="CG218" s="129"/>
      <c r="CH218" s="129"/>
      <c r="CI218" s="129"/>
      <c r="CJ218" s="129"/>
      <c r="CK218" s="129"/>
      <c r="CL218" s="129"/>
      <c r="CM218" s="129"/>
    </row>
    <row r="219" spans="1:91" ht="14" customHeight="1">
      <c r="A219" s="166"/>
      <c r="B219" s="167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33"/>
      <c r="P219" s="133"/>
      <c r="Q219" s="133"/>
      <c r="R219" s="133"/>
      <c r="S219" s="133"/>
      <c r="T219" s="133"/>
      <c r="U219" s="133"/>
      <c r="V219" s="133"/>
      <c r="W219" s="129"/>
      <c r="X219" s="129"/>
      <c r="Y219" s="129"/>
      <c r="Z219" s="129"/>
      <c r="AA219" s="129"/>
      <c r="AB219" s="129"/>
      <c r="AC219" s="129"/>
      <c r="AD219" s="129"/>
      <c r="AE219" s="129"/>
      <c r="AF219" s="129"/>
      <c r="AG219" s="129"/>
      <c r="AH219" s="129"/>
      <c r="AI219" s="129"/>
      <c r="AJ219" s="129"/>
      <c r="AK219" s="129"/>
      <c r="AL219" s="129"/>
      <c r="AM219" s="129"/>
      <c r="AN219" s="129"/>
      <c r="AO219" s="129"/>
      <c r="AP219" s="129"/>
      <c r="AQ219" s="129"/>
      <c r="AR219" s="129"/>
      <c r="AS219" s="129"/>
      <c r="AT219" s="133"/>
      <c r="AU219" s="133"/>
      <c r="AV219" s="129"/>
      <c r="AW219" s="129"/>
      <c r="AX219" s="129"/>
      <c r="AY219" s="129"/>
      <c r="AZ219" s="129"/>
      <c r="BA219" s="129"/>
      <c r="BB219" s="129"/>
      <c r="BC219" s="129"/>
      <c r="BD219" s="129"/>
      <c r="BE219" s="129"/>
      <c r="BF219" s="129"/>
      <c r="BG219" s="129"/>
      <c r="BH219" s="129"/>
      <c r="BI219" s="129"/>
      <c r="BJ219" s="129"/>
      <c r="BK219" s="129"/>
      <c r="BL219" s="129"/>
      <c r="BM219" s="129"/>
      <c r="BN219" s="129"/>
      <c r="BO219" s="129"/>
      <c r="BP219" s="129"/>
      <c r="BQ219" s="129"/>
      <c r="BR219" s="129"/>
      <c r="BS219" s="129"/>
      <c r="BT219" s="129"/>
      <c r="BU219" s="129"/>
      <c r="BV219" s="129"/>
      <c r="BW219" s="129"/>
      <c r="BX219" s="129"/>
      <c r="BY219" s="129"/>
      <c r="BZ219" s="129"/>
      <c r="CA219" s="129"/>
      <c r="CB219" s="129"/>
      <c r="CC219" s="129"/>
      <c r="CD219" s="129"/>
      <c r="CE219" s="129"/>
      <c r="CF219" s="129"/>
      <c r="CG219" s="129"/>
      <c r="CH219" s="129"/>
      <c r="CI219" s="129"/>
      <c r="CJ219" s="129"/>
      <c r="CK219" s="129"/>
      <c r="CL219" s="129"/>
      <c r="CM219" s="129"/>
    </row>
    <row r="220" spans="1:91" ht="14" customHeight="1">
      <c r="A220" s="166"/>
      <c r="B220" s="167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33"/>
      <c r="P220" s="133"/>
      <c r="Q220" s="133"/>
      <c r="R220" s="133"/>
      <c r="S220" s="133"/>
      <c r="T220" s="133"/>
      <c r="U220" s="133"/>
      <c r="V220" s="133"/>
      <c r="W220" s="129"/>
      <c r="X220" s="129"/>
      <c r="Y220" s="129"/>
      <c r="Z220" s="129"/>
      <c r="AA220" s="129"/>
      <c r="AB220" s="129"/>
      <c r="AC220" s="129"/>
      <c r="AD220" s="129"/>
      <c r="AE220" s="129"/>
      <c r="AF220" s="129"/>
      <c r="AG220" s="129"/>
      <c r="AH220" s="129"/>
      <c r="AI220" s="129"/>
      <c r="AJ220" s="129"/>
      <c r="AK220" s="129"/>
      <c r="AL220" s="129"/>
      <c r="AM220" s="129"/>
      <c r="AN220" s="129"/>
      <c r="AO220" s="129"/>
      <c r="AP220" s="129"/>
      <c r="AQ220" s="129"/>
      <c r="AR220" s="129"/>
      <c r="AS220" s="129"/>
      <c r="AT220" s="133"/>
      <c r="AU220" s="133"/>
      <c r="AV220" s="129"/>
      <c r="AW220" s="129"/>
      <c r="AX220" s="129"/>
      <c r="AY220" s="129"/>
      <c r="AZ220" s="129"/>
      <c r="BA220" s="129"/>
      <c r="BB220" s="129"/>
      <c r="BC220" s="129"/>
      <c r="BD220" s="129"/>
      <c r="BE220" s="129"/>
      <c r="BF220" s="129"/>
      <c r="BG220" s="129"/>
      <c r="BH220" s="129"/>
      <c r="BI220" s="129"/>
      <c r="BJ220" s="129"/>
      <c r="BK220" s="129"/>
      <c r="BL220" s="129"/>
      <c r="BM220" s="129"/>
      <c r="BN220" s="129"/>
      <c r="BO220" s="129"/>
      <c r="BP220" s="129"/>
      <c r="BQ220" s="129"/>
      <c r="BR220" s="129"/>
      <c r="BS220" s="129"/>
      <c r="BT220" s="129"/>
      <c r="BU220" s="129"/>
      <c r="BV220" s="129"/>
      <c r="BW220" s="129"/>
      <c r="BX220" s="129"/>
      <c r="BY220" s="129"/>
      <c r="BZ220" s="129"/>
      <c r="CA220" s="129"/>
      <c r="CB220" s="129"/>
      <c r="CC220" s="129"/>
      <c r="CD220" s="129"/>
      <c r="CE220" s="129"/>
      <c r="CF220" s="129"/>
      <c r="CG220" s="129"/>
      <c r="CH220" s="129"/>
      <c r="CI220" s="129"/>
      <c r="CJ220" s="129"/>
      <c r="CK220" s="129"/>
      <c r="CL220" s="129"/>
      <c r="CM220" s="129"/>
    </row>
    <row r="221" spans="1:91" ht="14" customHeight="1">
      <c r="A221" s="166"/>
      <c r="B221" s="167"/>
      <c r="C221" s="132"/>
      <c r="D221" s="132"/>
      <c r="E221" s="132"/>
      <c r="F221" s="132"/>
      <c r="G221" s="132"/>
      <c r="H221" s="132"/>
      <c r="I221" s="132"/>
      <c r="J221" s="132"/>
      <c r="K221" s="132"/>
      <c r="L221" s="132"/>
      <c r="M221" s="132"/>
      <c r="N221" s="132"/>
      <c r="O221" s="108"/>
      <c r="P221" s="108"/>
      <c r="Q221" s="108"/>
      <c r="R221" s="108"/>
      <c r="S221" s="108"/>
      <c r="T221" s="108"/>
      <c r="U221" s="108"/>
      <c r="V221" s="108"/>
      <c r="W221" s="129"/>
      <c r="X221" s="129"/>
      <c r="Y221" s="129"/>
      <c r="Z221" s="129"/>
      <c r="AA221" s="129"/>
      <c r="AB221" s="129"/>
      <c r="AC221" s="129"/>
      <c r="AD221" s="129"/>
      <c r="AE221" s="129"/>
      <c r="AF221" s="129"/>
      <c r="AG221" s="129"/>
      <c r="AH221" s="129"/>
      <c r="AI221" s="129"/>
      <c r="AJ221" s="129"/>
      <c r="AK221" s="129"/>
      <c r="AL221" s="129"/>
      <c r="AM221" s="129"/>
      <c r="AN221" s="129"/>
      <c r="AO221" s="129"/>
      <c r="AP221" s="129"/>
      <c r="AQ221" s="129"/>
      <c r="AR221" s="129"/>
      <c r="AS221" s="129"/>
      <c r="AT221" s="108"/>
      <c r="AU221" s="108"/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  <c r="BG221" s="129"/>
      <c r="BH221" s="129"/>
      <c r="BI221" s="129"/>
      <c r="BJ221" s="129"/>
      <c r="BK221" s="129"/>
      <c r="BL221" s="129"/>
      <c r="BM221" s="129"/>
      <c r="BN221" s="129"/>
      <c r="BO221" s="129"/>
      <c r="BP221" s="129"/>
      <c r="BQ221" s="129"/>
      <c r="BR221" s="129"/>
      <c r="BS221" s="129"/>
      <c r="BT221" s="129"/>
      <c r="BU221" s="129"/>
      <c r="BV221" s="129"/>
      <c r="BW221" s="129"/>
      <c r="BX221" s="129"/>
      <c r="BY221" s="129"/>
      <c r="BZ221" s="129"/>
      <c r="CA221" s="129"/>
      <c r="CB221" s="129"/>
      <c r="CC221" s="129"/>
      <c r="CD221" s="129"/>
      <c r="CE221" s="129"/>
      <c r="CF221" s="129"/>
      <c r="CG221" s="129"/>
      <c r="CH221" s="129"/>
      <c r="CI221" s="129"/>
      <c r="CJ221" s="129"/>
      <c r="CK221" s="129"/>
      <c r="CL221" s="129"/>
      <c r="CM221" s="129"/>
    </row>
    <row r="222" spans="1:91" ht="14" customHeight="1">
      <c r="A222" s="166"/>
      <c r="B222" s="167"/>
      <c r="C222" s="132"/>
      <c r="D222" s="132"/>
      <c r="E222" s="132"/>
      <c r="F222" s="132"/>
      <c r="G222" s="132"/>
      <c r="H222" s="132"/>
      <c r="I222" s="132"/>
      <c r="J222" s="132"/>
      <c r="K222" s="132"/>
      <c r="L222" s="132"/>
      <c r="M222" s="132"/>
      <c r="N222" s="132"/>
      <c r="O222" s="108"/>
      <c r="P222" s="108"/>
      <c r="Q222" s="108"/>
      <c r="R222" s="108"/>
      <c r="S222" s="108"/>
      <c r="T222" s="108"/>
      <c r="U222" s="108"/>
      <c r="V222" s="108"/>
      <c r="W222" s="129"/>
      <c r="X222" s="129"/>
      <c r="Y222" s="129"/>
      <c r="Z222" s="129"/>
      <c r="AA222" s="129"/>
      <c r="AB222" s="129"/>
      <c r="AC222" s="129"/>
      <c r="AD222" s="129"/>
      <c r="AE222" s="129"/>
      <c r="AF222" s="129"/>
      <c r="AG222" s="129"/>
      <c r="AH222" s="129"/>
      <c r="AI222" s="129"/>
      <c r="AJ222" s="129"/>
      <c r="AK222" s="129"/>
      <c r="AL222" s="129"/>
      <c r="AM222" s="129"/>
      <c r="AN222" s="129"/>
      <c r="AO222" s="129"/>
      <c r="AP222" s="129"/>
      <c r="AQ222" s="129"/>
      <c r="AR222" s="129"/>
      <c r="AS222" s="129"/>
      <c r="AT222" s="108"/>
      <c r="AU222" s="108"/>
      <c r="AV222" s="129"/>
      <c r="AW222" s="129"/>
      <c r="AX222" s="129"/>
      <c r="AY222" s="129"/>
      <c r="AZ222" s="129"/>
      <c r="BA222" s="129"/>
      <c r="BB222" s="129"/>
      <c r="BC222" s="129"/>
      <c r="BD222" s="129"/>
      <c r="BE222" s="129"/>
      <c r="BF222" s="129"/>
      <c r="BG222" s="129"/>
      <c r="BH222" s="129"/>
      <c r="BI222" s="129"/>
      <c r="BJ222" s="129"/>
      <c r="BK222" s="129"/>
      <c r="BL222" s="129"/>
      <c r="BM222" s="129"/>
      <c r="BN222" s="129"/>
      <c r="BO222" s="129"/>
      <c r="BP222" s="129"/>
      <c r="BQ222" s="129"/>
      <c r="BR222" s="129"/>
      <c r="BS222" s="129"/>
      <c r="BT222" s="129"/>
      <c r="BU222" s="129"/>
      <c r="BV222" s="129"/>
      <c r="BW222" s="129"/>
      <c r="BX222" s="129"/>
      <c r="BY222" s="129"/>
      <c r="BZ222" s="129"/>
      <c r="CA222" s="129"/>
      <c r="CB222" s="129"/>
      <c r="CC222" s="129"/>
      <c r="CD222" s="129"/>
      <c r="CE222" s="129"/>
      <c r="CF222" s="129"/>
      <c r="CG222" s="129"/>
      <c r="CH222" s="129"/>
      <c r="CI222" s="129"/>
      <c r="CJ222" s="129"/>
      <c r="CK222" s="129"/>
      <c r="CL222" s="129"/>
      <c r="CM222" s="129"/>
    </row>
    <row r="223" spans="1:91" ht="14" customHeight="1">
      <c r="A223" s="166"/>
      <c r="B223" s="167"/>
      <c r="C223" s="132"/>
      <c r="D223" s="132"/>
      <c r="E223" s="132"/>
      <c r="F223" s="132"/>
      <c r="G223" s="132"/>
      <c r="H223" s="132"/>
      <c r="I223" s="132"/>
      <c r="J223" s="132"/>
      <c r="K223" s="132"/>
      <c r="L223" s="132"/>
      <c r="M223" s="132"/>
      <c r="N223" s="132"/>
      <c r="O223" s="108"/>
      <c r="P223" s="108"/>
      <c r="Q223" s="108"/>
      <c r="R223" s="108"/>
      <c r="S223" s="108"/>
      <c r="T223" s="108"/>
      <c r="U223" s="108"/>
      <c r="V223" s="108"/>
      <c r="W223" s="129"/>
      <c r="X223" s="129"/>
      <c r="Y223" s="129"/>
      <c r="Z223" s="129"/>
      <c r="AA223" s="129"/>
      <c r="AB223" s="129"/>
      <c r="AC223" s="129"/>
      <c r="AD223" s="129"/>
      <c r="AE223" s="129"/>
      <c r="AF223" s="129"/>
      <c r="AG223" s="129"/>
      <c r="AH223" s="129"/>
      <c r="AI223" s="129"/>
      <c r="AJ223" s="129"/>
      <c r="AK223" s="129"/>
      <c r="AL223" s="129"/>
      <c r="AM223" s="129"/>
      <c r="AN223" s="129"/>
      <c r="AO223" s="129"/>
      <c r="AP223" s="129"/>
      <c r="AQ223" s="129"/>
      <c r="AR223" s="129"/>
      <c r="AS223" s="129"/>
      <c r="AT223" s="108"/>
      <c r="AU223" s="108"/>
      <c r="AV223" s="129"/>
      <c r="AW223" s="129"/>
      <c r="AX223" s="129"/>
      <c r="AY223" s="129"/>
      <c r="AZ223" s="129"/>
      <c r="BA223" s="129"/>
      <c r="BB223" s="129"/>
      <c r="BC223" s="129"/>
      <c r="BD223" s="129"/>
      <c r="BE223" s="129"/>
      <c r="BF223" s="129"/>
      <c r="BG223" s="129"/>
      <c r="BH223" s="129"/>
      <c r="BI223" s="129"/>
      <c r="BJ223" s="129"/>
      <c r="BK223" s="129"/>
      <c r="BL223" s="129"/>
      <c r="BM223" s="129"/>
      <c r="BN223" s="129"/>
      <c r="BO223" s="129"/>
      <c r="BP223" s="129"/>
      <c r="BQ223" s="129"/>
      <c r="BR223" s="129"/>
      <c r="BS223" s="129"/>
      <c r="BT223" s="129"/>
      <c r="BU223" s="129"/>
      <c r="BV223" s="129"/>
      <c r="BW223" s="129"/>
      <c r="BX223" s="129"/>
      <c r="BY223" s="129"/>
      <c r="BZ223" s="129"/>
      <c r="CA223" s="129"/>
      <c r="CB223" s="129"/>
      <c r="CC223" s="129"/>
      <c r="CD223" s="129"/>
      <c r="CE223" s="129"/>
      <c r="CF223" s="129"/>
      <c r="CG223" s="129"/>
      <c r="CH223" s="129"/>
      <c r="CI223" s="129"/>
      <c r="CJ223" s="129"/>
      <c r="CK223" s="129"/>
      <c r="CL223" s="129"/>
      <c r="CM223" s="129"/>
    </row>
    <row r="224" spans="1:91" ht="28" customHeight="1">
      <c r="A224" s="166"/>
      <c r="B224" s="167"/>
      <c r="C224" s="132"/>
      <c r="D224" s="132"/>
      <c r="E224" s="132"/>
      <c r="F224" s="132"/>
      <c r="G224" s="132"/>
      <c r="H224" s="132"/>
      <c r="I224" s="132"/>
      <c r="J224" s="132"/>
      <c r="K224" s="132"/>
      <c r="L224" s="132"/>
      <c r="M224" s="132"/>
      <c r="N224" s="132"/>
      <c r="O224" s="108"/>
      <c r="P224" s="108"/>
      <c r="Q224" s="108"/>
      <c r="R224" s="108"/>
      <c r="S224" s="108"/>
      <c r="T224" s="108"/>
      <c r="U224" s="108"/>
      <c r="V224" s="108"/>
      <c r="W224" s="129"/>
      <c r="X224" s="129"/>
      <c r="Y224" s="129"/>
      <c r="Z224" s="129"/>
      <c r="AA224" s="129"/>
      <c r="AB224" s="129"/>
      <c r="AC224" s="129"/>
      <c r="AD224" s="129"/>
      <c r="AE224" s="129"/>
      <c r="AF224" s="129"/>
      <c r="AG224" s="129"/>
      <c r="AH224" s="129"/>
      <c r="AI224" s="129"/>
      <c r="AJ224" s="129"/>
      <c r="AK224" s="129"/>
      <c r="AL224" s="129"/>
      <c r="AM224" s="129"/>
      <c r="AN224" s="129"/>
      <c r="AO224" s="129"/>
      <c r="AP224" s="129"/>
      <c r="AQ224" s="129"/>
      <c r="AR224" s="129"/>
      <c r="AS224" s="129"/>
      <c r="AT224" s="108"/>
      <c r="AU224" s="108"/>
      <c r="AV224" s="129"/>
      <c r="AW224" s="129"/>
      <c r="AX224" s="129"/>
      <c r="AY224" s="129"/>
      <c r="AZ224" s="129"/>
      <c r="BA224" s="129"/>
      <c r="BB224" s="129"/>
      <c r="BC224" s="129"/>
      <c r="BD224" s="129"/>
      <c r="BE224" s="129"/>
      <c r="BF224" s="129"/>
      <c r="BG224" s="129"/>
      <c r="BH224" s="129"/>
      <c r="BI224" s="129"/>
      <c r="BJ224" s="129"/>
      <c r="BK224" s="129"/>
      <c r="BL224" s="129"/>
      <c r="BM224" s="129"/>
      <c r="BN224" s="129"/>
      <c r="BO224" s="129"/>
      <c r="BP224" s="129"/>
      <c r="BQ224" s="129"/>
      <c r="BR224" s="129"/>
      <c r="BS224" s="129"/>
      <c r="BT224" s="129"/>
      <c r="BU224" s="129"/>
      <c r="BV224" s="129"/>
      <c r="BW224" s="129"/>
      <c r="BX224" s="129"/>
      <c r="BY224" s="129"/>
      <c r="BZ224" s="129"/>
      <c r="CA224" s="129"/>
      <c r="CB224" s="129"/>
      <c r="CC224" s="129"/>
      <c r="CD224" s="129"/>
      <c r="CE224" s="129"/>
      <c r="CF224" s="129"/>
      <c r="CG224" s="129"/>
      <c r="CH224" s="129"/>
      <c r="CI224" s="129"/>
      <c r="CJ224" s="129"/>
      <c r="CK224" s="129"/>
      <c r="CL224" s="129"/>
      <c r="CM224" s="129"/>
    </row>
    <row r="225" spans="1:91" ht="28" customHeight="1">
      <c r="A225" s="166"/>
      <c r="B225" s="167"/>
      <c r="C225" s="132"/>
      <c r="D225" s="132"/>
      <c r="E225" s="132"/>
      <c r="F225" s="132"/>
      <c r="G225" s="132"/>
      <c r="H225" s="132"/>
      <c r="I225" s="132"/>
      <c r="J225" s="132"/>
      <c r="K225" s="132"/>
      <c r="L225" s="132"/>
      <c r="M225" s="132"/>
      <c r="N225" s="132"/>
      <c r="O225" s="132"/>
      <c r="P225" s="108"/>
      <c r="Q225" s="108"/>
      <c r="R225" s="108"/>
      <c r="S225" s="108"/>
      <c r="T225" s="108"/>
      <c r="U225" s="108"/>
      <c r="V225" s="108"/>
      <c r="W225" s="129"/>
      <c r="X225" s="129"/>
      <c r="Y225" s="129"/>
      <c r="Z225" s="129"/>
      <c r="AA225" s="129"/>
      <c r="AB225" s="129"/>
      <c r="AC225" s="129"/>
      <c r="AD225" s="129"/>
      <c r="AE225" s="129"/>
      <c r="AF225" s="129"/>
      <c r="AG225" s="129"/>
      <c r="AH225" s="129"/>
      <c r="AI225" s="129"/>
      <c r="AJ225" s="129"/>
      <c r="AK225" s="129"/>
      <c r="AL225" s="129"/>
      <c r="AM225" s="129"/>
      <c r="AN225" s="129"/>
      <c r="AO225" s="129"/>
      <c r="AP225" s="129"/>
      <c r="AQ225" s="129"/>
      <c r="AR225" s="129"/>
      <c r="AS225" s="129"/>
      <c r="AT225" s="108"/>
      <c r="AU225" s="108"/>
      <c r="AV225" s="129"/>
      <c r="AW225" s="129"/>
      <c r="AX225" s="129"/>
      <c r="AY225" s="129"/>
      <c r="AZ225" s="129"/>
      <c r="BA225" s="129"/>
      <c r="BB225" s="129"/>
      <c r="BC225" s="129"/>
      <c r="BD225" s="129"/>
      <c r="BE225" s="129"/>
      <c r="BF225" s="129"/>
      <c r="BG225" s="129"/>
      <c r="BH225" s="129"/>
      <c r="BI225" s="129"/>
      <c r="BJ225" s="129"/>
      <c r="BK225" s="129"/>
      <c r="BL225" s="129"/>
      <c r="BM225" s="129"/>
      <c r="BN225" s="129"/>
      <c r="BO225" s="129"/>
      <c r="BP225" s="129"/>
      <c r="BQ225" s="129"/>
      <c r="BR225" s="129"/>
      <c r="BS225" s="129"/>
      <c r="BT225" s="129"/>
      <c r="BU225" s="129"/>
      <c r="BV225" s="129"/>
      <c r="BW225" s="129"/>
      <c r="BX225" s="129"/>
      <c r="BY225" s="129"/>
      <c r="BZ225" s="129"/>
      <c r="CA225" s="129"/>
      <c r="CB225" s="129"/>
      <c r="CC225" s="129"/>
      <c r="CD225" s="129"/>
      <c r="CE225" s="129"/>
      <c r="CF225" s="129"/>
      <c r="CG225" s="129"/>
      <c r="CH225" s="129"/>
      <c r="CI225" s="129"/>
      <c r="CJ225" s="129"/>
      <c r="CK225" s="129"/>
      <c r="CL225" s="129"/>
      <c r="CM225" s="129"/>
    </row>
    <row r="226" spans="1:91" ht="14" customHeight="1">
      <c r="A226" s="166"/>
      <c r="B226" s="167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29"/>
      <c r="X226" s="129"/>
      <c r="Y226" s="129"/>
      <c r="Z226" s="129"/>
      <c r="AA226" s="129"/>
      <c r="AB226" s="129"/>
      <c r="AC226" s="129"/>
      <c r="AD226" s="129"/>
      <c r="AE226" s="129"/>
      <c r="AF226" s="129"/>
      <c r="AG226" s="129"/>
      <c r="AH226" s="129"/>
      <c r="AI226" s="129"/>
      <c r="AJ226" s="129"/>
      <c r="AK226" s="129"/>
      <c r="AL226" s="129"/>
      <c r="AM226" s="129"/>
      <c r="AN226" s="129"/>
      <c r="AO226" s="129"/>
      <c r="AP226" s="129"/>
      <c r="AQ226" s="129"/>
      <c r="AR226" s="129"/>
      <c r="AS226" s="129"/>
      <c r="AT226" s="108"/>
      <c r="AU226" s="108"/>
      <c r="AV226" s="129"/>
      <c r="AW226" s="129"/>
      <c r="AX226" s="129"/>
      <c r="AY226" s="129"/>
      <c r="AZ226" s="129"/>
      <c r="BA226" s="129"/>
      <c r="BB226" s="129"/>
      <c r="BC226" s="129"/>
      <c r="BD226" s="129"/>
      <c r="BE226" s="129"/>
      <c r="BF226" s="129"/>
      <c r="BG226" s="129"/>
      <c r="BH226" s="129"/>
      <c r="BI226" s="129"/>
      <c r="BJ226" s="129"/>
      <c r="BK226" s="129"/>
      <c r="BL226" s="129"/>
      <c r="BM226" s="129"/>
      <c r="BN226" s="129"/>
      <c r="BO226" s="129"/>
      <c r="BP226" s="129"/>
      <c r="BQ226" s="129"/>
      <c r="BR226" s="129"/>
      <c r="BS226" s="129"/>
      <c r="BT226" s="129"/>
      <c r="BU226" s="129"/>
      <c r="BV226" s="129"/>
      <c r="BW226" s="129"/>
      <c r="BX226" s="129"/>
      <c r="BY226" s="129"/>
      <c r="BZ226" s="129"/>
      <c r="CA226" s="129"/>
      <c r="CB226" s="129"/>
      <c r="CC226" s="129"/>
      <c r="CD226" s="129"/>
      <c r="CE226" s="129"/>
      <c r="CF226" s="129"/>
      <c r="CG226" s="129"/>
      <c r="CH226" s="129"/>
      <c r="CI226" s="129"/>
      <c r="CJ226" s="129"/>
      <c r="CK226" s="129"/>
      <c r="CL226" s="129"/>
      <c r="CM226" s="129"/>
    </row>
    <row r="227" spans="1:91" ht="14" customHeight="1">
      <c r="A227" s="166"/>
      <c r="B227" s="167"/>
      <c r="C227" s="130"/>
      <c r="D227" s="130"/>
      <c r="E227" s="130"/>
      <c r="F227" s="130"/>
      <c r="G227" s="130"/>
      <c r="H227" s="130"/>
      <c r="I227" s="130"/>
      <c r="J227" s="130"/>
      <c r="K227" s="130"/>
      <c r="L227" s="130"/>
      <c r="M227" s="130"/>
      <c r="N227" s="130"/>
      <c r="O227" s="130"/>
      <c r="P227" s="130"/>
      <c r="Q227" s="130"/>
      <c r="R227" s="130"/>
      <c r="S227" s="130"/>
      <c r="T227" s="130"/>
      <c r="U227" s="130"/>
      <c r="V227" s="130"/>
      <c r="W227" s="129"/>
      <c r="X227" s="129"/>
      <c r="Y227" s="129"/>
      <c r="Z227" s="129"/>
      <c r="AA227" s="129"/>
      <c r="AB227" s="129"/>
      <c r="AC227" s="129"/>
      <c r="AD227" s="129"/>
      <c r="AE227" s="129"/>
      <c r="AF227" s="129"/>
      <c r="AG227" s="129"/>
      <c r="AH227" s="129"/>
      <c r="AI227" s="129"/>
      <c r="AJ227" s="129"/>
      <c r="AK227" s="129"/>
      <c r="AL227" s="129"/>
      <c r="AM227" s="129"/>
      <c r="AN227" s="129"/>
      <c r="AO227" s="129"/>
      <c r="AP227" s="129"/>
      <c r="AQ227" s="129"/>
      <c r="AR227" s="129"/>
      <c r="AS227" s="129"/>
      <c r="AT227" s="130"/>
      <c r="AU227" s="130"/>
      <c r="AV227" s="129"/>
      <c r="AW227" s="129"/>
      <c r="AX227" s="129"/>
      <c r="AY227" s="129"/>
      <c r="AZ227" s="129"/>
      <c r="BA227" s="129"/>
      <c r="BB227" s="129"/>
      <c r="BC227" s="129"/>
      <c r="BD227" s="129"/>
      <c r="BE227" s="129"/>
      <c r="BF227" s="129"/>
      <c r="BG227" s="129"/>
      <c r="BH227" s="129"/>
      <c r="BI227" s="129"/>
      <c r="BJ227" s="129"/>
      <c r="BK227" s="129"/>
      <c r="BL227" s="129"/>
      <c r="BM227" s="129"/>
      <c r="BN227" s="129"/>
      <c r="BO227" s="129"/>
      <c r="BP227" s="129"/>
      <c r="BQ227" s="129"/>
      <c r="BR227" s="129"/>
      <c r="BS227" s="129"/>
      <c r="BT227" s="129"/>
      <c r="BU227" s="129"/>
      <c r="BV227" s="129"/>
      <c r="BW227" s="129"/>
      <c r="BX227" s="129"/>
      <c r="BY227" s="129"/>
      <c r="BZ227" s="129"/>
      <c r="CA227" s="129"/>
      <c r="CB227" s="129"/>
      <c r="CC227" s="129"/>
      <c r="CD227" s="129"/>
      <c r="CE227" s="129"/>
      <c r="CF227" s="129"/>
      <c r="CG227" s="129"/>
      <c r="CH227" s="129"/>
      <c r="CI227" s="129"/>
      <c r="CJ227" s="129"/>
      <c r="CK227" s="129"/>
      <c r="CL227" s="129"/>
      <c r="CM227" s="129"/>
    </row>
    <row r="228" spans="1:91" ht="14" customHeight="1">
      <c r="A228" s="166"/>
      <c r="B228" s="167"/>
      <c r="C228" s="130"/>
      <c r="D228" s="130"/>
      <c r="E228" s="130"/>
      <c r="F228" s="130"/>
      <c r="G228" s="130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130"/>
      <c r="S228" s="130"/>
      <c r="T228" s="130"/>
      <c r="U228" s="130"/>
      <c r="V228" s="130"/>
      <c r="W228" s="129"/>
      <c r="X228" s="129"/>
      <c r="Y228" s="129"/>
      <c r="Z228" s="129"/>
      <c r="AA228" s="129"/>
      <c r="AB228" s="129"/>
      <c r="AC228" s="129"/>
      <c r="AD228" s="129"/>
      <c r="AE228" s="129"/>
      <c r="AF228" s="129"/>
      <c r="AG228" s="129"/>
      <c r="AH228" s="129"/>
      <c r="AI228" s="129"/>
      <c r="AJ228" s="129"/>
      <c r="AK228" s="129"/>
      <c r="AL228" s="129"/>
      <c r="AM228" s="129"/>
      <c r="AN228" s="129"/>
      <c r="AO228" s="129"/>
      <c r="AP228" s="129"/>
      <c r="AQ228" s="129"/>
      <c r="AR228" s="129"/>
      <c r="AS228" s="129"/>
      <c r="AT228" s="130"/>
      <c r="AU228" s="130"/>
      <c r="AV228" s="129"/>
      <c r="AW228" s="129"/>
      <c r="AX228" s="129"/>
      <c r="AY228" s="129"/>
      <c r="AZ228" s="129"/>
      <c r="BA228" s="129"/>
      <c r="BB228" s="129"/>
      <c r="BC228" s="129"/>
      <c r="BD228" s="129"/>
      <c r="BE228" s="129"/>
      <c r="BF228" s="129"/>
      <c r="BG228" s="129"/>
      <c r="BH228" s="129"/>
      <c r="BI228" s="129"/>
      <c r="BJ228" s="129"/>
      <c r="BK228" s="129"/>
      <c r="BL228" s="129"/>
      <c r="BM228" s="129"/>
      <c r="BN228" s="129"/>
      <c r="BO228" s="129"/>
      <c r="BP228" s="129"/>
      <c r="BQ228" s="129"/>
      <c r="BR228" s="129"/>
      <c r="BS228" s="129"/>
      <c r="BT228" s="129"/>
      <c r="BU228" s="129"/>
      <c r="BV228" s="129"/>
      <c r="BW228" s="129"/>
      <c r="BX228" s="129"/>
      <c r="BY228" s="129"/>
      <c r="BZ228" s="129"/>
      <c r="CA228" s="129"/>
      <c r="CB228" s="129"/>
      <c r="CC228" s="129"/>
      <c r="CD228" s="129"/>
      <c r="CE228" s="129"/>
      <c r="CF228" s="129"/>
      <c r="CG228" s="129"/>
      <c r="CH228" s="129"/>
      <c r="CI228" s="129"/>
      <c r="CJ228" s="129"/>
      <c r="CK228" s="129"/>
      <c r="CL228" s="129"/>
      <c r="CM228" s="129"/>
    </row>
    <row r="229" spans="1:91" ht="14" customHeight="1">
      <c r="A229" s="165"/>
      <c r="B229" s="130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29"/>
      <c r="X229" s="129"/>
      <c r="Y229" s="129"/>
      <c r="Z229" s="129"/>
      <c r="AA229" s="129"/>
      <c r="AB229" s="129"/>
      <c r="AC229" s="129"/>
      <c r="AD229" s="129"/>
      <c r="AE229" s="129"/>
      <c r="AF229" s="129"/>
      <c r="AG229" s="129"/>
      <c r="AH229" s="129"/>
      <c r="AI229" s="129"/>
      <c r="AJ229" s="129"/>
      <c r="AK229" s="129"/>
      <c r="AL229" s="129"/>
      <c r="AM229" s="129"/>
      <c r="AN229" s="129"/>
      <c r="AO229" s="129"/>
      <c r="AP229" s="129"/>
      <c r="AQ229" s="129"/>
      <c r="AR229" s="129"/>
      <c r="AS229" s="129"/>
      <c r="AT229" s="134"/>
      <c r="AU229" s="134"/>
      <c r="AV229" s="129"/>
      <c r="AW229" s="129"/>
      <c r="AX229" s="129"/>
      <c r="AY229" s="129"/>
      <c r="AZ229" s="129"/>
      <c r="BA229" s="129"/>
      <c r="BB229" s="129"/>
      <c r="BC229" s="129"/>
      <c r="BD229" s="129"/>
      <c r="BE229" s="129"/>
      <c r="BF229" s="129"/>
      <c r="BG229" s="129"/>
      <c r="BH229" s="129"/>
      <c r="BI229" s="129"/>
      <c r="BJ229" s="129"/>
      <c r="BK229" s="129"/>
      <c r="BL229" s="129"/>
      <c r="BM229" s="129"/>
      <c r="BN229" s="129"/>
      <c r="BO229" s="129"/>
      <c r="BP229" s="129"/>
      <c r="BQ229" s="129"/>
      <c r="BR229" s="129"/>
      <c r="BS229" s="129"/>
      <c r="BT229" s="129"/>
      <c r="BU229" s="129"/>
      <c r="BV229" s="129"/>
      <c r="BW229" s="129"/>
      <c r="BX229" s="129"/>
      <c r="BY229" s="129"/>
      <c r="BZ229" s="129"/>
      <c r="CA229" s="129"/>
      <c r="CB229" s="129"/>
      <c r="CC229" s="129"/>
      <c r="CD229" s="129"/>
      <c r="CE229" s="129"/>
      <c r="CF229" s="129"/>
      <c r="CG229" s="129"/>
      <c r="CH229" s="129"/>
      <c r="CI229" s="129"/>
      <c r="CJ229" s="129"/>
      <c r="CK229" s="129"/>
      <c r="CL229" s="129"/>
      <c r="CM229" s="129"/>
    </row>
    <row r="230" spans="1:91" ht="14" customHeight="1">
      <c r="A230" s="165"/>
      <c r="B230" s="130"/>
      <c r="C230" s="169"/>
      <c r="D230" s="169"/>
      <c r="E230" s="169"/>
      <c r="F230" s="135"/>
      <c r="G230" s="135"/>
      <c r="H230" s="135"/>
      <c r="I230" s="135"/>
      <c r="J230" s="135"/>
      <c r="K230" s="135"/>
      <c r="L230" s="135"/>
      <c r="M230" s="135"/>
      <c r="N230" s="135"/>
      <c r="O230" s="169"/>
      <c r="P230" s="169"/>
      <c r="Q230" s="169"/>
      <c r="R230" s="135"/>
      <c r="S230" s="169"/>
      <c r="T230" s="169"/>
      <c r="U230" s="135"/>
      <c r="V230" s="135"/>
      <c r="W230" s="129"/>
      <c r="X230" s="129"/>
      <c r="Y230" s="129"/>
      <c r="Z230" s="129"/>
      <c r="AA230" s="129"/>
      <c r="AB230" s="129"/>
      <c r="AC230" s="129"/>
      <c r="AD230" s="129"/>
      <c r="AE230" s="129"/>
      <c r="AF230" s="129"/>
      <c r="AG230" s="129"/>
      <c r="AH230" s="129"/>
      <c r="AI230" s="129"/>
      <c r="AJ230" s="129"/>
      <c r="AK230" s="129"/>
      <c r="AL230" s="129"/>
      <c r="AM230" s="129"/>
      <c r="AN230" s="129"/>
      <c r="AO230" s="129"/>
      <c r="AP230" s="129"/>
      <c r="AQ230" s="129"/>
      <c r="AR230" s="129"/>
      <c r="AS230" s="129"/>
      <c r="AT230" s="135"/>
      <c r="AU230" s="135"/>
      <c r="AV230" s="129"/>
      <c r="AW230" s="129"/>
      <c r="AX230" s="129"/>
      <c r="AY230" s="129"/>
      <c r="AZ230" s="129"/>
      <c r="BA230" s="129"/>
      <c r="BB230" s="129"/>
      <c r="BC230" s="129"/>
      <c r="BD230" s="129"/>
      <c r="BE230" s="129"/>
      <c r="BF230" s="129"/>
      <c r="BG230" s="129"/>
      <c r="BH230" s="129"/>
      <c r="BI230" s="129"/>
      <c r="BJ230" s="129"/>
      <c r="BK230" s="129"/>
      <c r="BL230" s="129"/>
      <c r="BM230" s="129"/>
      <c r="BN230" s="129"/>
      <c r="BO230" s="129"/>
      <c r="BP230" s="129"/>
      <c r="BQ230" s="129"/>
      <c r="BR230" s="129"/>
      <c r="BS230" s="129"/>
      <c r="BT230" s="129"/>
      <c r="BU230" s="129"/>
      <c r="BV230" s="129"/>
      <c r="BW230" s="129"/>
      <c r="BX230" s="129"/>
      <c r="BY230" s="129"/>
      <c r="BZ230" s="129"/>
      <c r="CA230" s="129"/>
      <c r="CB230" s="129"/>
      <c r="CC230" s="129"/>
      <c r="CD230" s="129"/>
      <c r="CE230" s="129"/>
      <c r="CF230" s="129"/>
      <c r="CG230" s="129"/>
      <c r="CH230" s="129"/>
      <c r="CI230" s="129"/>
      <c r="CJ230" s="129"/>
      <c r="CK230" s="129"/>
      <c r="CL230" s="129"/>
      <c r="CM230" s="129"/>
    </row>
    <row r="231" spans="1:91" ht="14" customHeight="1">
      <c r="A231" s="134"/>
      <c r="B231" s="134"/>
      <c r="C231" s="135"/>
      <c r="D231" s="135"/>
      <c r="E231" s="135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5"/>
      <c r="S231" s="135"/>
      <c r="T231" s="135"/>
      <c r="U231" s="135"/>
      <c r="V231" s="135"/>
      <c r="W231" s="129"/>
      <c r="X231" s="129"/>
      <c r="Y231" s="129"/>
      <c r="Z231" s="129"/>
      <c r="AA231" s="129"/>
      <c r="AB231" s="129"/>
      <c r="AC231" s="129"/>
      <c r="AD231" s="129"/>
      <c r="AE231" s="129"/>
      <c r="AF231" s="129"/>
      <c r="AG231" s="129"/>
      <c r="AH231" s="129"/>
      <c r="AI231" s="129"/>
      <c r="AJ231" s="129"/>
      <c r="AK231" s="129"/>
      <c r="AL231" s="129"/>
      <c r="AM231" s="129"/>
      <c r="AN231" s="129"/>
      <c r="AO231" s="129"/>
      <c r="AP231" s="129"/>
      <c r="AQ231" s="129"/>
      <c r="AR231" s="129"/>
      <c r="AS231" s="129"/>
      <c r="AT231" s="135"/>
      <c r="AU231" s="135"/>
      <c r="AV231" s="129"/>
      <c r="AW231" s="129"/>
      <c r="AX231" s="129"/>
      <c r="AY231" s="129"/>
      <c r="AZ231" s="129"/>
      <c r="BA231" s="129"/>
      <c r="BB231" s="129"/>
      <c r="BC231" s="129"/>
      <c r="BD231" s="129"/>
      <c r="BE231" s="129"/>
      <c r="BF231" s="129"/>
      <c r="BG231" s="129"/>
      <c r="BH231" s="129"/>
      <c r="BI231" s="129"/>
      <c r="BJ231" s="129"/>
      <c r="BK231" s="129"/>
      <c r="BL231" s="129"/>
      <c r="BM231" s="129"/>
      <c r="BN231" s="129"/>
      <c r="BO231" s="129"/>
      <c r="BP231" s="129"/>
      <c r="BQ231" s="129"/>
      <c r="BR231" s="129"/>
      <c r="BS231" s="129"/>
      <c r="BT231" s="129"/>
      <c r="BU231" s="129"/>
      <c r="BV231" s="129"/>
      <c r="BW231" s="129"/>
      <c r="BX231" s="129"/>
      <c r="BY231" s="129"/>
      <c r="BZ231" s="129"/>
      <c r="CA231" s="129"/>
      <c r="CB231" s="129"/>
      <c r="CC231" s="129"/>
      <c r="CD231" s="129"/>
      <c r="CE231" s="129"/>
      <c r="CF231" s="129"/>
      <c r="CG231" s="129"/>
      <c r="CH231" s="129"/>
      <c r="CI231" s="129"/>
      <c r="CJ231" s="129"/>
      <c r="CK231" s="129"/>
      <c r="CL231" s="129"/>
      <c r="CM231" s="129"/>
    </row>
    <row r="232" spans="1:91" ht="14" customHeight="1">
      <c r="A232" s="165"/>
      <c r="B232" s="16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29"/>
      <c r="X232" s="129"/>
      <c r="Y232" s="129"/>
      <c r="Z232" s="129"/>
      <c r="AA232" s="129"/>
      <c r="AB232" s="129"/>
      <c r="AC232" s="129"/>
      <c r="AD232" s="129"/>
      <c r="AE232" s="129"/>
      <c r="AF232" s="129"/>
      <c r="AG232" s="129"/>
      <c r="AH232" s="129"/>
      <c r="AI232" s="129"/>
      <c r="AJ232" s="129"/>
      <c r="AK232" s="129"/>
      <c r="AL232" s="129"/>
      <c r="AM232" s="129"/>
      <c r="AN232" s="129"/>
      <c r="AO232" s="129"/>
      <c r="AP232" s="129"/>
      <c r="AQ232" s="129"/>
      <c r="AR232" s="129"/>
      <c r="AS232" s="129"/>
      <c r="AT232" s="108"/>
      <c r="AU232" s="108"/>
      <c r="AV232" s="129"/>
      <c r="AW232" s="129"/>
      <c r="AX232" s="129"/>
      <c r="AY232" s="129"/>
      <c r="AZ232" s="129"/>
      <c r="BA232" s="129"/>
      <c r="BB232" s="129"/>
      <c r="BC232" s="129"/>
      <c r="BD232" s="129"/>
      <c r="BE232" s="129"/>
      <c r="BF232" s="129"/>
      <c r="BG232" s="129"/>
      <c r="BH232" s="129"/>
      <c r="BI232" s="129"/>
      <c r="BJ232" s="129"/>
      <c r="BK232" s="129"/>
      <c r="BL232" s="129"/>
      <c r="BM232" s="129"/>
      <c r="BN232" s="129"/>
      <c r="BO232" s="129"/>
      <c r="BP232" s="129"/>
      <c r="BQ232" s="129"/>
      <c r="BR232" s="129"/>
      <c r="BS232" s="129"/>
      <c r="BT232" s="129"/>
      <c r="BU232" s="129"/>
      <c r="BV232" s="129"/>
      <c r="BW232" s="129"/>
      <c r="BX232" s="129"/>
      <c r="BY232" s="129"/>
      <c r="BZ232" s="129"/>
      <c r="CA232" s="129"/>
      <c r="CB232" s="129"/>
      <c r="CC232" s="129"/>
      <c r="CD232" s="129"/>
      <c r="CE232" s="129"/>
      <c r="CF232" s="129"/>
      <c r="CG232" s="129"/>
      <c r="CH232" s="129"/>
      <c r="CI232" s="129"/>
      <c r="CJ232" s="129"/>
      <c r="CK232" s="129"/>
      <c r="CL232" s="129"/>
      <c r="CM232" s="129"/>
    </row>
    <row r="233" spans="1:91" ht="14" customHeight="1">
      <c r="A233" s="165"/>
      <c r="B233" s="168"/>
      <c r="C233" s="132"/>
      <c r="D233" s="132"/>
      <c r="E233" s="132"/>
      <c r="F233" s="132"/>
      <c r="G233" s="132"/>
      <c r="H233" s="132"/>
      <c r="I233" s="132"/>
      <c r="J233" s="132"/>
      <c r="K233" s="132"/>
      <c r="L233" s="132"/>
      <c r="M233" s="132"/>
      <c r="N233" s="132"/>
      <c r="O233" s="108"/>
      <c r="P233" s="108"/>
      <c r="Q233" s="108"/>
      <c r="R233" s="108"/>
      <c r="S233" s="108"/>
      <c r="T233" s="108"/>
      <c r="U233" s="108"/>
      <c r="V233" s="108"/>
      <c r="W233" s="129"/>
      <c r="X233" s="129"/>
      <c r="Y233" s="129"/>
      <c r="Z233" s="129"/>
      <c r="AA233" s="129"/>
      <c r="AB233" s="129"/>
      <c r="AC233" s="129"/>
      <c r="AD233" s="129"/>
      <c r="AE233" s="129"/>
      <c r="AF233" s="129"/>
      <c r="AG233" s="129"/>
      <c r="AH233" s="129"/>
      <c r="AI233" s="129"/>
      <c r="AJ233" s="129"/>
      <c r="AK233" s="129"/>
      <c r="AL233" s="129"/>
      <c r="AM233" s="129"/>
      <c r="AN233" s="129"/>
      <c r="AO233" s="129"/>
      <c r="AP233" s="129"/>
      <c r="AQ233" s="129"/>
      <c r="AR233" s="129"/>
      <c r="AS233" s="129"/>
      <c r="AT233" s="108"/>
      <c r="AU233" s="108"/>
      <c r="AV233" s="129"/>
      <c r="AW233" s="129"/>
      <c r="AX233" s="129"/>
      <c r="AY233" s="129"/>
      <c r="AZ233" s="129"/>
      <c r="BA233" s="129"/>
      <c r="BB233" s="129"/>
      <c r="BC233" s="129"/>
      <c r="BD233" s="129"/>
      <c r="BE233" s="129"/>
      <c r="BF233" s="129"/>
      <c r="BG233" s="129"/>
      <c r="BH233" s="129"/>
      <c r="BI233" s="129"/>
      <c r="BJ233" s="129"/>
      <c r="BK233" s="129"/>
      <c r="BL233" s="129"/>
      <c r="BM233" s="129"/>
      <c r="BN233" s="129"/>
      <c r="BO233" s="129"/>
      <c r="BP233" s="129"/>
      <c r="BQ233" s="129"/>
      <c r="BR233" s="129"/>
      <c r="BS233" s="129"/>
      <c r="BT233" s="129"/>
      <c r="BU233" s="129"/>
      <c r="BV233" s="129"/>
      <c r="BW233" s="129"/>
      <c r="BX233" s="129"/>
      <c r="BY233" s="129"/>
      <c r="BZ233" s="129"/>
      <c r="CA233" s="129"/>
      <c r="CB233" s="129"/>
      <c r="CC233" s="129"/>
      <c r="CD233" s="129"/>
      <c r="CE233" s="129"/>
      <c r="CF233" s="129"/>
      <c r="CG233" s="129"/>
      <c r="CH233" s="129"/>
      <c r="CI233" s="129"/>
      <c r="CJ233" s="129"/>
      <c r="CK233" s="129"/>
      <c r="CL233" s="129"/>
      <c r="CM233" s="129"/>
    </row>
    <row r="234" spans="1:91" ht="14" customHeight="1">
      <c r="A234" s="166"/>
      <c r="B234" s="167"/>
      <c r="C234" s="132"/>
      <c r="D234" s="132"/>
      <c r="E234" s="132"/>
      <c r="F234" s="132"/>
      <c r="G234" s="132"/>
      <c r="H234" s="132"/>
      <c r="I234" s="132"/>
      <c r="J234" s="132"/>
      <c r="K234" s="132"/>
      <c r="L234" s="132"/>
      <c r="M234" s="132"/>
      <c r="N234" s="132"/>
      <c r="O234" s="108"/>
      <c r="P234" s="108"/>
      <c r="Q234" s="108"/>
      <c r="R234" s="108"/>
      <c r="S234" s="108"/>
      <c r="T234" s="108"/>
      <c r="U234" s="108"/>
      <c r="V234" s="108"/>
      <c r="W234" s="129"/>
      <c r="X234" s="129"/>
      <c r="Y234" s="129"/>
      <c r="Z234" s="129"/>
      <c r="AA234" s="129"/>
      <c r="AB234" s="129"/>
      <c r="AC234" s="129"/>
      <c r="AD234" s="129"/>
      <c r="AE234" s="129"/>
      <c r="AF234" s="129"/>
      <c r="AG234" s="129"/>
      <c r="AH234" s="129"/>
      <c r="AI234" s="129"/>
      <c r="AJ234" s="129"/>
      <c r="AK234" s="129"/>
      <c r="AL234" s="129"/>
      <c r="AM234" s="129"/>
      <c r="AN234" s="129"/>
      <c r="AO234" s="129"/>
      <c r="AP234" s="129"/>
      <c r="AQ234" s="129"/>
      <c r="AR234" s="129"/>
      <c r="AS234" s="129"/>
      <c r="AT234" s="108"/>
      <c r="AU234" s="108"/>
      <c r="AV234" s="129"/>
      <c r="AW234" s="129"/>
      <c r="AX234" s="129"/>
      <c r="AY234" s="129"/>
      <c r="AZ234" s="129"/>
      <c r="BA234" s="129"/>
      <c r="BB234" s="129"/>
      <c r="BC234" s="129"/>
      <c r="BD234" s="129"/>
      <c r="BE234" s="129"/>
      <c r="BF234" s="129"/>
      <c r="BG234" s="129"/>
      <c r="BH234" s="129"/>
      <c r="BI234" s="129"/>
      <c r="BJ234" s="129"/>
      <c r="BK234" s="129"/>
      <c r="BL234" s="129"/>
      <c r="BM234" s="129"/>
      <c r="BN234" s="129"/>
      <c r="BO234" s="129"/>
      <c r="BP234" s="129"/>
      <c r="BQ234" s="129"/>
      <c r="BR234" s="129"/>
      <c r="BS234" s="129"/>
      <c r="BT234" s="129"/>
      <c r="BU234" s="129"/>
      <c r="BV234" s="129"/>
      <c r="BW234" s="129"/>
      <c r="BX234" s="129"/>
      <c r="BY234" s="129"/>
      <c r="BZ234" s="129"/>
      <c r="CA234" s="129"/>
      <c r="CB234" s="129"/>
      <c r="CC234" s="129"/>
      <c r="CD234" s="129"/>
      <c r="CE234" s="129"/>
      <c r="CF234" s="129"/>
      <c r="CG234" s="129"/>
      <c r="CH234" s="129"/>
      <c r="CI234" s="129"/>
      <c r="CJ234" s="129"/>
      <c r="CK234" s="129"/>
      <c r="CL234" s="129"/>
      <c r="CM234" s="129"/>
    </row>
    <row r="235" spans="1:91" ht="14" customHeight="1">
      <c r="A235" s="166"/>
      <c r="B235" s="167"/>
      <c r="C235" s="132"/>
      <c r="D235" s="132"/>
      <c r="E235" s="132"/>
      <c r="F235" s="132"/>
      <c r="G235" s="132"/>
      <c r="H235" s="132"/>
      <c r="I235" s="132"/>
      <c r="J235" s="132"/>
      <c r="K235" s="132"/>
      <c r="L235" s="132"/>
      <c r="M235" s="132"/>
      <c r="N235" s="132"/>
      <c r="O235" s="108"/>
      <c r="P235" s="108"/>
      <c r="Q235" s="108"/>
      <c r="R235" s="108"/>
      <c r="S235" s="108"/>
      <c r="T235" s="108"/>
      <c r="U235" s="108"/>
      <c r="V235" s="108"/>
      <c r="W235" s="129"/>
      <c r="X235" s="129"/>
      <c r="Y235" s="129"/>
      <c r="Z235" s="129"/>
      <c r="AA235" s="129"/>
      <c r="AB235" s="129"/>
      <c r="AC235" s="129"/>
      <c r="AD235" s="129"/>
      <c r="AE235" s="129"/>
      <c r="AF235" s="129"/>
      <c r="AG235" s="129"/>
      <c r="AH235" s="129"/>
      <c r="AI235" s="129"/>
      <c r="AJ235" s="129"/>
      <c r="AK235" s="129"/>
      <c r="AL235" s="129"/>
      <c r="AM235" s="129"/>
      <c r="AN235" s="129"/>
      <c r="AO235" s="129"/>
      <c r="AP235" s="129"/>
      <c r="AQ235" s="129"/>
      <c r="AR235" s="129"/>
      <c r="AS235" s="129"/>
      <c r="AT235" s="108"/>
      <c r="AU235" s="108"/>
      <c r="AV235" s="129"/>
      <c r="AW235" s="129"/>
      <c r="AX235" s="129"/>
      <c r="AY235" s="129"/>
      <c r="AZ235" s="129"/>
      <c r="BA235" s="129"/>
      <c r="BB235" s="129"/>
      <c r="BC235" s="129"/>
      <c r="BD235" s="129"/>
      <c r="BE235" s="129"/>
      <c r="BF235" s="129"/>
      <c r="BG235" s="129"/>
      <c r="BH235" s="129"/>
      <c r="BI235" s="129"/>
      <c r="BJ235" s="129"/>
      <c r="BK235" s="129"/>
      <c r="BL235" s="129"/>
      <c r="BM235" s="129"/>
      <c r="BN235" s="129"/>
      <c r="BO235" s="129"/>
      <c r="BP235" s="129"/>
      <c r="BQ235" s="129"/>
      <c r="BR235" s="129"/>
      <c r="BS235" s="129"/>
      <c r="BT235" s="129"/>
      <c r="BU235" s="129"/>
      <c r="BV235" s="129"/>
      <c r="BW235" s="129"/>
      <c r="BX235" s="129"/>
      <c r="BY235" s="129"/>
      <c r="BZ235" s="129"/>
      <c r="CA235" s="129"/>
      <c r="CB235" s="129"/>
      <c r="CC235" s="129"/>
      <c r="CD235" s="129"/>
      <c r="CE235" s="129"/>
      <c r="CF235" s="129"/>
      <c r="CG235" s="129"/>
      <c r="CH235" s="129"/>
      <c r="CI235" s="129"/>
      <c r="CJ235" s="129"/>
      <c r="CK235" s="129"/>
      <c r="CL235" s="129"/>
      <c r="CM235" s="129"/>
    </row>
    <row r="236" spans="1:91" ht="14" customHeight="1">
      <c r="A236" s="166"/>
      <c r="B236" s="167"/>
      <c r="C236" s="132"/>
      <c r="D236" s="132"/>
      <c r="E236" s="132"/>
      <c r="F236" s="132"/>
      <c r="G236" s="132"/>
      <c r="H236" s="132"/>
      <c r="I236" s="132"/>
      <c r="J236" s="132"/>
      <c r="K236" s="132"/>
      <c r="L236" s="132"/>
      <c r="M236" s="132"/>
      <c r="N236" s="132"/>
      <c r="O236" s="108"/>
      <c r="P236" s="108"/>
      <c r="Q236" s="108"/>
      <c r="R236" s="108"/>
      <c r="S236" s="108"/>
      <c r="T236" s="108"/>
      <c r="U236" s="108"/>
      <c r="V236" s="108"/>
      <c r="W236" s="129"/>
      <c r="X236" s="129"/>
      <c r="Y236" s="129"/>
      <c r="Z236" s="129"/>
      <c r="AA236" s="129"/>
      <c r="AB236" s="129"/>
      <c r="AC236" s="129"/>
      <c r="AD236" s="129"/>
      <c r="AE236" s="129"/>
      <c r="AF236" s="129"/>
      <c r="AG236" s="129"/>
      <c r="AH236" s="129"/>
      <c r="AI236" s="129"/>
      <c r="AJ236" s="129"/>
      <c r="AK236" s="129"/>
      <c r="AL236" s="129"/>
      <c r="AM236" s="129"/>
      <c r="AN236" s="129"/>
      <c r="AO236" s="129"/>
      <c r="AP236" s="129"/>
      <c r="AQ236" s="129"/>
      <c r="AR236" s="129"/>
      <c r="AS236" s="129"/>
      <c r="AT236" s="108"/>
      <c r="AU236" s="108"/>
      <c r="AV236" s="129"/>
      <c r="AW236" s="129"/>
      <c r="AX236" s="129"/>
      <c r="AY236" s="129"/>
      <c r="AZ236" s="129"/>
      <c r="BA236" s="129"/>
      <c r="BB236" s="129"/>
      <c r="BC236" s="129"/>
      <c r="BD236" s="129"/>
      <c r="BE236" s="129"/>
      <c r="BF236" s="129"/>
      <c r="BG236" s="129"/>
      <c r="BH236" s="129"/>
      <c r="BI236" s="129"/>
      <c r="BJ236" s="129"/>
      <c r="BK236" s="129"/>
      <c r="BL236" s="129"/>
      <c r="BM236" s="129"/>
      <c r="BN236" s="129"/>
      <c r="BO236" s="129"/>
      <c r="BP236" s="129"/>
      <c r="BQ236" s="129"/>
      <c r="BR236" s="129"/>
      <c r="BS236" s="129"/>
      <c r="BT236" s="129"/>
      <c r="BU236" s="129"/>
      <c r="BV236" s="129"/>
      <c r="BW236" s="129"/>
      <c r="BX236" s="129"/>
      <c r="BY236" s="129"/>
      <c r="BZ236" s="129"/>
      <c r="CA236" s="129"/>
      <c r="CB236" s="129"/>
      <c r="CC236" s="129"/>
      <c r="CD236" s="129"/>
      <c r="CE236" s="129"/>
      <c r="CF236" s="129"/>
      <c r="CG236" s="129"/>
      <c r="CH236" s="129"/>
      <c r="CI236" s="129"/>
      <c r="CJ236" s="129"/>
      <c r="CK236" s="129"/>
      <c r="CL236" s="129"/>
      <c r="CM236" s="129"/>
    </row>
    <row r="237" spans="1:91" ht="14" customHeight="1">
      <c r="A237" s="166"/>
      <c r="B237" s="167"/>
      <c r="C237" s="132"/>
      <c r="D237" s="132"/>
      <c r="E237" s="132"/>
      <c r="F237" s="132"/>
      <c r="G237" s="132"/>
      <c r="H237" s="132"/>
      <c r="I237" s="132"/>
      <c r="J237" s="132"/>
      <c r="K237" s="132"/>
      <c r="L237" s="132"/>
      <c r="M237" s="132"/>
      <c r="N237" s="132"/>
      <c r="O237" s="132"/>
      <c r="P237" s="108"/>
      <c r="Q237" s="108"/>
      <c r="R237" s="108"/>
      <c r="S237" s="108"/>
      <c r="T237" s="108"/>
      <c r="U237" s="108"/>
      <c r="V237" s="108"/>
      <c r="W237" s="129"/>
      <c r="X237" s="129"/>
      <c r="Y237" s="129"/>
      <c r="Z237" s="129"/>
      <c r="AA237" s="129"/>
      <c r="AB237" s="129"/>
      <c r="AC237" s="129"/>
      <c r="AD237" s="129"/>
      <c r="AE237" s="129"/>
      <c r="AF237" s="129"/>
      <c r="AG237" s="129"/>
      <c r="AH237" s="129"/>
      <c r="AI237" s="129"/>
      <c r="AJ237" s="129"/>
      <c r="AK237" s="129"/>
      <c r="AL237" s="129"/>
      <c r="AM237" s="129"/>
      <c r="AN237" s="129"/>
      <c r="AO237" s="129"/>
      <c r="AP237" s="129"/>
      <c r="AQ237" s="129"/>
      <c r="AR237" s="129"/>
      <c r="AS237" s="129"/>
      <c r="AT237" s="108"/>
      <c r="AU237" s="108"/>
      <c r="AV237" s="129"/>
      <c r="AW237" s="129"/>
      <c r="AX237" s="129"/>
      <c r="AY237" s="129"/>
      <c r="AZ237" s="129"/>
      <c r="BA237" s="129"/>
      <c r="BB237" s="129"/>
      <c r="BC237" s="129"/>
      <c r="BD237" s="129"/>
      <c r="BE237" s="129"/>
      <c r="BF237" s="129"/>
      <c r="BG237" s="129"/>
      <c r="BH237" s="129"/>
      <c r="BI237" s="129"/>
      <c r="BJ237" s="129"/>
      <c r="BK237" s="129"/>
      <c r="BL237" s="129"/>
      <c r="BM237" s="129"/>
      <c r="BN237" s="129"/>
      <c r="BO237" s="129"/>
      <c r="BP237" s="129"/>
      <c r="BQ237" s="129"/>
      <c r="BR237" s="129"/>
      <c r="BS237" s="129"/>
      <c r="BT237" s="129"/>
      <c r="BU237" s="129"/>
      <c r="BV237" s="129"/>
      <c r="BW237" s="129"/>
      <c r="BX237" s="129"/>
      <c r="BY237" s="129"/>
      <c r="BZ237" s="129"/>
      <c r="CA237" s="129"/>
      <c r="CB237" s="129"/>
      <c r="CC237" s="129"/>
      <c r="CD237" s="129"/>
      <c r="CE237" s="129"/>
      <c r="CF237" s="129"/>
      <c r="CG237" s="129"/>
      <c r="CH237" s="129"/>
      <c r="CI237" s="129"/>
      <c r="CJ237" s="129"/>
      <c r="CK237" s="129"/>
      <c r="CL237" s="129"/>
      <c r="CM237" s="129"/>
    </row>
    <row r="238" spans="1:91" ht="14" customHeight="1">
      <c r="A238" s="166"/>
      <c r="B238" s="167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29"/>
      <c r="X238" s="129"/>
      <c r="Y238" s="129"/>
      <c r="Z238" s="129"/>
      <c r="AA238" s="129"/>
      <c r="AB238" s="129"/>
      <c r="AC238" s="129"/>
      <c r="AD238" s="129"/>
      <c r="AE238" s="129"/>
      <c r="AF238" s="129"/>
      <c r="AG238" s="129"/>
      <c r="AH238" s="129"/>
      <c r="AI238" s="129"/>
      <c r="AJ238" s="129"/>
      <c r="AK238" s="129"/>
      <c r="AL238" s="129"/>
      <c r="AM238" s="129"/>
      <c r="AN238" s="129"/>
      <c r="AO238" s="129"/>
      <c r="AP238" s="129"/>
      <c r="AQ238" s="129"/>
      <c r="AR238" s="129"/>
      <c r="AS238" s="129"/>
      <c r="AT238" s="108"/>
      <c r="AU238" s="108"/>
      <c r="AV238" s="129"/>
      <c r="AW238" s="129"/>
      <c r="AX238" s="129"/>
      <c r="AY238" s="129"/>
      <c r="AZ238" s="129"/>
      <c r="BA238" s="129"/>
      <c r="BB238" s="129"/>
      <c r="BC238" s="129"/>
      <c r="BD238" s="129"/>
      <c r="BE238" s="129"/>
      <c r="BF238" s="129"/>
      <c r="BG238" s="129"/>
      <c r="BH238" s="129"/>
      <c r="BI238" s="129"/>
      <c r="BJ238" s="129"/>
      <c r="BK238" s="129"/>
      <c r="BL238" s="129"/>
      <c r="BM238" s="129"/>
      <c r="BN238" s="129"/>
      <c r="BO238" s="129"/>
      <c r="BP238" s="129"/>
      <c r="BQ238" s="129"/>
      <c r="BR238" s="129"/>
      <c r="BS238" s="129"/>
      <c r="BT238" s="129"/>
      <c r="BU238" s="129"/>
      <c r="BV238" s="129"/>
      <c r="BW238" s="129"/>
      <c r="BX238" s="129"/>
      <c r="BY238" s="129"/>
      <c r="BZ238" s="129"/>
      <c r="CA238" s="129"/>
      <c r="CB238" s="129"/>
      <c r="CC238" s="129"/>
      <c r="CD238" s="129"/>
      <c r="CE238" s="129"/>
      <c r="CF238" s="129"/>
      <c r="CG238" s="129"/>
      <c r="CH238" s="129"/>
      <c r="CI238" s="129"/>
      <c r="CJ238" s="129"/>
      <c r="CK238" s="129"/>
      <c r="CL238" s="129"/>
      <c r="CM238" s="129"/>
    </row>
    <row r="239" spans="1:91" ht="14" customHeight="1">
      <c r="A239" s="166"/>
      <c r="B239" s="167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33"/>
      <c r="P239" s="133"/>
      <c r="Q239" s="133"/>
      <c r="R239" s="133"/>
      <c r="S239" s="133"/>
      <c r="T239" s="133"/>
      <c r="U239" s="133"/>
      <c r="V239" s="133"/>
      <c r="W239" s="129"/>
      <c r="X239" s="129"/>
      <c r="Y239" s="129"/>
      <c r="Z239" s="129"/>
      <c r="AA239" s="129"/>
      <c r="AB239" s="129"/>
      <c r="AC239" s="129"/>
      <c r="AD239" s="129"/>
      <c r="AE239" s="129"/>
      <c r="AF239" s="129"/>
      <c r="AG239" s="129"/>
      <c r="AH239" s="129"/>
      <c r="AI239" s="129"/>
      <c r="AJ239" s="129"/>
      <c r="AK239" s="129"/>
      <c r="AL239" s="129"/>
      <c r="AM239" s="129"/>
      <c r="AN239" s="129"/>
      <c r="AO239" s="129"/>
      <c r="AP239" s="129"/>
      <c r="AQ239" s="129"/>
      <c r="AR239" s="129"/>
      <c r="AS239" s="129"/>
      <c r="AT239" s="133"/>
      <c r="AU239" s="133"/>
      <c r="AV239" s="129"/>
      <c r="AW239" s="129"/>
      <c r="AX239" s="129"/>
      <c r="AY239" s="129"/>
      <c r="AZ239" s="129"/>
      <c r="BA239" s="129"/>
      <c r="BB239" s="129"/>
      <c r="BC239" s="129"/>
      <c r="BD239" s="129"/>
      <c r="BE239" s="129"/>
      <c r="BF239" s="129"/>
      <c r="BG239" s="129"/>
      <c r="BH239" s="129"/>
      <c r="BI239" s="129"/>
      <c r="BJ239" s="129"/>
      <c r="BK239" s="129"/>
      <c r="BL239" s="129"/>
      <c r="BM239" s="129"/>
      <c r="BN239" s="129"/>
      <c r="BO239" s="129"/>
      <c r="BP239" s="129"/>
      <c r="BQ239" s="129"/>
      <c r="BR239" s="129"/>
      <c r="BS239" s="129"/>
      <c r="BT239" s="129"/>
      <c r="BU239" s="129"/>
      <c r="BV239" s="129"/>
      <c r="BW239" s="129"/>
      <c r="BX239" s="129"/>
      <c r="BY239" s="129"/>
      <c r="BZ239" s="129"/>
      <c r="CA239" s="129"/>
      <c r="CB239" s="129"/>
      <c r="CC239" s="129"/>
      <c r="CD239" s="129"/>
      <c r="CE239" s="129"/>
      <c r="CF239" s="129"/>
      <c r="CG239" s="129"/>
      <c r="CH239" s="129"/>
      <c r="CI239" s="129"/>
      <c r="CJ239" s="129"/>
      <c r="CK239" s="129"/>
      <c r="CL239" s="129"/>
      <c r="CM239" s="129"/>
    </row>
    <row r="240" spans="1:91" ht="14" customHeight="1">
      <c r="A240" s="166"/>
      <c r="B240" s="167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33"/>
      <c r="P240" s="133"/>
      <c r="Q240" s="133"/>
      <c r="R240" s="133"/>
      <c r="S240" s="133"/>
      <c r="T240" s="133"/>
      <c r="U240" s="133"/>
      <c r="V240" s="133"/>
      <c r="W240" s="129"/>
      <c r="X240" s="129"/>
      <c r="Y240" s="129"/>
      <c r="Z240" s="129"/>
      <c r="AA240" s="129"/>
      <c r="AB240" s="129"/>
      <c r="AC240" s="129"/>
      <c r="AD240" s="129"/>
      <c r="AE240" s="129"/>
      <c r="AF240" s="129"/>
      <c r="AG240" s="129"/>
      <c r="AH240" s="129"/>
      <c r="AI240" s="129"/>
      <c r="AJ240" s="129"/>
      <c r="AK240" s="129"/>
      <c r="AL240" s="129"/>
      <c r="AM240" s="129"/>
      <c r="AN240" s="129"/>
      <c r="AO240" s="129"/>
      <c r="AP240" s="129"/>
      <c r="AQ240" s="129"/>
      <c r="AR240" s="129"/>
      <c r="AS240" s="129"/>
      <c r="AT240" s="133"/>
      <c r="AU240" s="133"/>
      <c r="AV240" s="129"/>
      <c r="AW240" s="129"/>
      <c r="AX240" s="129"/>
      <c r="AY240" s="129"/>
      <c r="AZ240" s="129"/>
      <c r="BA240" s="129"/>
      <c r="BB240" s="129"/>
      <c r="BC240" s="129"/>
      <c r="BD240" s="129"/>
      <c r="BE240" s="129"/>
      <c r="BF240" s="129"/>
      <c r="BG240" s="129"/>
      <c r="BH240" s="129"/>
      <c r="BI240" s="129"/>
      <c r="BJ240" s="129"/>
      <c r="BK240" s="129"/>
      <c r="BL240" s="129"/>
      <c r="BM240" s="129"/>
      <c r="BN240" s="129"/>
      <c r="BO240" s="129"/>
      <c r="BP240" s="129"/>
      <c r="BQ240" s="129"/>
      <c r="BR240" s="129"/>
      <c r="BS240" s="129"/>
      <c r="BT240" s="129"/>
      <c r="BU240" s="129"/>
      <c r="BV240" s="129"/>
      <c r="BW240" s="129"/>
      <c r="BX240" s="129"/>
      <c r="BY240" s="129"/>
      <c r="BZ240" s="129"/>
      <c r="CA240" s="129"/>
      <c r="CB240" s="129"/>
      <c r="CC240" s="129"/>
      <c r="CD240" s="129"/>
      <c r="CE240" s="129"/>
      <c r="CF240" s="129"/>
      <c r="CG240" s="129"/>
      <c r="CH240" s="129"/>
      <c r="CI240" s="129"/>
      <c r="CJ240" s="129"/>
      <c r="CK240" s="129"/>
      <c r="CL240" s="129"/>
      <c r="CM240" s="129"/>
    </row>
    <row r="241" spans="1:91" ht="14" customHeight="1">
      <c r="A241" s="166"/>
      <c r="B241" s="167"/>
      <c r="C241" s="132"/>
      <c r="D241" s="132"/>
      <c r="E241" s="132"/>
      <c r="F241" s="132"/>
      <c r="G241" s="132"/>
      <c r="H241" s="132"/>
      <c r="I241" s="132"/>
      <c r="J241" s="132"/>
      <c r="K241" s="132"/>
      <c r="L241" s="132"/>
      <c r="M241" s="132"/>
      <c r="N241" s="132"/>
      <c r="O241" s="108"/>
      <c r="P241" s="108"/>
      <c r="Q241" s="108"/>
      <c r="R241" s="108"/>
      <c r="S241" s="108"/>
      <c r="T241" s="108"/>
      <c r="U241" s="108"/>
      <c r="V241" s="108"/>
      <c r="W241" s="129"/>
      <c r="X241" s="129"/>
      <c r="Y241" s="129"/>
      <c r="Z241" s="129"/>
      <c r="AA241" s="129"/>
      <c r="AB241" s="129"/>
      <c r="AC241" s="129"/>
      <c r="AD241" s="129"/>
      <c r="AE241" s="129"/>
      <c r="AF241" s="129"/>
      <c r="AG241" s="129"/>
      <c r="AH241" s="129"/>
      <c r="AI241" s="129"/>
      <c r="AJ241" s="129"/>
      <c r="AK241" s="129"/>
      <c r="AL241" s="129"/>
      <c r="AM241" s="129"/>
      <c r="AN241" s="129"/>
      <c r="AO241" s="129"/>
      <c r="AP241" s="129"/>
      <c r="AQ241" s="129"/>
      <c r="AR241" s="129"/>
      <c r="AS241" s="129"/>
      <c r="AT241" s="108"/>
      <c r="AU241" s="108"/>
      <c r="AV241" s="129"/>
      <c r="AW241" s="129"/>
      <c r="AX241" s="129"/>
      <c r="AY241" s="129"/>
      <c r="AZ241" s="129"/>
      <c r="BA241" s="129"/>
      <c r="BB241" s="129"/>
      <c r="BC241" s="129"/>
      <c r="BD241" s="129"/>
      <c r="BE241" s="129"/>
      <c r="BF241" s="129"/>
      <c r="BG241" s="129"/>
      <c r="BH241" s="129"/>
      <c r="BI241" s="129"/>
      <c r="BJ241" s="129"/>
      <c r="BK241" s="129"/>
      <c r="BL241" s="129"/>
      <c r="BM241" s="129"/>
      <c r="BN241" s="129"/>
      <c r="BO241" s="129"/>
      <c r="BP241" s="129"/>
      <c r="BQ241" s="129"/>
      <c r="BR241" s="129"/>
      <c r="BS241" s="129"/>
      <c r="BT241" s="129"/>
      <c r="BU241" s="129"/>
      <c r="BV241" s="129"/>
      <c r="BW241" s="129"/>
      <c r="BX241" s="129"/>
      <c r="BY241" s="129"/>
      <c r="BZ241" s="129"/>
      <c r="CA241" s="129"/>
      <c r="CB241" s="129"/>
      <c r="CC241" s="129"/>
      <c r="CD241" s="129"/>
      <c r="CE241" s="129"/>
      <c r="CF241" s="129"/>
      <c r="CG241" s="129"/>
      <c r="CH241" s="129"/>
      <c r="CI241" s="129"/>
      <c r="CJ241" s="129"/>
      <c r="CK241" s="129"/>
      <c r="CL241" s="129"/>
      <c r="CM241" s="129"/>
    </row>
    <row r="242" spans="1:91" ht="14" customHeight="1">
      <c r="A242" s="166"/>
      <c r="B242" s="167"/>
      <c r="C242" s="132"/>
      <c r="D242" s="132"/>
      <c r="E242" s="132"/>
      <c r="F242" s="132"/>
      <c r="G242" s="132"/>
      <c r="H242" s="132"/>
      <c r="I242" s="132"/>
      <c r="J242" s="132"/>
      <c r="K242" s="132"/>
      <c r="L242" s="132"/>
      <c r="M242" s="132"/>
      <c r="N242" s="132"/>
      <c r="O242" s="108"/>
      <c r="P242" s="108"/>
      <c r="Q242" s="108"/>
      <c r="R242" s="108"/>
      <c r="S242" s="108"/>
      <c r="T242" s="108"/>
      <c r="U242" s="108"/>
      <c r="V242" s="108"/>
      <c r="W242" s="129"/>
      <c r="X242" s="129"/>
      <c r="Y242" s="129"/>
      <c r="Z242" s="129"/>
      <c r="AA242" s="129"/>
      <c r="AB242" s="129"/>
      <c r="AC242" s="129"/>
      <c r="AD242" s="129"/>
      <c r="AE242" s="129"/>
      <c r="AF242" s="129"/>
      <c r="AG242" s="129"/>
      <c r="AH242" s="129"/>
      <c r="AI242" s="129"/>
      <c r="AJ242" s="129"/>
      <c r="AK242" s="129"/>
      <c r="AL242" s="129"/>
      <c r="AM242" s="129"/>
      <c r="AN242" s="129"/>
      <c r="AO242" s="129"/>
      <c r="AP242" s="129"/>
      <c r="AQ242" s="129"/>
      <c r="AR242" s="129"/>
      <c r="AS242" s="129"/>
      <c r="AT242" s="108"/>
      <c r="AU242" s="108"/>
      <c r="AV242" s="129"/>
      <c r="AW242" s="129"/>
      <c r="AX242" s="129"/>
      <c r="AY242" s="129"/>
      <c r="AZ242" s="129"/>
      <c r="BA242" s="129"/>
      <c r="BB242" s="129"/>
      <c r="BC242" s="129"/>
      <c r="BD242" s="129"/>
      <c r="BE242" s="129"/>
      <c r="BF242" s="129"/>
      <c r="BG242" s="129"/>
      <c r="BH242" s="129"/>
      <c r="BI242" s="129"/>
      <c r="BJ242" s="129"/>
      <c r="BK242" s="129"/>
      <c r="BL242" s="129"/>
      <c r="BM242" s="129"/>
      <c r="BN242" s="129"/>
      <c r="BO242" s="129"/>
      <c r="BP242" s="129"/>
      <c r="BQ242" s="129"/>
      <c r="BR242" s="129"/>
      <c r="BS242" s="129"/>
      <c r="BT242" s="129"/>
      <c r="BU242" s="129"/>
      <c r="BV242" s="129"/>
      <c r="BW242" s="129"/>
      <c r="BX242" s="129"/>
      <c r="BY242" s="129"/>
      <c r="BZ242" s="129"/>
      <c r="CA242" s="129"/>
      <c r="CB242" s="129"/>
      <c r="CC242" s="129"/>
      <c r="CD242" s="129"/>
      <c r="CE242" s="129"/>
      <c r="CF242" s="129"/>
      <c r="CG242" s="129"/>
      <c r="CH242" s="129"/>
      <c r="CI242" s="129"/>
      <c r="CJ242" s="129"/>
      <c r="CK242" s="129"/>
      <c r="CL242" s="129"/>
      <c r="CM242" s="129"/>
    </row>
    <row r="243" spans="1:91" ht="14" customHeight="1">
      <c r="A243" s="166"/>
      <c r="B243" s="167"/>
      <c r="C243" s="132"/>
      <c r="D243" s="132"/>
      <c r="E243" s="132"/>
      <c r="F243" s="132"/>
      <c r="G243" s="132"/>
      <c r="H243" s="132"/>
      <c r="I243" s="132"/>
      <c r="J243" s="132"/>
      <c r="K243" s="132"/>
      <c r="L243" s="132"/>
      <c r="M243" s="132"/>
      <c r="N243" s="132"/>
      <c r="O243" s="108"/>
      <c r="P243" s="108"/>
      <c r="Q243" s="108"/>
      <c r="R243" s="108"/>
      <c r="S243" s="108"/>
      <c r="T243" s="108"/>
      <c r="U243" s="108"/>
      <c r="V243" s="108"/>
      <c r="W243" s="129"/>
      <c r="X243" s="129"/>
      <c r="Y243" s="129"/>
      <c r="Z243" s="129"/>
      <c r="AA243" s="129"/>
      <c r="AB243" s="129"/>
      <c r="AC243" s="129"/>
      <c r="AD243" s="129"/>
      <c r="AE243" s="129"/>
      <c r="AF243" s="129"/>
      <c r="AG243" s="129"/>
      <c r="AH243" s="129"/>
      <c r="AI243" s="129"/>
      <c r="AJ243" s="129"/>
      <c r="AK243" s="129"/>
      <c r="AL243" s="129"/>
      <c r="AM243" s="129"/>
      <c r="AN243" s="129"/>
      <c r="AO243" s="129"/>
      <c r="AP243" s="129"/>
      <c r="AQ243" s="129"/>
      <c r="AR243" s="129"/>
      <c r="AS243" s="129"/>
      <c r="AT243" s="108"/>
      <c r="AU243" s="108"/>
      <c r="AV243" s="129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  <c r="BG243" s="129"/>
      <c r="BH243" s="129"/>
      <c r="BI243" s="129"/>
      <c r="BJ243" s="129"/>
      <c r="BK243" s="129"/>
      <c r="BL243" s="129"/>
      <c r="BM243" s="129"/>
      <c r="BN243" s="129"/>
      <c r="BO243" s="129"/>
      <c r="BP243" s="129"/>
      <c r="BQ243" s="129"/>
      <c r="BR243" s="129"/>
      <c r="BS243" s="129"/>
      <c r="BT243" s="129"/>
      <c r="BU243" s="129"/>
      <c r="BV243" s="129"/>
      <c r="BW243" s="129"/>
      <c r="BX243" s="129"/>
      <c r="BY243" s="129"/>
      <c r="BZ243" s="129"/>
      <c r="CA243" s="129"/>
      <c r="CB243" s="129"/>
      <c r="CC243" s="129"/>
      <c r="CD243" s="129"/>
      <c r="CE243" s="129"/>
      <c r="CF243" s="129"/>
      <c r="CG243" s="129"/>
      <c r="CH243" s="129"/>
      <c r="CI243" s="129"/>
      <c r="CJ243" s="129"/>
      <c r="CK243" s="129"/>
      <c r="CL243" s="129"/>
      <c r="CM243" s="129"/>
    </row>
    <row r="244" spans="1:91" ht="18" customHeight="1">
      <c r="A244" s="166"/>
      <c r="B244" s="167"/>
      <c r="C244" s="132"/>
      <c r="D244" s="132"/>
      <c r="E244" s="132"/>
      <c r="F244" s="132"/>
      <c r="G244" s="132"/>
      <c r="H244" s="132"/>
      <c r="I244" s="132"/>
      <c r="J244" s="132"/>
      <c r="K244" s="132"/>
      <c r="L244" s="132"/>
      <c r="M244" s="132"/>
      <c r="N244" s="132"/>
      <c r="O244" s="108"/>
      <c r="P244" s="108"/>
      <c r="Q244" s="108"/>
      <c r="R244" s="108"/>
      <c r="S244" s="108"/>
      <c r="T244" s="108"/>
      <c r="U244" s="108"/>
      <c r="V244" s="108"/>
      <c r="W244" s="129"/>
      <c r="X244" s="129"/>
      <c r="Y244" s="129"/>
      <c r="Z244" s="129"/>
      <c r="AA244" s="129"/>
      <c r="AB244" s="129"/>
      <c r="AC244" s="129"/>
      <c r="AD244" s="129"/>
      <c r="AE244" s="129"/>
      <c r="AF244" s="129"/>
      <c r="AG244" s="129"/>
      <c r="AH244" s="129"/>
      <c r="AI244" s="129"/>
      <c r="AJ244" s="129"/>
      <c r="AK244" s="129"/>
      <c r="AL244" s="129"/>
      <c r="AM244" s="129"/>
      <c r="AN244" s="129"/>
      <c r="AO244" s="129"/>
      <c r="AP244" s="129"/>
      <c r="AQ244" s="129"/>
      <c r="AR244" s="129"/>
      <c r="AS244" s="129"/>
      <c r="AT244" s="108"/>
      <c r="AU244" s="108"/>
      <c r="AV244" s="129"/>
      <c r="AW244" s="129"/>
      <c r="AX244" s="129"/>
      <c r="AY244" s="129"/>
      <c r="AZ244" s="129"/>
      <c r="BA244" s="129"/>
      <c r="BB244" s="129"/>
      <c r="BC244" s="129"/>
      <c r="BD244" s="129"/>
      <c r="BE244" s="129"/>
      <c r="BF244" s="129"/>
      <c r="BG244" s="129"/>
      <c r="BH244" s="129"/>
      <c r="BI244" s="129"/>
      <c r="BJ244" s="129"/>
      <c r="BK244" s="129"/>
      <c r="BL244" s="129"/>
      <c r="BM244" s="129"/>
      <c r="BN244" s="129"/>
      <c r="BO244" s="129"/>
      <c r="BP244" s="129"/>
      <c r="BQ244" s="129"/>
      <c r="BR244" s="129"/>
      <c r="BS244" s="129"/>
      <c r="BT244" s="129"/>
      <c r="BU244" s="129"/>
      <c r="BV244" s="129"/>
      <c r="BW244" s="129"/>
      <c r="BX244" s="129"/>
      <c r="BY244" s="129"/>
      <c r="BZ244" s="129"/>
      <c r="CA244" s="129"/>
      <c r="CB244" s="129"/>
      <c r="CC244" s="129"/>
      <c r="CD244" s="129"/>
      <c r="CE244" s="129"/>
      <c r="CF244" s="129"/>
      <c r="CG244" s="129"/>
      <c r="CH244" s="129"/>
      <c r="CI244" s="129"/>
      <c r="CJ244" s="129"/>
      <c r="CK244" s="129"/>
      <c r="CL244" s="129"/>
      <c r="CM244" s="129"/>
    </row>
    <row r="245" spans="1:91">
      <c r="A245" s="166"/>
      <c r="B245" s="167"/>
      <c r="C245" s="132"/>
      <c r="D245" s="132"/>
      <c r="E245" s="132"/>
      <c r="F245" s="132"/>
      <c r="G245" s="132"/>
      <c r="H245" s="132"/>
      <c r="I245" s="132"/>
      <c r="J245" s="132"/>
      <c r="K245" s="132"/>
      <c r="L245" s="132"/>
      <c r="M245" s="132"/>
      <c r="N245" s="132"/>
      <c r="O245" s="132"/>
      <c r="P245" s="108"/>
      <c r="Q245" s="108"/>
      <c r="R245" s="108"/>
      <c r="S245" s="108"/>
      <c r="T245" s="108"/>
      <c r="U245" s="108"/>
      <c r="V245" s="108"/>
      <c r="W245" s="129"/>
      <c r="X245" s="129"/>
      <c r="Y245" s="129"/>
      <c r="Z245" s="129"/>
      <c r="AA245" s="129"/>
      <c r="AB245" s="129"/>
      <c r="AC245" s="129"/>
      <c r="AD245" s="129"/>
      <c r="AE245" s="129"/>
      <c r="AF245" s="129"/>
      <c r="AG245" s="129"/>
      <c r="AH245" s="129"/>
      <c r="AI245" s="129"/>
      <c r="AJ245" s="129"/>
      <c r="AK245" s="129"/>
      <c r="AL245" s="129"/>
      <c r="AM245" s="129"/>
      <c r="AN245" s="129"/>
      <c r="AO245" s="129"/>
      <c r="AP245" s="129"/>
      <c r="AQ245" s="129"/>
      <c r="AR245" s="129"/>
      <c r="AS245" s="129"/>
      <c r="AT245" s="108"/>
      <c r="AU245" s="108"/>
      <c r="AV245" s="129"/>
      <c r="AW245" s="129"/>
      <c r="AX245" s="129"/>
      <c r="AY245" s="129"/>
      <c r="AZ245" s="129"/>
      <c r="BA245" s="129"/>
      <c r="BB245" s="129"/>
      <c r="BC245" s="129"/>
      <c r="BD245" s="129"/>
      <c r="BE245" s="129"/>
      <c r="BF245" s="129"/>
      <c r="BG245" s="129"/>
      <c r="BH245" s="129"/>
      <c r="BI245" s="129"/>
      <c r="BJ245" s="129"/>
      <c r="BK245" s="129"/>
      <c r="BL245" s="129"/>
      <c r="BM245" s="129"/>
      <c r="BN245" s="129"/>
      <c r="BO245" s="129"/>
      <c r="BP245" s="129"/>
      <c r="BQ245" s="129"/>
      <c r="BR245" s="129"/>
      <c r="BS245" s="129"/>
      <c r="BT245" s="129"/>
      <c r="BU245" s="129"/>
      <c r="BV245" s="129"/>
      <c r="BW245" s="129"/>
      <c r="BX245" s="129"/>
      <c r="BY245" s="129"/>
      <c r="BZ245" s="129"/>
      <c r="CA245" s="129"/>
      <c r="CB245" s="129"/>
      <c r="CC245" s="129"/>
      <c r="CD245" s="129"/>
      <c r="CE245" s="129"/>
      <c r="CF245" s="129"/>
      <c r="CG245" s="129"/>
      <c r="CH245" s="129"/>
      <c r="CI245" s="129"/>
      <c r="CJ245" s="129"/>
      <c r="CK245" s="129"/>
      <c r="CL245" s="129"/>
      <c r="CM245" s="129"/>
    </row>
    <row r="246" spans="1:91" ht="14" customHeight="1">
      <c r="A246" s="166"/>
      <c r="B246" s="167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29"/>
      <c r="X246" s="129"/>
      <c r="Y246" s="129"/>
      <c r="Z246" s="129"/>
      <c r="AA246" s="129"/>
      <c r="AB246" s="129"/>
      <c r="AC246" s="129"/>
      <c r="AD246" s="129"/>
      <c r="AE246" s="129"/>
      <c r="AF246" s="129"/>
      <c r="AG246" s="129"/>
      <c r="AH246" s="129"/>
      <c r="AI246" s="129"/>
      <c r="AJ246" s="129"/>
      <c r="AK246" s="129"/>
      <c r="AL246" s="129"/>
      <c r="AM246" s="129"/>
      <c r="AN246" s="129"/>
      <c r="AO246" s="129"/>
      <c r="AP246" s="129"/>
      <c r="AQ246" s="129"/>
      <c r="AR246" s="129"/>
      <c r="AS246" s="129"/>
      <c r="AT246" s="108"/>
      <c r="AU246" s="108"/>
      <c r="AV246" s="129"/>
      <c r="AW246" s="129"/>
      <c r="AX246" s="129"/>
      <c r="AY246" s="129"/>
      <c r="AZ246" s="129"/>
      <c r="BA246" s="129"/>
      <c r="BB246" s="129"/>
      <c r="BC246" s="129"/>
      <c r="BD246" s="129"/>
      <c r="BE246" s="129"/>
      <c r="BF246" s="129"/>
      <c r="BG246" s="129"/>
      <c r="BH246" s="129"/>
      <c r="BI246" s="129"/>
      <c r="BJ246" s="129"/>
      <c r="BK246" s="129"/>
      <c r="BL246" s="129"/>
      <c r="BM246" s="129"/>
      <c r="BN246" s="129"/>
      <c r="BO246" s="129"/>
      <c r="BP246" s="129"/>
      <c r="BQ246" s="129"/>
      <c r="BR246" s="129"/>
      <c r="BS246" s="129"/>
      <c r="BT246" s="129"/>
      <c r="BU246" s="129"/>
      <c r="BV246" s="129"/>
      <c r="BW246" s="129"/>
      <c r="BX246" s="129"/>
      <c r="BY246" s="129"/>
      <c r="BZ246" s="129"/>
      <c r="CA246" s="129"/>
      <c r="CB246" s="129"/>
      <c r="CC246" s="129"/>
      <c r="CD246" s="129"/>
      <c r="CE246" s="129"/>
      <c r="CF246" s="129"/>
      <c r="CG246" s="129"/>
      <c r="CH246" s="129"/>
      <c r="CI246" s="129"/>
      <c r="CJ246" s="129"/>
      <c r="CK246" s="129"/>
      <c r="CL246" s="129"/>
      <c r="CM246" s="129"/>
    </row>
    <row r="247" spans="1:91" ht="14" customHeight="1">
      <c r="A247" s="166"/>
      <c r="B247" s="167"/>
      <c r="C247" s="130"/>
      <c r="D247" s="130"/>
      <c r="E247" s="130"/>
      <c r="F247" s="130"/>
      <c r="G247" s="130"/>
      <c r="H247" s="130"/>
      <c r="I247" s="130"/>
      <c r="J247" s="130"/>
      <c r="K247" s="130"/>
      <c r="L247" s="130"/>
      <c r="M247" s="130"/>
      <c r="N247" s="130"/>
      <c r="O247" s="130"/>
      <c r="P247" s="130"/>
      <c r="Q247" s="130"/>
      <c r="R247" s="130"/>
      <c r="S247" s="130"/>
      <c r="T247" s="130"/>
      <c r="U247" s="130"/>
      <c r="V247" s="130"/>
      <c r="W247" s="129"/>
      <c r="X247" s="129"/>
      <c r="Y247" s="129"/>
      <c r="Z247" s="129"/>
      <c r="AA247" s="129"/>
      <c r="AB247" s="129"/>
      <c r="AC247" s="129"/>
      <c r="AD247" s="129"/>
      <c r="AE247" s="129"/>
      <c r="AF247" s="129"/>
      <c r="AG247" s="129"/>
      <c r="AH247" s="129"/>
      <c r="AI247" s="129"/>
      <c r="AJ247" s="129"/>
      <c r="AK247" s="129"/>
      <c r="AL247" s="129"/>
      <c r="AM247" s="129"/>
      <c r="AN247" s="129"/>
      <c r="AO247" s="129"/>
      <c r="AP247" s="129"/>
      <c r="AQ247" s="129"/>
      <c r="AR247" s="129"/>
      <c r="AS247" s="129"/>
      <c r="AT247" s="130"/>
      <c r="AU247" s="130"/>
      <c r="AV247" s="129"/>
      <c r="AW247" s="129"/>
      <c r="AX247" s="129"/>
      <c r="AY247" s="129"/>
      <c r="AZ247" s="129"/>
      <c r="BA247" s="129"/>
      <c r="BB247" s="129"/>
      <c r="BC247" s="129"/>
      <c r="BD247" s="129"/>
      <c r="BE247" s="129"/>
      <c r="BF247" s="129"/>
      <c r="BG247" s="129"/>
      <c r="BH247" s="129"/>
      <c r="BI247" s="129"/>
      <c r="BJ247" s="129"/>
      <c r="BK247" s="129"/>
      <c r="BL247" s="129"/>
      <c r="BM247" s="129"/>
      <c r="BN247" s="129"/>
      <c r="BO247" s="129"/>
      <c r="BP247" s="129"/>
      <c r="BQ247" s="129"/>
      <c r="BR247" s="129"/>
      <c r="BS247" s="129"/>
      <c r="BT247" s="129"/>
      <c r="BU247" s="129"/>
      <c r="BV247" s="129"/>
      <c r="BW247" s="129"/>
      <c r="BX247" s="129"/>
      <c r="BY247" s="129"/>
      <c r="BZ247" s="129"/>
      <c r="CA247" s="129"/>
      <c r="CB247" s="129"/>
      <c r="CC247" s="129"/>
      <c r="CD247" s="129"/>
      <c r="CE247" s="129"/>
      <c r="CF247" s="129"/>
      <c r="CG247" s="129"/>
      <c r="CH247" s="129"/>
      <c r="CI247" s="129"/>
      <c r="CJ247" s="129"/>
      <c r="CK247" s="129"/>
      <c r="CL247" s="129"/>
      <c r="CM247" s="129"/>
    </row>
    <row r="248" spans="1:91" ht="14" customHeight="1">
      <c r="A248" s="166"/>
      <c r="B248" s="167"/>
      <c r="C248" s="130"/>
      <c r="D248" s="130"/>
      <c r="E248" s="130"/>
      <c r="F248" s="130"/>
      <c r="G248" s="130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29"/>
      <c r="X248" s="129"/>
      <c r="Y248" s="129"/>
      <c r="Z248" s="129"/>
      <c r="AA248" s="129"/>
      <c r="AB248" s="129"/>
      <c r="AC248" s="129"/>
      <c r="AD248" s="129"/>
      <c r="AE248" s="129"/>
      <c r="AF248" s="129"/>
      <c r="AG248" s="129"/>
      <c r="AH248" s="129"/>
      <c r="AI248" s="129"/>
      <c r="AJ248" s="129"/>
      <c r="AK248" s="129"/>
      <c r="AL248" s="129"/>
      <c r="AM248" s="129"/>
      <c r="AN248" s="129"/>
      <c r="AO248" s="129"/>
      <c r="AP248" s="129"/>
      <c r="AQ248" s="129"/>
      <c r="AR248" s="129"/>
      <c r="AS248" s="129"/>
      <c r="AT248" s="130"/>
      <c r="AU248" s="130"/>
      <c r="AV248" s="129"/>
      <c r="AW248" s="129"/>
      <c r="AX248" s="129"/>
      <c r="AY248" s="129"/>
      <c r="AZ248" s="129"/>
      <c r="BA248" s="129"/>
      <c r="BB248" s="129"/>
      <c r="BC248" s="129"/>
      <c r="BD248" s="129"/>
      <c r="BE248" s="129"/>
      <c r="BF248" s="129"/>
      <c r="BG248" s="129"/>
      <c r="BH248" s="129"/>
      <c r="BI248" s="129"/>
      <c r="BJ248" s="129"/>
      <c r="BK248" s="129"/>
      <c r="BL248" s="129"/>
      <c r="BM248" s="129"/>
      <c r="BN248" s="129"/>
      <c r="BO248" s="129"/>
      <c r="BP248" s="129"/>
      <c r="BQ248" s="129"/>
      <c r="BR248" s="129"/>
      <c r="BS248" s="129"/>
      <c r="BT248" s="129"/>
      <c r="BU248" s="129"/>
      <c r="BV248" s="129"/>
      <c r="BW248" s="129"/>
      <c r="BX248" s="129"/>
      <c r="BY248" s="129"/>
      <c r="BZ248" s="129"/>
      <c r="CA248" s="129"/>
      <c r="CB248" s="129"/>
      <c r="CC248" s="129"/>
      <c r="CD248" s="129"/>
      <c r="CE248" s="129"/>
      <c r="CF248" s="129"/>
      <c r="CG248" s="129"/>
      <c r="CH248" s="129"/>
      <c r="CI248" s="129"/>
      <c r="CJ248" s="129"/>
      <c r="CK248" s="129"/>
      <c r="CL248" s="129"/>
      <c r="CM248" s="129"/>
    </row>
    <row r="249" spans="1:91" ht="14" customHeight="1">
      <c r="A249" s="165"/>
      <c r="B249" s="130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29"/>
      <c r="X249" s="129"/>
      <c r="Y249" s="129"/>
      <c r="Z249" s="129"/>
      <c r="AA249" s="129"/>
      <c r="AB249" s="129"/>
      <c r="AC249" s="129"/>
      <c r="AD249" s="129"/>
      <c r="AE249" s="129"/>
      <c r="AF249" s="129"/>
      <c r="AG249" s="129"/>
      <c r="AH249" s="129"/>
      <c r="AI249" s="129"/>
      <c r="AJ249" s="129"/>
      <c r="AK249" s="129"/>
      <c r="AL249" s="129"/>
      <c r="AM249" s="129"/>
      <c r="AN249" s="129"/>
      <c r="AO249" s="129"/>
      <c r="AP249" s="129"/>
      <c r="AQ249" s="129"/>
      <c r="AR249" s="129"/>
      <c r="AS249" s="129"/>
      <c r="AT249" s="134"/>
      <c r="AU249" s="134"/>
      <c r="AV249" s="129"/>
      <c r="AW249" s="129"/>
      <c r="AX249" s="129"/>
      <c r="AY249" s="129"/>
      <c r="AZ249" s="129"/>
      <c r="BA249" s="129"/>
      <c r="BB249" s="129"/>
      <c r="BC249" s="129"/>
      <c r="BD249" s="129"/>
      <c r="BE249" s="129"/>
      <c r="BF249" s="129"/>
      <c r="BG249" s="129"/>
      <c r="BH249" s="129"/>
      <c r="BI249" s="129"/>
      <c r="BJ249" s="129"/>
      <c r="BK249" s="129"/>
      <c r="BL249" s="129"/>
      <c r="BM249" s="129"/>
      <c r="BN249" s="129"/>
      <c r="BO249" s="129"/>
      <c r="BP249" s="129"/>
      <c r="BQ249" s="129"/>
      <c r="BR249" s="129"/>
      <c r="BS249" s="129"/>
      <c r="BT249" s="129"/>
      <c r="BU249" s="129"/>
      <c r="BV249" s="129"/>
      <c r="BW249" s="129"/>
      <c r="BX249" s="129"/>
      <c r="BY249" s="129"/>
      <c r="BZ249" s="129"/>
      <c r="CA249" s="129"/>
      <c r="CB249" s="129"/>
      <c r="CC249" s="129"/>
      <c r="CD249" s="129"/>
      <c r="CE249" s="129"/>
      <c r="CF249" s="129"/>
      <c r="CG249" s="129"/>
      <c r="CH249" s="129"/>
      <c r="CI249" s="129"/>
      <c r="CJ249" s="129"/>
      <c r="CK249" s="129"/>
      <c r="CL249" s="129"/>
      <c r="CM249" s="129"/>
    </row>
    <row r="250" spans="1:91" ht="14" customHeight="1">
      <c r="A250" s="165"/>
      <c r="B250" s="130"/>
      <c r="C250" s="129"/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9"/>
      <c r="V250" s="129"/>
      <c r="W250" s="129"/>
      <c r="X250" s="129"/>
      <c r="Y250" s="129"/>
      <c r="Z250" s="129"/>
      <c r="AA250" s="129"/>
      <c r="AB250" s="129"/>
      <c r="AC250" s="129"/>
      <c r="AD250" s="129"/>
      <c r="AE250" s="129"/>
      <c r="AF250" s="129"/>
      <c r="AG250" s="129"/>
      <c r="AH250" s="129"/>
      <c r="AI250" s="129"/>
      <c r="AJ250" s="129"/>
      <c r="AK250" s="129"/>
      <c r="AL250" s="129"/>
      <c r="AM250" s="129"/>
      <c r="AN250" s="129"/>
      <c r="AO250" s="129"/>
      <c r="AP250" s="129"/>
      <c r="AQ250" s="129"/>
      <c r="AR250" s="129"/>
      <c r="AS250" s="129"/>
      <c r="AT250" s="129"/>
      <c r="AU250" s="129"/>
      <c r="AV250" s="129"/>
      <c r="AW250" s="129"/>
      <c r="AX250" s="129"/>
      <c r="AY250" s="129"/>
      <c r="AZ250" s="129"/>
      <c r="BA250" s="129"/>
      <c r="BB250" s="129"/>
      <c r="BC250" s="129"/>
      <c r="BD250" s="129"/>
      <c r="BE250" s="129"/>
      <c r="BF250" s="129"/>
      <c r="BG250" s="129"/>
      <c r="BH250" s="129"/>
      <c r="BI250" s="129"/>
      <c r="BJ250" s="129"/>
      <c r="BK250" s="129"/>
      <c r="BL250" s="129"/>
      <c r="BM250" s="129"/>
      <c r="BN250" s="129"/>
      <c r="BO250" s="129"/>
      <c r="BP250" s="129"/>
      <c r="BQ250" s="129"/>
      <c r="BR250" s="129"/>
      <c r="BS250" s="129"/>
      <c r="BT250" s="129"/>
      <c r="BU250" s="129"/>
      <c r="BV250" s="129"/>
      <c r="BW250" s="129"/>
      <c r="BX250" s="129"/>
      <c r="BY250" s="129"/>
      <c r="BZ250" s="129"/>
      <c r="CA250" s="129"/>
      <c r="CB250" s="129"/>
      <c r="CC250" s="129"/>
      <c r="CD250" s="129"/>
      <c r="CE250" s="129"/>
      <c r="CF250" s="129"/>
      <c r="CG250" s="129"/>
      <c r="CH250" s="129"/>
      <c r="CI250" s="129"/>
      <c r="CJ250" s="129"/>
      <c r="CK250" s="129"/>
      <c r="CL250" s="129"/>
      <c r="CM250" s="129"/>
    </row>
    <row r="251" spans="1:91" ht="14" customHeight="1">
      <c r="A251" s="134"/>
      <c r="B251" s="134"/>
      <c r="C251" s="129"/>
      <c r="D251" s="12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9"/>
      <c r="V251" s="129"/>
      <c r="W251" s="129"/>
      <c r="X251" s="129"/>
      <c r="Y251" s="129"/>
      <c r="Z251" s="129"/>
      <c r="AA251" s="129"/>
      <c r="AB251" s="129"/>
      <c r="AC251" s="129"/>
      <c r="AD251" s="129"/>
      <c r="AE251" s="129"/>
      <c r="AF251" s="129"/>
      <c r="AG251" s="129"/>
      <c r="AH251" s="129"/>
      <c r="AI251" s="129"/>
      <c r="AJ251" s="129"/>
      <c r="AK251" s="129"/>
      <c r="AL251" s="129"/>
      <c r="AM251" s="129"/>
      <c r="AN251" s="129"/>
      <c r="AO251" s="129"/>
      <c r="AP251" s="129"/>
      <c r="AQ251" s="129"/>
      <c r="AR251" s="129"/>
      <c r="AS251" s="129"/>
      <c r="AT251" s="129"/>
      <c r="AU251" s="129"/>
      <c r="AV251" s="129"/>
      <c r="AW251" s="129"/>
      <c r="AX251" s="129"/>
      <c r="AY251" s="129"/>
      <c r="AZ251" s="129"/>
      <c r="BA251" s="129"/>
      <c r="BB251" s="129"/>
      <c r="BC251" s="129"/>
      <c r="BD251" s="129"/>
      <c r="BE251" s="129"/>
      <c r="BF251" s="129"/>
      <c r="BG251" s="129"/>
      <c r="BH251" s="129"/>
      <c r="BI251" s="129"/>
      <c r="BJ251" s="129"/>
      <c r="BK251" s="129"/>
      <c r="BL251" s="129"/>
      <c r="BM251" s="129"/>
      <c r="BN251" s="129"/>
      <c r="BO251" s="129"/>
      <c r="BP251" s="129"/>
      <c r="BQ251" s="129"/>
      <c r="BR251" s="129"/>
      <c r="BS251" s="129"/>
      <c r="BT251" s="129"/>
      <c r="BU251" s="129"/>
      <c r="BV251" s="129"/>
      <c r="BW251" s="129"/>
      <c r="BX251" s="129"/>
      <c r="BY251" s="129"/>
      <c r="BZ251" s="129"/>
      <c r="CA251" s="129"/>
      <c r="CB251" s="129"/>
      <c r="CC251" s="129"/>
      <c r="CD251" s="129"/>
      <c r="CE251" s="129"/>
      <c r="CF251" s="129"/>
      <c r="CG251" s="129"/>
      <c r="CH251" s="129"/>
      <c r="CI251" s="129"/>
      <c r="CJ251" s="129"/>
      <c r="CK251" s="129"/>
      <c r="CL251" s="129"/>
      <c r="CM251" s="129"/>
    </row>
    <row r="252" spans="1:91" ht="14" customHeight="1">
      <c r="A252" s="129"/>
      <c r="B252" s="129"/>
      <c r="C252" s="129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9"/>
      <c r="V252" s="129"/>
      <c r="W252" s="129"/>
      <c r="X252" s="129"/>
      <c r="Y252" s="129"/>
      <c r="Z252" s="129"/>
      <c r="AA252" s="129"/>
      <c r="AB252" s="129"/>
      <c r="AC252" s="129"/>
      <c r="AD252" s="129"/>
      <c r="AE252" s="129"/>
      <c r="AF252" s="129"/>
      <c r="AG252" s="129"/>
      <c r="AH252" s="129"/>
      <c r="AI252" s="129"/>
      <c r="AJ252" s="129"/>
      <c r="AK252" s="129"/>
      <c r="AL252" s="129"/>
      <c r="AM252" s="129"/>
      <c r="AN252" s="129"/>
      <c r="AO252" s="129"/>
      <c r="AP252" s="129"/>
      <c r="AQ252" s="129"/>
      <c r="AR252" s="129"/>
      <c r="AS252" s="129"/>
      <c r="AT252" s="129"/>
      <c r="AU252" s="129"/>
      <c r="AV252" s="129"/>
      <c r="AW252" s="129"/>
      <c r="AX252" s="129"/>
      <c r="AY252" s="129"/>
      <c r="AZ252" s="129"/>
      <c r="BA252" s="129"/>
      <c r="BB252" s="129"/>
      <c r="BC252" s="129"/>
      <c r="BD252" s="129"/>
      <c r="BE252" s="129"/>
      <c r="BF252" s="129"/>
      <c r="BG252" s="129"/>
      <c r="BH252" s="129"/>
      <c r="BI252" s="129"/>
      <c r="BJ252" s="129"/>
      <c r="BK252" s="129"/>
      <c r="BL252" s="129"/>
      <c r="BM252" s="129"/>
      <c r="BN252" s="129"/>
      <c r="BO252" s="129"/>
      <c r="BP252" s="129"/>
      <c r="BQ252" s="129"/>
      <c r="BR252" s="129"/>
      <c r="BS252" s="129"/>
      <c r="BT252" s="129"/>
      <c r="BU252" s="129"/>
      <c r="BV252" s="129"/>
      <c r="BW252" s="129"/>
      <c r="BX252" s="129"/>
      <c r="BY252" s="129"/>
      <c r="BZ252" s="129"/>
      <c r="CA252" s="129"/>
      <c r="CB252" s="129"/>
      <c r="CC252" s="129"/>
      <c r="CD252" s="129"/>
      <c r="CE252" s="129"/>
      <c r="CF252" s="129"/>
      <c r="CG252" s="129"/>
      <c r="CH252" s="129"/>
      <c r="CI252" s="129"/>
      <c r="CJ252" s="129"/>
      <c r="CK252" s="129"/>
      <c r="CL252" s="129"/>
      <c r="CM252" s="129"/>
    </row>
    <row r="253" spans="1:91" ht="14" customHeight="1">
      <c r="A253" s="129"/>
      <c r="B253" s="129"/>
      <c r="C253" s="129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  <c r="V253" s="129"/>
      <c r="W253" s="129"/>
      <c r="X253" s="129"/>
      <c r="Y253" s="129"/>
      <c r="Z253" s="129"/>
      <c r="AA253" s="129"/>
      <c r="AB253" s="129"/>
      <c r="AC253" s="129"/>
      <c r="AD253" s="129"/>
      <c r="AE253" s="129"/>
      <c r="AF253" s="129"/>
      <c r="AG253" s="129"/>
      <c r="AH253" s="129"/>
      <c r="AI253" s="129"/>
      <c r="AJ253" s="129"/>
      <c r="AK253" s="129"/>
      <c r="AL253" s="129"/>
      <c r="AM253" s="129"/>
      <c r="AN253" s="129"/>
      <c r="AO253" s="129"/>
      <c r="AP253" s="129"/>
      <c r="AQ253" s="129"/>
      <c r="AR253" s="129"/>
      <c r="AS253" s="129"/>
      <c r="AT253" s="129"/>
      <c r="AU253" s="129"/>
      <c r="AV253" s="129"/>
      <c r="AW253" s="129"/>
      <c r="AX253" s="129"/>
      <c r="AY253" s="129"/>
      <c r="AZ253" s="129"/>
      <c r="BA253" s="129"/>
      <c r="BB253" s="129"/>
      <c r="BC253" s="129"/>
      <c r="BD253" s="129"/>
      <c r="BE253" s="129"/>
      <c r="BF253" s="129"/>
      <c r="BG253" s="129"/>
      <c r="BH253" s="129"/>
      <c r="BI253" s="129"/>
      <c r="BJ253" s="129"/>
      <c r="BK253" s="129"/>
      <c r="BL253" s="129"/>
      <c r="BM253" s="129"/>
      <c r="BN253" s="129"/>
      <c r="BO253" s="129"/>
      <c r="BP253" s="129"/>
      <c r="BQ253" s="129"/>
      <c r="BR253" s="129"/>
      <c r="BS253" s="129"/>
      <c r="BT253" s="129"/>
      <c r="BU253" s="129"/>
      <c r="BV253" s="129"/>
      <c r="BW253" s="129"/>
      <c r="BX253" s="129"/>
      <c r="BY253" s="129"/>
      <c r="BZ253" s="129"/>
      <c r="CA253" s="129"/>
      <c r="CB253" s="129"/>
      <c r="CC253" s="129"/>
      <c r="CD253" s="129"/>
      <c r="CE253" s="129"/>
      <c r="CF253" s="129"/>
      <c r="CG253" s="129"/>
      <c r="CH253" s="129"/>
      <c r="CI253" s="129"/>
      <c r="CJ253" s="129"/>
      <c r="CK253" s="129"/>
      <c r="CL253" s="129"/>
      <c r="CM253" s="129"/>
    </row>
    <row r="254" spans="1:91" ht="14" customHeight="1">
      <c r="A254" s="129"/>
      <c r="B254" s="129"/>
      <c r="C254" s="129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9"/>
      <c r="V254" s="129"/>
      <c r="W254" s="129"/>
      <c r="X254" s="129"/>
      <c r="Y254" s="129"/>
      <c r="Z254" s="129"/>
      <c r="AA254" s="129"/>
      <c r="AB254" s="129"/>
      <c r="AC254" s="129"/>
      <c r="AD254" s="129"/>
      <c r="AE254" s="129"/>
      <c r="AF254" s="129"/>
      <c r="AG254" s="129"/>
      <c r="AH254" s="129"/>
      <c r="AI254" s="129"/>
      <c r="AJ254" s="129"/>
      <c r="AK254" s="129"/>
      <c r="AL254" s="129"/>
      <c r="AM254" s="129"/>
      <c r="AN254" s="129"/>
      <c r="AO254" s="129"/>
      <c r="AP254" s="129"/>
      <c r="AQ254" s="129"/>
      <c r="AR254" s="129"/>
      <c r="AS254" s="129"/>
      <c r="AT254" s="129"/>
      <c r="AU254" s="129"/>
      <c r="AV254" s="129"/>
      <c r="AW254" s="129"/>
      <c r="AX254" s="129"/>
      <c r="AY254" s="129"/>
      <c r="AZ254" s="129"/>
      <c r="BA254" s="129"/>
      <c r="BB254" s="129"/>
      <c r="BC254" s="129"/>
      <c r="BD254" s="129"/>
      <c r="BE254" s="129"/>
      <c r="BF254" s="129"/>
      <c r="BG254" s="129"/>
      <c r="BH254" s="129"/>
      <c r="BI254" s="129"/>
      <c r="BJ254" s="129"/>
      <c r="BK254" s="129"/>
      <c r="BL254" s="129"/>
      <c r="BM254" s="129"/>
      <c r="BN254" s="129"/>
      <c r="BO254" s="129"/>
      <c r="BP254" s="129"/>
      <c r="BQ254" s="129"/>
      <c r="BR254" s="129"/>
      <c r="BS254" s="129"/>
      <c r="BT254" s="129"/>
      <c r="BU254" s="129"/>
      <c r="BV254" s="129"/>
      <c r="BW254" s="129"/>
      <c r="BX254" s="129"/>
      <c r="BY254" s="129"/>
      <c r="BZ254" s="129"/>
      <c r="CA254" s="129"/>
      <c r="CB254" s="129"/>
      <c r="CC254" s="129"/>
      <c r="CD254" s="129"/>
      <c r="CE254" s="129"/>
      <c r="CF254" s="129"/>
      <c r="CG254" s="129"/>
      <c r="CH254" s="129"/>
      <c r="CI254" s="129"/>
      <c r="CJ254" s="129"/>
      <c r="CK254" s="129"/>
      <c r="CL254" s="129"/>
      <c r="CM254" s="129"/>
    </row>
    <row r="255" spans="1:91" ht="14" customHeight="1">
      <c r="A255" s="129"/>
      <c r="B255" s="129"/>
      <c r="C255" s="129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9"/>
      <c r="V255" s="129"/>
      <c r="W255" s="129"/>
      <c r="X255" s="129"/>
      <c r="Y255" s="129"/>
      <c r="Z255" s="129"/>
      <c r="AA255" s="129"/>
      <c r="AB255" s="129"/>
      <c r="AC255" s="129"/>
      <c r="AD255" s="129"/>
      <c r="AE255" s="129"/>
      <c r="AF255" s="129"/>
      <c r="AG255" s="129"/>
      <c r="AH255" s="129"/>
      <c r="AI255" s="129"/>
      <c r="AJ255" s="129"/>
      <c r="AK255" s="129"/>
      <c r="AL255" s="129"/>
      <c r="AM255" s="129"/>
      <c r="AN255" s="129"/>
      <c r="AO255" s="129"/>
      <c r="AP255" s="129"/>
      <c r="AQ255" s="129"/>
      <c r="AR255" s="129"/>
      <c r="AS255" s="129"/>
      <c r="AT255" s="129"/>
      <c r="AU255" s="129"/>
      <c r="AV255" s="129"/>
      <c r="AW255" s="129"/>
      <c r="AX255" s="129"/>
      <c r="AY255" s="129"/>
      <c r="AZ255" s="129"/>
      <c r="BA255" s="129"/>
      <c r="BB255" s="129"/>
      <c r="BC255" s="129"/>
      <c r="BD255" s="129"/>
      <c r="BE255" s="129"/>
      <c r="BF255" s="129"/>
      <c r="BG255" s="129"/>
      <c r="BH255" s="129"/>
      <c r="BI255" s="129"/>
      <c r="BJ255" s="129"/>
      <c r="BK255" s="129"/>
      <c r="BL255" s="129"/>
      <c r="BM255" s="129"/>
      <c r="BN255" s="129"/>
      <c r="BO255" s="129"/>
      <c r="BP255" s="129"/>
      <c r="BQ255" s="129"/>
      <c r="BR255" s="129"/>
      <c r="BS255" s="129"/>
      <c r="BT255" s="129"/>
      <c r="BU255" s="129"/>
      <c r="BV255" s="129"/>
      <c r="BW255" s="129"/>
      <c r="BX255" s="129"/>
      <c r="BY255" s="129"/>
      <c r="BZ255" s="129"/>
      <c r="CA255" s="129"/>
      <c r="CB255" s="129"/>
      <c r="CC255" s="129"/>
      <c r="CD255" s="129"/>
      <c r="CE255" s="129"/>
      <c r="CF255" s="129"/>
      <c r="CG255" s="129"/>
      <c r="CH255" s="129"/>
      <c r="CI255" s="129"/>
      <c r="CJ255" s="129"/>
      <c r="CK255" s="129"/>
      <c r="CL255" s="129"/>
      <c r="CM255" s="129"/>
    </row>
    <row r="256" spans="1:91" ht="14" customHeight="1">
      <c r="A256" s="129"/>
      <c r="B256" s="129"/>
      <c r="C256" s="129"/>
      <c r="D256" s="129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9"/>
      <c r="V256" s="129"/>
      <c r="W256" s="129"/>
      <c r="X256" s="129"/>
      <c r="Y256" s="129"/>
      <c r="Z256" s="129"/>
      <c r="AA256" s="129"/>
      <c r="AB256" s="129"/>
      <c r="AC256" s="129"/>
      <c r="AD256" s="129"/>
      <c r="AE256" s="129"/>
      <c r="AF256" s="129"/>
      <c r="AG256" s="129"/>
      <c r="AH256" s="129"/>
      <c r="AI256" s="129"/>
      <c r="AJ256" s="129"/>
      <c r="AK256" s="129"/>
      <c r="AL256" s="129"/>
      <c r="AM256" s="129"/>
      <c r="AN256" s="129"/>
      <c r="AO256" s="129"/>
      <c r="AP256" s="129"/>
      <c r="AQ256" s="129"/>
      <c r="AR256" s="129"/>
      <c r="AS256" s="129"/>
      <c r="AT256" s="129"/>
      <c r="AU256" s="129"/>
      <c r="AV256" s="129"/>
      <c r="AW256" s="129"/>
      <c r="AX256" s="129"/>
      <c r="AY256" s="129"/>
      <c r="AZ256" s="129"/>
      <c r="BA256" s="129"/>
      <c r="BB256" s="129"/>
      <c r="BC256" s="129"/>
      <c r="BD256" s="129"/>
      <c r="BE256" s="129"/>
      <c r="BF256" s="129"/>
      <c r="BG256" s="129"/>
      <c r="BH256" s="129"/>
      <c r="BI256" s="129"/>
      <c r="BJ256" s="129"/>
      <c r="BK256" s="129"/>
      <c r="BL256" s="129"/>
      <c r="BM256" s="129"/>
      <c r="BN256" s="129"/>
      <c r="BO256" s="129"/>
      <c r="BP256" s="129"/>
      <c r="BQ256" s="129"/>
      <c r="BR256" s="129"/>
      <c r="BS256" s="129"/>
      <c r="BT256" s="129"/>
      <c r="BU256" s="129"/>
      <c r="BV256" s="129"/>
      <c r="BW256" s="129"/>
      <c r="BX256" s="129"/>
      <c r="BY256" s="129"/>
      <c r="BZ256" s="129"/>
      <c r="CA256" s="129"/>
      <c r="CB256" s="129"/>
      <c r="CC256" s="129"/>
      <c r="CD256" s="129"/>
      <c r="CE256" s="129"/>
      <c r="CF256" s="129"/>
      <c r="CG256" s="129"/>
      <c r="CH256" s="129"/>
      <c r="CI256" s="129"/>
      <c r="CJ256" s="129"/>
      <c r="CK256" s="129"/>
      <c r="CL256" s="129"/>
      <c r="CM256" s="129"/>
    </row>
    <row r="257" spans="1:91" ht="14" customHeight="1">
      <c r="A257" s="129"/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9"/>
      <c r="V257" s="129"/>
      <c r="W257" s="129"/>
      <c r="X257" s="129"/>
      <c r="Y257" s="129"/>
      <c r="Z257" s="129"/>
      <c r="AA257" s="129"/>
      <c r="AB257" s="129"/>
      <c r="AC257" s="129"/>
      <c r="AD257" s="129"/>
      <c r="AE257" s="129"/>
      <c r="AF257" s="129"/>
      <c r="AG257" s="129"/>
      <c r="AH257" s="129"/>
      <c r="AI257" s="129"/>
      <c r="AJ257" s="129"/>
      <c r="AK257" s="129"/>
      <c r="AL257" s="129"/>
      <c r="AM257" s="129"/>
      <c r="AN257" s="129"/>
      <c r="AO257" s="129"/>
      <c r="AP257" s="129"/>
      <c r="AQ257" s="129"/>
      <c r="AR257" s="129"/>
      <c r="AS257" s="129"/>
      <c r="AT257" s="129"/>
      <c r="AU257" s="129"/>
      <c r="AV257" s="129"/>
      <c r="AW257" s="129"/>
      <c r="AX257" s="129"/>
      <c r="AY257" s="129"/>
      <c r="AZ257" s="129"/>
      <c r="BA257" s="129"/>
      <c r="BB257" s="129"/>
      <c r="BC257" s="129"/>
      <c r="BD257" s="129"/>
      <c r="BE257" s="129"/>
      <c r="BF257" s="129"/>
      <c r="BG257" s="129"/>
      <c r="BH257" s="129"/>
      <c r="BI257" s="129"/>
      <c r="BJ257" s="129"/>
      <c r="BK257" s="129"/>
      <c r="BL257" s="129"/>
      <c r="BM257" s="129"/>
      <c r="BN257" s="129"/>
      <c r="BO257" s="129"/>
      <c r="BP257" s="129"/>
      <c r="BQ257" s="129"/>
      <c r="BR257" s="129"/>
      <c r="BS257" s="129"/>
      <c r="BT257" s="129"/>
      <c r="BU257" s="129"/>
      <c r="BV257" s="129"/>
      <c r="BW257" s="129"/>
      <c r="BX257" s="129"/>
      <c r="BY257" s="129"/>
      <c r="BZ257" s="129"/>
      <c r="CA257" s="129"/>
      <c r="CB257" s="129"/>
      <c r="CC257" s="129"/>
      <c r="CD257" s="129"/>
      <c r="CE257" s="129"/>
      <c r="CF257" s="129"/>
      <c r="CG257" s="129"/>
      <c r="CH257" s="129"/>
      <c r="CI257" s="129"/>
      <c r="CJ257" s="129"/>
      <c r="CK257" s="129"/>
      <c r="CL257" s="129"/>
      <c r="CM257" s="129"/>
    </row>
    <row r="258" spans="1:91" ht="14" customHeight="1">
      <c r="A258" s="129"/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9"/>
      <c r="V258" s="129"/>
      <c r="W258" s="129"/>
      <c r="X258" s="129"/>
      <c r="Y258" s="129"/>
      <c r="Z258" s="129"/>
      <c r="AA258" s="129"/>
      <c r="AB258" s="129"/>
      <c r="AC258" s="129"/>
      <c r="AD258" s="129"/>
      <c r="AE258" s="129"/>
      <c r="AF258" s="129"/>
      <c r="AG258" s="129"/>
      <c r="AH258" s="129"/>
      <c r="AI258" s="129"/>
      <c r="AJ258" s="129"/>
      <c r="AK258" s="129"/>
      <c r="AL258" s="129"/>
      <c r="AM258" s="129"/>
      <c r="AN258" s="129"/>
      <c r="AO258" s="129"/>
      <c r="AP258" s="129"/>
      <c r="AQ258" s="129"/>
      <c r="AR258" s="129"/>
      <c r="AS258" s="129"/>
      <c r="AT258" s="129"/>
      <c r="AU258" s="129"/>
      <c r="AV258" s="129"/>
      <c r="AW258" s="129"/>
      <c r="AX258" s="129"/>
      <c r="AY258" s="129"/>
      <c r="AZ258" s="129"/>
      <c r="BA258" s="129"/>
      <c r="BB258" s="129"/>
      <c r="BC258" s="129"/>
      <c r="BD258" s="129"/>
      <c r="BE258" s="129"/>
      <c r="BF258" s="129"/>
      <c r="BG258" s="129"/>
      <c r="BH258" s="129"/>
      <c r="BI258" s="129"/>
      <c r="BJ258" s="129"/>
      <c r="BK258" s="129"/>
      <c r="BL258" s="129"/>
      <c r="BM258" s="129"/>
      <c r="BN258" s="129"/>
      <c r="BO258" s="129"/>
      <c r="BP258" s="129"/>
      <c r="BQ258" s="129"/>
      <c r="BR258" s="129"/>
      <c r="BS258" s="129"/>
      <c r="BT258" s="129"/>
      <c r="BU258" s="129"/>
      <c r="BV258" s="129"/>
      <c r="BW258" s="129"/>
      <c r="BX258" s="129"/>
      <c r="BY258" s="129"/>
      <c r="BZ258" s="129"/>
      <c r="CA258" s="129"/>
      <c r="CB258" s="129"/>
      <c r="CC258" s="129"/>
      <c r="CD258" s="129"/>
      <c r="CE258" s="129"/>
      <c r="CF258" s="129"/>
      <c r="CG258" s="129"/>
      <c r="CH258" s="129"/>
      <c r="CI258" s="129"/>
      <c r="CJ258" s="129"/>
      <c r="CK258" s="129"/>
      <c r="CL258" s="129"/>
      <c r="CM258" s="129"/>
    </row>
    <row r="259" spans="1:91" ht="14" customHeight="1">
      <c r="A259" s="129"/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9"/>
      <c r="V259" s="129"/>
      <c r="W259" s="129"/>
      <c r="X259" s="129"/>
      <c r="Y259" s="129"/>
      <c r="Z259" s="129"/>
      <c r="AA259" s="129"/>
      <c r="AB259" s="129"/>
      <c r="AC259" s="129"/>
      <c r="AD259" s="129"/>
      <c r="AE259" s="129"/>
      <c r="AF259" s="129"/>
      <c r="AG259" s="129"/>
      <c r="AH259" s="129"/>
      <c r="AI259" s="129"/>
      <c r="AJ259" s="129"/>
      <c r="AK259" s="129"/>
      <c r="AL259" s="129"/>
      <c r="AM259" s="129"/>
      <c r="AN259" s="129"/>
      <c r="AO259" s="129"/>
      <c r="AP259" s="129"/>
      <c r="AQ259" s="129"/>
      <c r="AR259" s="129"/>
      <c r="AS259" s="129"/>
      <c r="AT259" s="129"/>
      <c r="AU259" s="129"/>
      <c r="AV259" s="129"/>
      <c r="AW259" s="129"/>
      <c r="AX259" s="129"/>
      <c r="AY259" s="129"/>
      <c r="AZ259" s="129"/>
      <c r="BA259" s="129"/>
      <c r="BB259" s="129"/>
      <c r="BC259" s="129"/>
      <c r="BD259" s="129"/>
      <c r="BE259" s="129"/>
      <c r="BF259" s="129"/>
      <c r="BG259" s="129"/>
      <c r="BH259" s="129"/>
      <c r="BI259" s="129"/>
      <c r="BJ259" s="129"/>
      <c r="BK259" s="129"/>
      <c r="BL259" s="129"/>
      <c r="BM259" s="129"/>
      <c r="BN259" s="129"/>
      <c r="BO259" s="129"/>
      <c r="BP259" s="129"/>
      <c r="BQ259" s="129"/>
      <c r="BR259" s="129"/>
      <c r="BS259" s="129"/>
      <c r="BT259" s="129"/>
      <c r="BU259" s="129"/>
      <c r="BV259" s="129"/>
      <c r="BW259" s="129"/>
      <c r="BX259" s="129"/>
      <c r="BY259" s="129"/>
      <c r="BZ259" s="129"/>
      <c r="CA259" s="129"/>
      <c r="CB259" s="129"/>
      <c r="CC259" s="129"/>
      <c r="CD259" s="129"/>
      <c r="CE259" s="129"/>
      <c r="CF259" s="129"/>
      <c r="CG259" s="129"/>
      <c r="CH259" s="129"/>
      <c r="CI259" s="129"/>
      <c r="CJ259" s="129"/>
      <c r="CK259" s="129"/>
      <c r="CL259" s="129"/>
      <c r="CM259" s="129"/>
    </row>
    <row r="260" spans="1:91" ht="14" customHeight="1">
      <c r="A260" s="129"/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9"/>
      <c r="V260" s="129"/>
      <c r="W260" s="129"/>
      <c r="X260" s="129"/>
      <c r="Y260" s="129"/>
      <c r="Z260" s="129"/>
      <c r="AA260" s="129"/>
      <c r="AB260" s="129"/>
      <c r="AC260" s="129"/>
      <c r="AD260" s="129"/>
      <c r="AE260" s="129"/>
      <c r="AF260" s="129"/>
      <c r="AG260" s="129"/>
      <c r="AH260" s="129"/>
      <c r="AI260" s="129"/>
      <c r="AJ260" s="129"/>
      <c r="AK260" s="129"/>
      <c r="AL260" s="129"/>
      <c r="AM260" s="129"/>
      <c r="AN260" s="129"/>
      <c r="AO260" s="129"/>
      <c r="AP260" s="129"/>
      <c r="AQ260" s="129"/>
      <c r="AR260" s="129"/>
      <c r="AS260" s="129"/>
      <c r="AT260" s="129"/>
      <c r="AU260" s="129"/>
      <c r="AV260" s="129"/>
      <c r="AW260" s="129"/>
      <c r="AX260" s="129"/>
      <c r="AY260" s="129"/>
      <c r="AZ260" s="129"/>
      <c r="BA260" s="129"/>
      <c r="BB260" s="129"/>
      <c r="BC260" s="129"/>
      <c r="BD260" s="129"/>
      <c r="BE260" s="129"/>
      <c r="BF260" s="129"/>
      <c r="BG260" s="129"/>
      <c r="BH260" s="129"/>
      <c r="BI260" s="129"/>
      <c r="BJ260" s="129"/>
      <c r="BK260" s="129"/>
      <c r="BL260" s="129"/>
      <c r="BM260" s="129"/>
      <c r="BN260" s="129"/>
      <c r="BO260" s="129"/>
      <c r="BP260" s="129"/>
      <c r="BQ260" s="129"/>
      <c r="BR260" s="129"/>
      <c r="BS260" s="129"/>
      <c r="BT260" s="129"/>
      <c r="BU260" s="129"/>
      <c r="BV260" s="129"/>
      <c r="BW260" s="129"/>
      <c r="BX260" s="129"/>
      <c r="BY260" s="129"/>
      <c r="BZ260" s="129"/>
      <c r="CA260" s="129"/>
      <c r="CB260" s="129"/>
      <c r="CC260" s="129"/>
      <c r="CD260" s="129"/>
      <c r="CE260" s="129"/>
      <c r="CF260" s="129"/>
      <c r="CG260" s="129"/>
      <c r="CH260" s="129"/>
      <c r="CI260" s="129"/>
      <c r="CJ260" s="129"/>
      <c r="CK260" s="129"/>
      <c r="CL260" s="129"/>
      <c r="CM260" s="129"/>
    </row>
    <row r="261" spans="1:91" ht="14" customHeight="1">
      <c r="A261" s="129"/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9"/>
      <c r="V261" s="129"/>
      <c r="W261" s="129"/>
      <c r="X261" s="129"/>
      <c r="Y261" s="129"/>
      <c r="Z261" s="129"/>
      <c r="AA261" s="129"/>
      <c r="AB261" s="129"/>
      <c r="AC261" s="129"/>
      <c r="AD261" s="129"/>
      <c r="AE261" s="129"/>
      <c r="AF261" s="129"/>
      <c r="AG261" s="129"/>
      <c r="AH261" s="129"/>
      <c r="AI261" s="129"/>
      <c r="AJ261" s="129"/>
      <c r="AK261" s="129"/>
      <c r="AL261" s="129"/>
      <c r="AM261" s="129"/>
      <c r="AN261" s="129"/>
      <c r="AO261" s="129"/>
      <c r="AP261" s="129"/>
      <c r="AQ261" s="129"/>
      <c r="AR261" s="129"/>
      <c r="AS261" s="129"/>
      <c r="AT261" s="129"/>
      <c r="AU261" s="129"/>
      <c r="AV261" s="129"/>
      <c r="AW261" s="129"/>
      <c r="AX261" s="129"/>
      <c r="AY261" s="129"/>
      <c r="AZ261" s="129"/>
      <c r="BA261" s="129"/>
      <c r="BB261" s="129"/>
      <c r="BC261" s="129"/>
      <c r="BD261" s="129"/>
      <c r="BE261" s="129"/>
      <c r="BF261" s="129"/>
      <c r="BG261" s="129"/>
      <c r="BH261" s="129"/>
      <c r="BI261" s="129"/>
      <c r="BJ261" s="129"/>
      <c r="BK261" s="129"/>
      <c r="BL261" s="129"/>
      <c r="BM261" s="129"/>
      <c r="BN261" s="129"/>
      <c r="BO261" s="129"/>
      <c r="BP261" s="129"/>
      <c r="BQ261" s="129"/>
      <c r="BR261" s="129"/>
      <c r="BS261" s="129"/>
      <c r="BT261" s="129"/>
      <c r="BU261" s="129"/>
      <c r="BV261" s="129"/>
      <c r="BW261" s="129"/>
      <c r="BX261" s="129"/>
      <c r="BY261" s="129"/>
      <c r="BZ261" s="129"/>
      <c r="CA261" s="129"/>
      <c r="CB261" s="129"/>
      <c r="CC261" s="129"/>
      <c r="CD261" s="129"/>
      <c r="CE261" s="129"/>
      <c r="CF261" s="129"/>
      <c r="CG261" s="129"/>
      <c r="CH261" s="129"/>
      <c r="CI261" s="129"/>
      <c r="CJ261" s="129"/>
      <c r="CK261" s="129"/>
      <c r="CL261" s="129"/>
      <c r="CM261" s="129"/>
    </row>
    <row r="262" spans="1:91" ht="14" customHeight="1">
      <c r="A262" s="129"/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9"/>
      <c r="V262" s="129"/>
      <c r="W262" s="129"/>
      <c r="X262" s="129"/>
      <c r="Y262" s="129"/>
      <c r="Z262" s="129"/>
      <c r="AA262" s="129"/>
      <c r="AB262" s="129"/>
      <c r="AC262" s="129"/>
      <c r="AD262" s="129"/>
      <c r="AE262" s="129"/>
      <c r="AF262" s="129"/>
      <c r="AG262" s="129"/>
      <c r="AH262" s="129"/>
      <c r="AI262" s="129"/>
      <c r="AJ262" s="129"/>
      <c r="AK262" s="129"/>
      <c r="AL262" s="129"/>
      <c r="AM262" s="129"/>
      <c r="AN262" s="129"/>
      <c r="AO262" s="129"/>
      <c r="AP262" s="129"/>
      <c r="AQ262" s="129"/>
      <c r="AR262" s="129"/>
      <c r="AS262" s="129"/>
      <c r="AT262" s="129"/>
      <c r="AU262" s="129"/>
      <c r="AV262" s="129"/>
      <c r="AW262" s="129"/>
      <c r="AX262" s="129"/>
      <c r="AY262" s="129"/>
      <c r="AZ262" s="129"/>
      <c r="BA262" s="129"/>
      <c r="BB262" s="129"/>
      <c r="BC262" s="129"/>
      <c r="BD262" s="129"/>
      <c r="BE262" s="129"/>
      <c r="BF262" s="129"/>
      <c r="BG262" s="129"/>
      <c r="BH262" s="129"/>
      <c r="BI262" s="129"/>
      <c r="BJ262" s="129"/>
      <c r="BK262" s="129"/>
      <c r="BL262" s="129"/>
      <c r="BM262" s="129"/>
      <c r="BN262" s="129"/>
      <c r="BO262" s="129"/>
      <c r="BP262" s="129"/>
      <c r="BQ262" s="129"/>
      <c r="BR262" s="129"/>
      <c r="BS262" s="129"/>
      <c r="BT262" s="129"/>
      <c r="BU262" s="129"/>
      <c r="BV262" s="129"/>
      <c r="BW262" s="129"/>
      <c r="BX262" s="129"/>
      <c r="BY262" s="129"/>
      <c r="BZ262" s="129"/>
      <c r="CA262" s="129"/>
      <c r="CB262" s="129"/>
      <c r="CC262" s="129"/>
      <c r="CD262" s="129"/>
      <c r="CE262" s="129"/>
      <c r="CF262" s="129"/>
      <c r="CG262" s="129"/>
      <c r="CH262" s="129"/>
      <c r="CI262" s="129"/>
      <c r="CJ262" s="129"/>
      <c r="CK262" s="129"/>
      <c r="CL262" s="129"/>
      <c r="CM262" s="129"/>
    </row>
    <row r="263" spans="1:91" ht="14" customHeight="1">
      <c r="A263" s="129"/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9"/>
      <c r="V263" s="129"/>
      <c r="W263" s="129"/>
      <c r="X263" s="129"/>
      <c r="Y263" s="129"/>
      <c r="Z263" s="129"/>
      <c r="AA263" s="129"/>
      <c r="AB263" s="129"/>
      <c r="AC263" s="129"/>
      <c r="AD263" s="129"/>
      <c r="AE263" s="129"/>
      <c r="AF263" s="129"/>
      <c r="AG263" s="129"/>
      <c r="AH263" s="129"/>
      <c r="AI263" s="129"/>
      <c r="AJ263" s="129"/>
      <c r="AK263" s="129"/>
      <c r="AL263" s="129"/>
      <c r="AM263" s="129"/>
      <c r="AN263" s="129"/>
      <c r="AO263" s="129"/>
      <c r="AP263" s="129"/>
      <c r="AQ263" s="129"/>
      <c r="AR263" s="129"/>
      <c r="AS263" s="129"/>
      <c r="AT263" s="129"/>
      <c r="AU263" s="129"/>
      <c r="AV263" s="129"/>
      <c r="AW263" s="129"/>
      <c r="AX263" s="129"/>
      <c r="AY263" s="129"/>
      <c r="AZ263" s="129"/>
      <c r="BA263" s="129"/>
      <c r="BB263" s="129"/>
      <c r="BC263" s="129"/>
      <c r="BD263" s="129"/>
      <c r="BE263" s="129"/>
      <c r="BF263" s="129"/>
      <c r="BG263" s="129"/>
      <c r="BH263" s="129"/>
      <c r="BI263" s="129"/>
      <c r="BJ263" s="129"/>
      <c r="BK263" s="129"/>
      <c r="BL263" s="129"/>
      <c r="BM263" s="129"/>
      <c r="BN263" s="129"/>
      <c r="BO263" s="129"/>
      <c r="BP263" s="129"/>
      <c r="BQ263" s="129"/>
      <c r="BR263" s="129"/>
      <c r="BS263" s="129"/>
      <c r="BT263" s="129"/>
      <c r="BU263" s="129"/>
      <c r="BV263" s="129"/>
      <c r="BW263" s="129"/>
      <c r="BX263" s="129"/>
      <c r="BY263" s="129"/>
      <c r="BZ263" s="129"/>
      <c r="CA263" s="129"/>
      <c r="CB263" s="129"/>
      <c r="CC263" s="129"/>
      <c r="CD263" s="129"/>
      <c r="CE263" s="129"/>
      <c r="CF263" s="129"/>
      <c r="CG263" s="129"/>
      <c r="CH263" s="129"/>
      <c r="CI263" s="129"/>
      <c r="CJ263" s="129"/>
      <c r="CK263" s="129"/>
      <c r="CL263" s="129"/>
      <c r="CM263" s="129"/>
    </row>
    <row r="264" spans="1:91">
      <c r="A264" s="129"/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9"/>
      <c r="V264" s="129"/>
      <c r="W264" s="129"/>
      <c r="X264" s="129"/>
      <c r="Y264" s="129"/>
      <c r="Z264" s="129"/>
      <c r="AA264" s="129"/>
      <c r="AB264" s="129"/>
      <c r="AC264" s="129"/>
      <c r="AD264" s="129"/>
      <c r="AE264" s="129"/>
      <c r="AF264" s="129"/>
      <c r="AG264" s="129"/>
      <c r="AH264" s="129"/>
      <c r="AI264" s="129"/>
      <c r="AJ264" s="129"/>
      <c r="AK264" s="129"/>
      <c r="AL264" s="129"/>
      <c r="AM264" s="129"/>
      <c r="AN264" s="129"/>
      <c r="AO264" s="129"/>
      <c r="AP264" s="129"/>
      <c r="AQ264" s="129"/>
      <c r="AR264" s="129"/>
      <c r="AS264" s="129"/>
      <c r="AT264" s="129"/>
      <c r="AU264" s="129"/>
      <c r="AV264" s="129"/>
      <c r="AW264" s="129"/>
      <c r="AX264" s="129"/>
      <c r="AY264" s="129"/>
      <c r="AZ264" s="129"/>
      <c r="BA264" s="129"/>
      <c r="BB264" s="129"/>
      <c r="BC264" s="129"/>
      <c r="BD264" s="129"/>
      <c r="BE264" s="129"/>
      <c r="BF264" s="129"/>
      <c r="BG264" s="129"/>
      <c r="BH264" s="129"/>
      <c r="BI264" s="129"/>
      <c r="BJ264" s="129"/>
      <c r="BK264" s="129"/>
      <c r="BL264" s="129"/>
      <c r="BM264" s="129"/>
      <c r="BN264" s="129"/>
      <c r="BO264" s="129"/>
      <c r="BP264" s="129"/>
      <c r="BQ264" s="129"/>
      <c r="BR264" s="129"/>
      <c r="BS264" s="129"/>
      <c r="BT264" s="129"/>
      <c r="BU264" s="129"/>
      <c r="BV264" s="129"/>
      <c r="BW264" s="129"/>
      <c r="BX264" s="129"/>
      <c r="BY264" s="129"/>
      <c r="BZ264" s="129"/>
      <c r="CA264" s="129"/>
      <c r="CB264" s="129"/>
      <c r="CC264" s="129"/>
      <c r="CD264" s="129"/>
      <c r="CE264" s="129"/>
      <c r="CF264" s="129"/>
      <c r="CG264" s="129"/>
      <c r="CH264" s="129"/>
      <c r="CI264" s="129"/>
      <c r="CJ264" s="129"/>
      <c r="CK264" s="129"/>
      <c r="CL264" s="129"/>
      <c r="CM264" s="129"/>
    </row>
    <row r="265" spans="1:91">
      <c r="A265" s="129"/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9"/>
      <c r="V265" s="129"/>
      <c r="W265" s="129"/>
      <c r="X265" s="129"/>
      <c r="Y265" s="129"/>
      <c r="Z265" s="129"/>
      <c r="AA265" s="129"/>
      <c r="AB265" s="129"/>
      <c r="AC265" s="129"/>
      <c r="AD265" s="129"/>
      <c r="AE265" s="129"/>
      <c r="AF265" s="129"/>
      <c r="AG265" s="129"/>
      <c r="AH265" s="129"/>
      <c r="AI265" s="129"/>
      <c r="AJ265" s="129"/>
      <c r="AK265" s="129"/>
      <c r="AL265" s="129"/>
      <c r="AM265" s="129"/>
      <c r="AN265" s="129"/>
      <c r="AO265" s="129"/>
      <c r="AP265" s="129"/>
      <c r="AQ265" s="129"/>
      <c r="AR265" s="129"/>
      <c r="AS265" s="129"/>
      <c r="AT265" s="129"/>
      <c r="AU265" s="129"/>
      <c r="AV265" s="129"/>
      <c r="AW265" s="129"/>
      <c r="AX265" s="129"/>
      <c r="AY265" s="129"/>
      <c r="AZ265" s="129"/>
      <c r="BA265" s="129"/>
      <c r="BB265" s="129"/>
      <c r="BC265" s="129"/>
      <c r="BD265" s="129"/>
      <c r="BE265" s="129"/>
      <c r="BF265" s="129"/>
      <c r="BG265" s="129"/>
      <c r="BH265" s="129"/>
      <c r="BI265" s="129"/>
      <c r="BJ265" s="129"/>
      <c r="BK265" s="129"/>
      <c r="BL265" s="129"/>
      <c r="BM265" s="129"/>
      <c r="BN265" s="129"/>
      <c r="BO265" s="129"/>
      <c r="BP265" s="129"/>
      <c r="BQ265" s="129"/>
      <c r="BR265" s="129"/>
      <c r="BS265" s="129"/>
      <c r="BT265" s="129"/>
      <c r="BU265" s="129"/>
      <c r="BV265" s="129"/>
      <c r="BW265" s="129"/>
      <c r="BX265" s="129"/>
      <c r="BY265" s="129"/>
      <c r="BZ265" s="129"/>
      <c r="CA265" s="129"/>
      <c r="CB265" s="129"/>
      <c r="CC265" s="129"/>
      <c r="CD265" s="129"/>
      <c r="CE265" s="129"/>
      <c r="CF265" s="129"/>
      <c r="CG265" s="129"/>
      <c r="CH265" s="129"/>
      <c r="CI265" s="129"/>
      <c r="CJ265" s="129"/>
      <c r="CK265" s="129"/>
      <c r="CL265" s="129"/>
      <c r="CM265" s="129"/>
    </row>
    <row r="266" spans="1:91">
      <c r="A266" s="129"/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9"/>
      <c r="V266" s="129"/>
      <c r="W266" s="129"/>
      <c r="X266" s="129"/>
      <c r="Y266" s="129"/>
      <c r="Z266" s="129"/>
      <c r="AA266" s="129"/>
      <c r="AB266" s="129"/>
      <c r="AC266" s="129"/>
      <c r="AD266" s="129"/>
      <c r="AE266" s="129"/>
      <c r="AF266" s="129"/>
      <c r="AG266" s="129"/>
      <c r="AH266" s="129"/>
      <c r="AI266" s="129"/>
      <c r="AJ266" s="129"/>
      <c r="AK266" s="129"/>
      <c r="AL266" s="129"/>
      <c r="AM266" s="129"/>
      <c r="AN266" s="129"/>
      <c r="AO266" s="129"/>
      <c r="AP266" s="129"/>
      <c r="AQ266" s="129"/>
      <c r="AR266" s="129"/>
      <c r="AS266" s="129"/>
      <c r="AT266" s="129"/>
      <c r="AU266" s="129"/>
      <c r="AV266" s="129"/>
      <c r="AW266" s="129"/>
      <c r="AX266" s="129"/>
      <c r="AY266" s="129"/>
      <c r="AZ266" s="129"/>
      <c r="BA266" s="129"/>
      <c r="BB266" s="129"/>
      <c r="BC266" s="129"/>
      <c r="BD266" s="129"/>
      <c r="BE266" s="129"/>
      <c r="BF266" s="129"/>
      <c r="BG266" s="129"/>
      <c r="BH266" s="129"/>
      <c r="BI266" s="129"/>
      <c r="BJ266" s="129"/>
      <c r="BK266" s="129"/>
      <c r="BL266" s="129"/>
      <c r="BM266" s="129"/>
      <c r="BN266" s="129"/>
      <c r="BO266" s="129"/>
      <c r="BP266" s="129"/>
      <c r="BQ266" s="129"/>
      <c r="BR266" s="129"/>
      <c r="BS266" s="129"/>
      <c r="BT266" s="129"/>
      <c r="BU266" s="129"/>
      <c r="BV266" s="129"/>
      <c r="BW266" s="129"/>
      <c r="BX266" s="129"/>
      <c r="BY266" s="129"/>
      <c r="BZ266" s="129"/>
      <c r="CA266" s="129"/>
      <c r="CB266" s="129"/>
      <c r="CC266" s="129"/>
      <c r="CD266" s="129"/>
      <c r="CE266" s="129"/>
      <c r="CF266" s="129"/>
      <c r="CG266" s="129"/>
      <c r="CH266" s="129"/>
      <c r="CI266" s="129"/>
      <c r="CJ266" s="129"/>
      <c r="CK266" s="129"/>
      <c r="CL266" s="129"/>
      <c r="CM266" s="129"/>
    </row>
    <row r="267" spans="1:91">
      <c r="A267" s="129"/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9"/>
      <c r="V267" s="129"/>
      <c r="W267" s="129"/>
      <c r="X267" s="129"/>
      <c r="Y267" s="129"/>
      <c r="Z267" s="129"/>
      <c r="AA267" s="129"/>
      <c r="AB267" s="129"/>
      <c r="AC267" s="129"/>
      <c r="AD267" s="129"/>
      <c r="AE267" s="129"/>
      <c r="AF267" s="129"/>
      <c r="AG267" s="129"/>
      <c r="AH267" s="129"/>
      <c r="AI267" s="129"/>
      <c r="AJ267" s="129"/>
      <c r="AK267" s="129"/>
      <c r="AL267" s="129"/>
      <c r="AM267" s="129"/>
      <c r="AN267" s="129"/>
      <c r="AO267" s="129"/>
      <c r="AP267" s="129"/>
      <c r="AQ267" s="129"/>
      <c r="AR267" s="129"/>
      <c r="AS267" s="129"/>
      <c r="AT267" s="129"/>
      <c r="AU267" s="129"/>
      <c r="AV267" s="129"/>
      <c r="AW267" s="129"/>
      <c r="AX267" s="129"/>
      <c r="AY267" s="129"/>
      <c r="AZ267" s="129"/>
      <c r="BA267" s="129"/>
      <c r="BB267" s="129"/>
      <c r="BC267" s="129"/>
      <c r="BD267" s="129"/>
      <c r="BE267" s="129"/>
      <c r="BF267" s="129"/>
      <c r="BG267" s="129"/>
      <c r="BH267" s="129"/>
      <c r="BI267" s="129"/>
      <c r="BJ267" s="129"/>
      <c r="BK267" s="129"/>
      <c r="BL267" s="129"/>
      <c r="BM267" s="129"/>
      <c r="BN267" s="129"/>
      <c r="BO267" s="129"/>
      <c r="BP267" s="129"/>
      <c r="BQ267" s="129"/>
      <c r="BR267" s="129"/>
      <c r="BS267" s="129"/>
      <c r="BT267" s="129"/>
      <c r="BU267" s="129"/>
      <c r="BV267" s="129"/>
      <c r="BW267" s="129"/>
      <c r="BX267" s="129"/>
      <c r="BY267" s="129"/>
      <c r="BZ267" s="129"/>
      <c r="CA267" s="129"/>
      <c r="CB267" s="129"/>
      <c r="CC267" s="129"/>
      <c r="CD267" s="129"/>
      <c r="CE267" s="129"/>
      <c r="CF267" s="129"/>
      <c r="CG267" s="129"/>
      <c r="CH267" s="129"/>
      <c r="CI267" s="129"/>
      <c r="CJ267" s="129"/>
      <c r="CK267" s="129"/>
      <c r="CL267" s="129"/>
      <c r="CM267" s="129"/>
    </row>
    <row r="268" spans="1:91">
      <c r="A268" s="129"/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9"/>
      <c r="V268" s="129"/>
      <c r="W268" s="129"/>
      <c r="X268" s="129"/>
      <c r="Y268" s="129"/>
      <c r="Z268" s="129"/>
      <c r="AA268" s="129"/>
      <c r="AB268" s="129"/>
      <c r="AC268" s="129"/>
      <c r="AD268" s="129"/>
      <c r="AE268" s="129"/>
      <c r="AF268" s="129"/>
      <c r="AG268" s="129"/>
      <c r="AH268" s="129"/>
      <c r="AI268" s="129"/>
      <c r="AJ268" s="129"/>
      <c r="AK268" s="129"/>
      <c r="AL268" s="129"/>
      <c r="AM268" s="129"/>
      <c r="AN268" s="129"/>
      <c r="AO268" s="129"/>
      <c r="AP268" s="129"/>
      <c r="AQ268" s="129"/>
      <c r="AR268" s="129"/>
      <c r="AS268" s="129"/>
      <c r="AT268" s="129"/>
      <c r="AU268" s="129"/>
      <c r="AV268" s="129"/>
      <c r="AW268" s="129"/>
      <c r="AX268" s="129"/>
      <c r="AY268" s="129"/>
      <c r="AZ268" s="129"/>
      <c r="BA268" s="129"/>
      <c r="BB268" s="129"/>
      <c r="BC268" s="129"/>
      <c r="BD268" s="129"/>
      <c r="BE268" s="129"/>
      <c r="BF268" s="129"/>
      <c r="BG268" s="129"/>
      <c r="BH268" s="129"/>
      <c r="BI268" s="129"/>
      <c r="BJ268" s="129"/>
      <c r="BK268" s="129"/>
      <c r="BL268" s="129"/>
      <c r="BM268" s="129"/>
      <c r="BN268" s="129"/>
      <c r="BO268" s="129"/>
      <c r="BP268" s="129"/>
      <c r="BQ268" s="129"/>
      <c r="BR268" s="129"/>
      <c r="BS268" s="129"/>
      <c r="BT268" s="129"/>
      <c r="BU268" s="129"/>
      <c r="BV268" s="129"/>
      <c r="BW268" s="129"/>
      <c r="BX268" s="129"/>
      <c r="BY268" s="129"/>
      <c r="BZ268" s="129"/>
      <c r="CA268" s="129"/>
      <c r="CB268" s="129"/>
      <c r="CC268" s="129"/>
      <c r="CD268" s="129"/>
      <c r="CE268" s="129"/>
      <c r="CF268" s="129"/>
      <c r="CG268" s="129"/>
      <c r="CH268" s="129"/>
      <c r="CI268" s="129"/>
      <c r="CJ268" s="129"/>
      <c r="CK268" s="129"/>
      <c r="CL268" s="129"/>
      <c r="CM268" s="129"/>
    </row>
    <row r="269" spans="1:91">
      <c r="A269" s="129"/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9"/>
      <c r="V269" s="129"/>
      <c r="W269" s="129"/>
      <c r="X269" s="129"/>
      <c r="Y269" s="129"/>
      <c r="Z269" s="129"/>
      <c r="AA269" s="129"/>
      <c r="AB269" s="129"/>
      <c r="AC269" s="129"/>
      <c r="AD269" s="129"/>
      <c r="AE269" s="129"/>
      <c r="AF269" s="129"/>
      <c r="AG269" s="129"/>
      <c r="AH269" s="129"/>
      <c r="AI269" s="129"/>
      <c r="AJ269" s="129"/>
      <c r="AK269" s="129"/>
      <c r="AL269" s="129"/>
      <c r="AM269" s="129"/>
      <c r="AN269" s="129"/>
      <c r="AO269" s="129"/>
      <c r="AP269" s="129"/>
      <c r="AQ269" s="129"/>
      <c r="AR269" s="129"/>
      <c r="AS269" s="129"/>
      <c r="AT269" s="129"/>
      <c r="AU269" s="129"/>
      <c r="AV269" s="129"/>
      <c r="AW269" s="129"/>
      <c r="AX269" s="129"/>
      <c r="AY269" s="129"/>
      <c r="AZ269" s="129"/>
      <c r="BA269" s="129"/>
      <c r="BB269" s="129"/>
      <c r="BC269" s="129"/>
      <c r="BD269" s="129"/>
      <c r="BE269" s="129"/>
      <c r="BF269" s="129"/>
      <c r="BG269" s="129"/>
      <c r="BH269" s="129"/>
      <c r="BI269" s="129"/>
      <c r="BJ269" s="129"/>
      <c r="BK269" s="129"/>
      <c r="BL269" s="129"/>
      <c r="BM269" s="129"/>
      <c r="BN269" s="129"/>
      <c r="BO269" s="129"/>
      <c r="BP269" s="129"/>
      <c r="BQ269" s="129"/>
      <c r="BR269" s="129"/>
      <c r="BS269" s="129"/>
      <c r="BT269" s="129"/>
      <c r="BU269" s="129"/>
      <c r="BV269" s="129"/>
      <c r="BW269" s="129"/>
      <c r="BX269" s="129"/>
      <c r="BY269" s="129"/>
      <c r="BZ269" s="129"/>
      <c r="CA269" s="129"/>
      <c r="CB269" s="129"/>
      <c r="CC269" s="129"/>
      <c r="CD269" s="129"/>
      <c r="CE269" s="129"/>
      <c r="CF269" s="129"/>
      <c r="CG269" s="129"/>
      <c r="CH269" s="129"/>
      <c r="CI269" s="129"/>
      <c r="CJ269" s="129"/>
      <c r="CK269" s="129"/>
      <c r="CL269" s="129"/>
      <c r="CM269" s="129"/>
    </row>
    <row r="270" spans="1:91">
      <c r="A270" s="129"/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S270" s="129"/>
      <c r="T270" s="129"/>
      <c r="U270" s="129"/>
      <c r="V270" s="129"/>
      <c r="W270" s="129"/>
      <c r="X270" s="129"/>
      <c r="Y270" s="129"/>
      <c r="Z270" s="129"/>
      <c r="AA270" s="129"/>
      <c r="AB270" s="129"/>
      <c r="AC270" s="129"/>
      <c r="AD270" s="129"/>
      <c r="AE270" s="129"/>
      <c r="AF270" s="129"/>
      <c r="AG270" s="129"/>
      <c r="AH270" s="129"/>
      <c r="AI270" s="129"/>
      <c r="AJ270" s="129"/>
      <c r="AK270" s="129"/>
      <c r="AL270" s="129"/>
      <c r="AM270" s="129"/>
      <c r="AN270" s="129"/>
      <c r="AO270" s="129"/>
      <c r="AP270" s="129"/>
      <c r="AQ270" s="129"/>
      <c r="AR270" s="129"/>
      <c r="AS270" s="129"/>
      <c r="AT270" s="129"/>
      <c r="AU270" s="129"/>
      <c r="AV270" s="129"/>
      <c r="AW270" s="129"/>
      <c r="AX270" s="129"/>
      <c r="AY270" s="129"/>
      <c r="AZ270" s="129"/>
      <c r="BA270" s="129"/>
      <c r="BB270" s="129"/>
      <c r="BC270" s="129"/>
      <c r="BD270" s="129"/>
      <c r="BE270" s="129"/>
      <c r="BF270" s="129"/>
      <c r="BG270" s="129"/>
      <c r="BH270" s="129"/>
      <c r="BI270" s="129"/>
      <c r="BJ270" s="129"/>
      <c r="BK270" s="129"/>
      <c r="BL270" s="129"/>
      <c r="BM270" s="129"/>
      <c r="BN270" s="129"/>
      <c r="BO270" s="129"/>
      <c r="BP270" s="129"/>
      <c r="BQ270" s="129"/>
      <c r="BR270" s="129"/>
      <c r="BS270" s="129"/>
      <c r="BT270" s="129"/>
      <c r="BU270" s="129"/>
      <c r="BV270" s="129"/>
      <c r="BW270" s="129"/>
      <c r="BX270" s="129"/>
      <c r="BY270" s="129"/>
      <c r="BZ270" s="129"/>
      <c r="CA270" s="129"/>
      <c r="CB270" s="129"/>
      <c r="CC270" s="129"/>
      <c r="CD270" s="129"/>
      <c r="CE270" s="129"/>
      <c r="CF270" s="129"/>
      <c r="CG270" s="129"/>
      <c r="CH270" s="129"/>
      <c r="CI270" s="129"/>
      <c r="CJ270" s="129"/>
      <c r="CK270" s="129"/>
      <c r="CL270" s="129"/>
      <c r="CM270" s="129"/>
    </row>
    <row r="271" spans="1:91">
      <c r="A271" s="129"/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S271" s="129"/>
      <c r="T271" s="129"/>
      <c r="U271" s="129"/>
      <c r="V271" s="129"/>
      <c r="W271" s="129"/>
      <c r="X271" s="129"/>
      <c r="Y271" s="129"/>
      <c r="Z271" s="129"/>
      <c r="AA271" s="129"/>
      <c r="AB271" s="129"/>
      <c r="AC271" s="129"/>
      <c r="AD271" s="129"/>
      <c r="AE271" s="129"/>
      <c r="AF271" s="129"/>
      <c r="AG271" s="129"/>
      <c r="AH271" s="129"/>
      <c r="AI271" s="129"/>
      <c r="AJ271" s="129"/>
      <c r="AK271" s="129"/>
      <c r="AL271" s="129"/>
      <c r="AM271" s="129"/>
      <c r="AN271" s="129"/>
      <c r="AO271" s="129"/>
      <c r="AP271" s="129"/>
      <c r="AQ271" s="129"/>
      <c r="AR271" s="129"/>
      <c r="AS271" s="129"/>
      <c r="AT271" s="129"/>
      <c r="AU271" s="129"/>
      <c r="AV271" s="129"/>
      <c r="AW271" s="129"/>
      <c r="AX271" s="129"/>
      <c r="AY271" s="129"/>
      <c r="AZ271" s="129"/>
      <c r="BA271" s="129"/>
      <c r="BB271" s="129"/>
      <c r="BC271" s="129"/>
      <c r="BD271" s="129"/>
      <c r="BE271" s="129"/>
      <c r="BF271" s="129"/>
      <c r="BG271" s="129"/>
      <c r="BH271" s="129"/>
      <c r="BI271" s="129"/>
      <c r="BJ271" s="129"/>
      <c r="BK271" s="129"/>
      <c r="BL271" s="129"/>
      <c r="BM271" s="129"/>
      <c r="BN271" s="129"/>
      <c r="BO271" s="129"/>
      <c r="BP271" s="129"/>
      <c r="BQ271" s="129"/>
      <c r="BR271" s="129"/>
      <c r="BS271" s="129"/>
      <c r="BT271" s="129"/>
      <c r="BU271" s="129"/>
      <c r="BV271" s="129"/>
      <c r="BW271" s="129"/>
      <c r="BX271" s="129"/>
      <c r="BY271" s="129"/>
      <c r="BZ271" s="129"/>
      <c r="CA271" s="129"/>
      <c r="CB271" s="129"/>
      <c r="CC271" s="129"/>
      <c r="CD271" s="129"/>
      <c r="CE271" s="129"/>
      <c r="CF271" s="129"/>
      <c r="CG271" s="129"/>
      <c r="CH271" s="129"/>
      <c r="CI271" s="129"/>
      <c r="CJ271" s="129"/>
      <c r="CK271" s="129"/>
      <c r="CL271" s="129"/>
      <c r="CM271" s="129"/>
    </row>
    <row r="272" spans="1:91">
      <c r="A272" s="129"/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S272" s="129"/>
      <c r="T272" s="129"/>
      <c r="U272" s="129"/>
      <c r="V272" s="129"/>
      <c r="W272" s="129"/>
      <c r="X272" s="129"/>
      <c r="Y272" s="129"/>
      <c r="Z272" s="129"/>
      <c r="AA272" s="129"/>
      <c r="AB272" s="129"/>
      <c r="AC272" s="129"/>
      <c r="AD272" s="129"/>
      <c r="AE272" s="129"/>
      <c r="AF272" s="129"/>
      <c r="AG272" s="129"/>
      <c r="AH272" s="129"/>
      <c r="AI272" s="129"/>
      <c r="AJ272" s="129"/>
      <c r="AK272" s="129"/>
      <c r="AL272" s="129"/>
      <c r="AM272" s="129"/>
      <c r="AN272" s="129"/>
      <c r="AO272" s="129"/>
      <c r="AP272" s="129"/>
      <c r="AQ272" s="129"/>
      <c r="AR272" s="129"/>
      <c r="AS272" s="129"/>
      <c r="AT272" s="129"/>
      <c r="AU272" s="129"/>
      <c r="AV272" s="129"/>
      <c r="AW272" s="129"/>
      <c r="AX272" s="129"/>
      <c r="AY272" s="129"/>
      <c r="AZ272" s="129"/>
      <c r="BA272" s="129"/>
      <c r="BB272" s="129"/>
      <c r="BC272" s="129"/>
      <c r="BD272" s="129"/>
      <c r="BE272" s="129"/>
      <c r="BF272" s="129"/>
      <c r="BG272" s="129"/>
      <c r="BH272" s="129"/>
      <c r="BI272" s="129"/>
      <c r="BJ272" s="129"/>
      <c r="BK272" s="129"/>
      <c r="BL272" s="129"/>
      <c r="BM272" s="129"/>
      <c r="BN272" s="129"/>
      <c r="BO272" s="129"/>
      <c r="BP272" s="129"/>
      <c r="BQ272" s="129"/>
      <c r="BR272" s="129"/>
      <c r="BS272" s="129"/>
      <c r="BT272" s="129"/>
      <c r="BU272" s="129"/>
      <c r="BV272" s="129"/>
      <c r="BW272" s="129"/>
      <c r="BX272" s="129"/>
      <c r="BY272" s="129"/>
      <c r="BZ272" s="129"/>
      <c r="CA272" s="129"/>
      <c r="CB272" s="129"/>
      <c r="CC272" s="129"/>
      <c r="CD272" s="129"/>
      <c r="CE272" s="129"/>
      <c r="CF272" s="129"/>
      <c r="CG272" s="129"/>
      <c r="CH272" s="129"/>
      <c r="CI272" s="129"/>
      <c r="CJ272" s="129"/>
      <c r="CK272" s="129"/>
      <c r="CL272" s="129"/>
      <c r="CM272" s="129"/>
    </row>
    <row r="273" spans="1:91">
      <c r="A273" s="129"/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S273" s="129"/>
      <c r="T273" s="129"/>
      <c r="U273" s="129"/>
      <c r="V273" s="129"/>
      <c r="W273" s="129"/>
      <c r="X273" s="129"/>
      <c r="Y273" s="129"/>
      <c r="Z273" s="129"/>
      <c r="AA273" s="129"/>
      <c r="AB273" s="129"/>
      <c r="AC273" s="129"/>
      <c r="AD273" s="129"/>
      <c r="AE273" s="129"/>
      <c r="AF273" s="129"/>
      <c r="AG273" s="129"/>
      <c r="AH273" s="129"/>
      <c r="AI273" s="129"/>
      <c r="AJ273" s="129"/>
      <c r="AK273" s="129"/>
      <c r="AL273" s="129"/>
      <c r="AM273" s="129"/>
      <c r="AN273" s="129"/>
      <c r="AO273" s="129"/>
      <c r="AP273" s="129"/>
      <c r="AQ273" s="129"/>
      <c r="AR273" s="129"/>
      <c r="AS273" s="129"/>
      <c r="AT273" s="129"/>
      <c r="AU273" s="129"/>
      <c r="AV273" s="129"/>
      <c r="AW273" s="129"/>
      <c r="AX273" s="129"/>
      <c r="AY273" s="129"/>
      <c r="AZ273" s="129"/>
      <c r="BA273" s="129"/>
      <c r="BB273" s="129"/>
      <c r="BC273" s="129"/>
      <c r="BD273" s="129"/>
      <c r="BE273" s="129"/>
      <c r="BF273" s="129"/>
      <c r="BG273" s="129"/>
      <c r="BH273" s="129"/>
      <c r="BI273" s="129"/>
      <c r="BJ273" s="129"/>
      <c r="BK273" s="129"/>
      <c r="BL273" s="129"/>
      <c r="BM273" s="129"/>
      <c r="BN273" s="129"/>
      <c r="BO273" s="129"/>
      <c r="BP273" s="129"/>
      <c r="BQ273" s="129"/>
      <c r="BR273" s="129"/>
      <c r="BS273" s="129"/>
      <c r="BT273" s="129"/>
      <c r="BU273" s="129"/>
      <c r="BV273" s="129"/>
      <c r="BW273" s="129"/>
      <c r="BX273" s="129"/>
      <c r="BY273" s="129"/>
      <c r="BZ273" s="129"/>
      <c r="CA273" s="129"/>
      <c r="CB273" s="129"/>
      <c r="CC273" s="129"/>
      <c r="CD273" s="129"/>
      <c r="CE273" s="129"/>
      <c r="CF273" s="129"/>
      <c r="CG273" s="129"/>
      <c r="CH273" s="129"/>
      <c r="CI273" s="129"/>
      <c r="CJ273" s="129"/>
      <c r="CK273" s="129"/>
      <c r="CL273" s="129"/>
      <c r="CM273" s="129"/>
    </row>
    <row r="274" spans="1:91">
      <c r="A274" s="129"/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S274" s="129"/>
      <c r="T274" s="129"/>
      <c r="U274" s="129"/>
      <c r="V274" s="129"/>
      <c r="W274" s="129"/>
      <c r="X274" s="129"/>
      <c r="Y274" s="129"/>
      <c r="Z274" s="129"/>
      <c r="AA274" s="129"/>
      <c r="AB274" s="129"/>
      <c r="AC274" s="129"/>
      <c r="AD274" s="129"/>
      <c r="AE274" s="129"/>
      <c r="AF274" s="129"/>
      <c r="AG274" s="129"/>
      <c r="AH274" s="129"/>
      <c r="AI274" s="129"/>
      <c r="AJ274" s="129"/>
      <c r="AK274" s="129"/>
      <c r="AL274" s="129"/>
      <c r="AM274" s="129"/>
      <c r="AN274" s="129"/>
      <c r="AO274" s="129"/>
      <c r="AP274" s="129"/>
      <c r="AQ274" s="129"/>
      <c r="AR274" s="129"/>
      <c r="AS274" s="129"/>
      <c r="AT274" s="129"/>
      <c r="AU274" s="129"/>
      <c r="AV274" s="129"/>
      <c r="AW274" s="129"/>
      <c r="AX274" s="129"/>
      <c r="AY274" s="129"/>
      <c r="AZ274" s="129"/>
      <c r="BA274" s="129"/>
      <c r="BB274" s="129"/>
      <c r="BC274" s="129"/>
      <c r="BD274" s="129"/>
      <c r="BE274" s="129"/>
      <c r="BF274" s="129"/>
      <c r="BG274" s="129"/>
      <c r="BH274" s="129"/>
      <c r="BI274" s="129"/>
      <c r="BJ274" s="129"/>
      <c r="BK274" s="129"/>
      <c r="BL274" s="129"/>
      <c r="BM274" s="129"/>
      <c r="BN274" s="129"/>
      <c r="BO274" s="129"/>
      <c r="BP274" s="129"/>
      <c r="BQ274" s="129"/>
      <c r="BR274" s="129"/>
      <c r="BS274" s="129"/>
      <c r="BT274" s="129"/>
      <c r="BU274" s="129"/>
      <c r="BV274" s="129"/>
      <c r="BW274" s="129"/>
      <c r="BX274" s="129"/>
      <c r="BY274" s="129"/>
      <c r="BZ274" s="129"/>
      <c r="CA274" s="129"/>
      <c r="CB274" s="129"/>
      <c r="CC274" s="129"/>
      <c r="CD274" s="129"/>
      <c r="CE274" s="129"/>
      <c r="CF274" s="129"/>
      <c r="CG274" s="129"/>
      <c r="CH274" s="129"/>
      <c r="CI274" s="129"/>
      <c r="CJ274" s="129"/>
      <c r="CK274" s="129"/>
      <c r="CL274" s="129"/>
      <c r="CM274" s="129"/>
    </row>
    <row r="275" spans="1:91">
      <c r="A275" s="129"/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S275" s="129"/>
      <c r="T275" s="129"/>
      <c r="U275" s="129"/>
      <c r="V275" s="129"/>
      <c r="W275" s="129"/>
      <c r="X275" s="129"/>
      <c r="Y275" s="129"/>
      <c r="Z275" s="129"/>
      <c r="AA275" s="129"/>
      <c r="AB275" s="129"/>
      <c r="AC275" s="129"/>
      <c r="AD275" s="129"/>
      <c r="AE275" s="129"/>
      <c r="AF275" s="129"/>
      <c r="AG275" s="129"/>
      <c r="AH275" s="129"/>
      <c r="AI275" s="129"/>
      <c r="AJ275" s="129"/>
      <c r="AK275" s="129"/>
      <c r="AL275" s="129"/>
      <c r="AM275" s="129"/>
      <c r="AN275" s="129"/>
      <c r="AO275" s="129"/>
      <c r="AP275" s="129"/>
      <c r="AQ275" s="129"/>
      <c r="AR275" s="129"/>
      <c r="AS275" s="129"/>
      <c r="AT275" s="129"/>
      <c r="AU275" s="129"/>
      <c r="AV275" s="129"/>
      <c r="AW275" s="129"/>
      <c r="AX275" s="129"/>
      <c r="AY275" s="129"/>
      <c r="AZ275" s="129"/>
      <c r="BA275" s="129"/>
      <c r="BB275" s="129"/>
      <c r="BC275" s="129"/>
      <c r="BD275" s="129"/>
      <c r="BE275" s="129"/>
      <c r="BF275" s="129"/>
      <c r="BG275" s="129"/>
      <c r="BH275" s="129"/>
      <c r="BI275" s="129"/>
      <c r="BJ275" s="129"/>
      <c r="BK275" s="129"/>
      <c r="BL275" s="129"/>
      <c r="BM275" s="129"/>
      <c r="BN275" s="129"/>
      <c r="BO275" s="129"/>
      <c r="BP275" s="129"/>
      <c r="BQ275" s="129"/>
      <c r="BR275" s="129"/>
      <c r="BS275" s="129"/>
      <c r="BT275" s="129"/>
      <c r="BU275" s="129"/>
      <c r="BV275" s="129"/>
      <c r="BW275" s="129"/>
      <c r="BX275" s="129"/>
      <c r="BY275" s="129"/>
      <c r="BZ275" s="129"/>
      <c r="CA275" s="129"/>
      <c r="CB275" s="129"/>
      <c r="CC275" s="129"/>
      <c r="CD275" s="129"/>
      <c r="CE275" s="129"/>
      <c r="CF275" s="129"/>
      <c r="CG275" s="129"/>
      <c r="CH275" s="129"/>
      <c r="CI275" s="129"/>
      <c r="CJ275" s="129"/>
      <c r="CK275" s="129"/>
      <c r="CL275" s="129"/>
      <c r="CM275" s="129"/>
    </row>
    <row r="276" spans="1:91">
      <c r="A276" s="129"/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9"/>
      <c r="V276" s="129"/>
      <c r="W276" s="129"/>
      <c r="X276" s="129"/>
      <c r="Y276" s="129"/>
      <c r="Z276" s="129"/>
      <c r="AA276" s="129"/>
      <c r="AB276" s="129"/>
      <c r="AC276" s="129"/>
      <c r="AD276" s="129"/>
      <c r="AE276" s="129"/>
      <c r="AF276" s="129"/>
      <c r="AG276" s="129"/>
      <c r="AH276" s="129"/>
      <c r="AI276" s="129"/>
      <c r="AJ276" s="129"/>
      <c r="AK276" s="129"/>
      <c r="AL276" s="129"/>
      <c r="AM276" s="129"/>
      <c r="AN276" s="129"/>
      <c r="AO276" s="129"/>
      <c r="AP276" s="129"/>
      <c r="AQ276" s="129"/>
      <c r="AR276" s="129"/>
      <c r="AS276" s="129"/>
      <c r="AT276" s="129"/>
      <c r="AU276" s="129"/>
      <c r="AV276" s="129"/>
      <c r="AW276" s="129"/>
      <c r="AX276" s="129"/>
      <c r="AY276" s="129"/>
      <c r="AZ276" s="129"/>
      <c r="BA276" s="129"/>
      <c r="BB276" s="129"/>
      <c r="BC276" s="129"/>
      <c r="BD276" s="129"/>
      <c r="BE276" s="129"/>
      <c r="BF276" s="129"/>
      <c r="BG276" s="129"/>
      <c r="BH276" s="129"/>
      <c r="BI276" s="129"/>
      <c r="BJ276" s="129"/>
      <c r="BK276" s="129"/>
      <c r="BL276" s="129"/>
      <c r="BM276" s="129"/>
      <c r="BN276" s="129"/>
      <c r="BO276" s="129"/>
      <c r="BP276" s="129"/>
      <c r="BQ276" s="129"/>
      <c r="BR276" s="129"/>
      <c r="BS276" s="129"/>
      <c r="BT276" s="129"/>
      <c r="BU276" s="129"/>
      <c r="BV276" s="129"/>
      <c r="BW276" s="129"/>
      <c r="BX276" s="129"/>
      <c r="BY276" s="129"/>
      <c r="BZ276" s="129"/>
      <c r="CA276" s="129"/>
      <c r="CB276" s="129"/>
      <c r="CC276" s="129"/>
      <c r="CD276" s="129"/>
      <c r="CE276" s="129"/>
      <c r="CF276" s="129"/>
      <c r="CG276" s="129"/>
      <c r="CH276" s="129"/>
      <c r="CI276" s="129"/>
      <c r="CJ276" s="129"/>
      <c r="CK276" s="129"/>
      <c r="CL276" s="129"/>
      <c r="CM276" s="129"/>
    </row>
    <row r="277" spans="1:91">
      <c r="A277" s="129"/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S277" s="129"/>
      <c r="T277" s="129"/>
      <c r="U277" s="129"/>
      <c r="V277" s="129"/>
      <c r="W277" s="129"/>
      <c r="X277" s="129"/>
      <c r="Y277" s="129"/>
      <c r="Z277" s="129"/>
      <c r="AA277" s="129"/>
      <c r="AB277" s="129"/>
      <c r="AC277" s="129"/>
      <c r="AD277" s="129"/>
      <c r="AE277" s="129"/>
      <c r="AF277" s="129"/>
      <c r="AG277" s="129"/>
      <c r="AH277" s="129"/>
      <c r="AI277" s="129"/>
      <c r="AJ277" s="129"/>
      <c r="AK277" s="129"/>
      <c r="AL277" s="129"/>
      <c r="AM277" s="129"/>
      <c r="AN277" s="129"/>
      <c r="AO277" s="129"/>
      <c r="AP277" s="129"/>
      <c r="AQ277" s="129"/>
      <c r="AR277" s="129"/>
      <c r="AS277" s="129"/>
      <c r="AT277" s="129"/>
      <c r="AU277" s="129"/>
      <c r="AV277" s="129"/>
      <c r="AW277" s="129"/>
      <c r="AX277" s="129"/>
      <c r="AY277" s="129"/>
      <c r="AZ277" s="129"/>
      <c r="BA277" s="129"/>
      <c r="BB277" s="129"/>
      <c r="BC277" s="129"/>
      <c r="BD277" s="129"/>
      <c r="BE277" s="129"/>
      <c r="BF277" s="129"/>
      <c r="BG277" s="129"/>
      <c r="BH277" s="129"/>
      <c r="BI277" s="129"/>
      <c r="BJ277" s="129"/>
      <c r="BK277" s="129"/>
      <c r="BL277" s="129"/>
      <c r="BM277" s="129"/>
      <c r="BN277" s="129"/>
      <c r="BO277" s="129"/>
      <c r="BP277" s="129"/>
      <c r="BQ277" s="129"/>
      <c r="BR277" s="129"/>
      <c r="BS277" s="129"/>
      <c r="BT277" s="129"/>
      <c r="BU277" s="129"/>
      <c r="BV277" s="129"/>
      <c r="BW277" s="129"/>
      <c r="BX277" s="129"/>
      <c r="BY277" s="129"/>
      <c r="BZ277" s="129"/>
      <c r="CA277" s="129"/>
      <c r="CB277" s="129"/>
      <c r="CC277" s="129"/>
      <c r="CD277" s="129"/>
      <c r="CE277" s="129"/>
      <c r="CF277" s="129"/>
      <c r="CG277" s="129"/>
      <c r="CH277" s="129"/>
      <c r="CI277" s="129"/>
      <c r="CJ277" s="129"/>
      <c r="CK277" s="129"/>
      <c r="CL277" s="129"/>
      <c r="CM277" s="129"/>
    </row>
    <row r="278" spans="1:91">
      <c r="A278" s="129"/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  <c r="S278" s="129"/>
      <c r="T278" s="129"/>
      <c r="U278" s="129"/>
      <c r="V278" s="129"/>
      <c r="W278" s="129"/>
      <c r="X278" s="129"/>
      <c r="Y278" s="129"/>
      <c r="Z278" s="129"/>
      <c r="AA278" s="129"/>
      <c r="AB278" s="129"/>
      <c r="AC278" s="129"/>
      <c r="AD278" s="129"/>
      <c r="AE278" s="129"/>
      <c r="AF278" s="129"/>
      <c r="AG278" s="129"/>
      <c r="AH278" s="129"/>
      <c r="AI278" s="129"/>
      <c r="AJ278" s="129"/>
      <c r="AK278" s="129"/>
      <c r="AL278" s="129"/>
      <c r="AM278" s="129"/>
      <c r="AN278" s="129"/>
      <c r="AO278" s="129"/>
      <c r="AP278" s="129"/>
      <c r="AQ278" s="129"/>
      <c r="AR278" s="129"/>
      <c r="AS278" s="129"/>
      <c r="AT278" s="129"/>
      <c r="AU278" s="129"/>
      <c r="AV278" s="129"/>
      <c r="AW278" s="129"/>
      <c r="AX278" s="129"/>
      <c r="AY278" s="129"/>
      <c r="AZ278" s="129"/>
      <c r="BA278" s="129"/>
      <c r="BB278" s="129"/>
      <c r="BC278" s="129"/>
      <c r="BD278" s="129"/>
      <c r="BE278" s="129"/>
      <c r="BF278" s="129"/>
      <c r="BG278" s="129"/>
      <c r="BH278" s="129"/>
      <c r="BI278" s="129"/>
      <c r="BJ278" s="129"/>
      <c r="BK278" s="129"/>
      <c r="BL278" s="129"/>
      <c r="BM278" s="129"/>
      <c r="BN278" s="129"/>
      <c r="BO278" s="129"/>
      <c r="BP278" s="129"/>
      <c r="BQ278" s="129"/>
      <c r="BR278" s="129"/>
      <c r="BS278" s="129"/>
      <c r="BT278" s="129"/>
      <c r="BU278" s="129"/>
      <c r="BV278" s="129"/>
      <c r="BW278" s="129"/>
      <c r="BX278" s="129"/>
      <c r="BY278" s="129"/>
      <c r="BZ278" s="129"/>
      <c r="CA278" s="129"/>
      <c r="CB278" s="129"/>
      <c r="CC278" s="129"/>
      <c r="CD278" s="129"/>
      <c r="CE278" s="129"/>
      <c r="CF278" s="129"/>
      <c r="CG278" s="129"/>
      <c r="CH278" s="129"/>
      <c r="CI278" s="129"/>
      <c r="CJ278" s="129"/>
      <c r="CK278" s="129"/>
      <c r="CL278" s="129"/>
      <c r="CM278" s="129"/>
    </row>
    <row r="279" spans="1:91">
      <c r="A279" s="129"/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  <c r="S279" s="129"/>
      <c r="T279" s="129"/>
      <c r="U279" s="129"/>
      <c r="V279" s="129"/>
      <c r="W279" s="129"/>
      <c r="X279" s="129"/>
      <c r="Y279" s="129"/>
      <c r="Z279" s="129"/>
      <c r="AA279" s="129"/>
      <c r="AB279" s="129"/>
      <c r="AC279" s="129"/>
      <c r="AD279" s="129"/>
      <c r="AE279" s="129"/>
      <c r="AF279" s="129"/>
      <c r="AG279" s="129"/>
      <c r="AH279" s="129"/>
      <c r="AI279" s="129"/>
      <c r="AJ279" s="129"/>
      <c r="AK279" s="129"/>
      <c r="AL279" s="129"/>
      <c r="AM279" s="129"/>
      <c r="AN279" s="129"/>
      <c r="AO279" s="129"/>
      <c r="AP279" s="129"/>
      <c r="AQ279" s="129"/>
      <c r="AR279" s="129"/>
      <c r="AS279" s="129"/>
      <c r="AT279" s="129"/>
      <c r="AU279" s="129"/>
      <c r="AV279" s="129"/>
      <c r="AW279" s="129"/>
      <c r="AX279" s="129"/>
      <c r="AY279" s="129"/>
      <c r="AZ279" s="129"/>
      <c r="BA279" s="129"/>
      <c r="BB279" s="129"/>
      <c r="BC279" s="129"/>
      <c r="BD279" s="129"/>
      <c r="BE279" s="129"/>
      <c r="BF279" s="129"/>
      <c r="BG279" s="129"/>
      <c r="BH279" s="129"/>
      <c r="BI279" s="129"/>
      <c r="BJ279" s="129"/>
      <c r="BK279" s="129"/>
      <c r="BL279" s="129"/>
      <c r="BM279" s="129"/>
      <c r="BN279" s="129"/>
      <c r="BO279" s="129"/>
      <c r="BP279" s="129"/>
      <c r="BQ279" s="129"/>
      <c r="BR279" s="129"/>
      <c r="BS279" s="129"/>
      <c r="BT279" s="129"/>
      <c r="BU279" s="129"/>
      <c r="BV279" s="129"/>
      <c r="BW279" s="129"/>
      <c r="BX279" s="129"/>
      <c r="BY279" s="129"/>
      <c r="BZ279" s="129"/>
      <c r="CA279" s="129"/>
      <c r="CB279" s="129"/>
      <c r="CC279" s="129"/>
      <c r="CD279" s="129"/>
      <c r="CE279" s="129"/>
      <c r="CF279" s="129"/>
      <c r="CG279" s="129"/>
      <c r="CH279" s="129"/>
      <c r="CI279" s="129"/>
      <c r="CJ279" s="129"/>
      <c r="CK279" s="129"/>
      <c r="CL279" s="129"/>
      <c r="CM279" s="129"/>
    </row>
    <row r="280" spans="1:91">
      <c r="A280" s="129"/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  <c r="S280" s="129"/>
      <c r="T280" s="129"/>
      <c r="U280" s="129"/>
      <c r="V280" s="129"/>
      <c r="W280" s="129"/>
      <c r="X280" s="129"/>
      <c r="Y280" s="129"/>
      <c r="Z280" s="129"/>
      <c r="AA280" s="129"/>
      <c r="AB280" s="129"/>
      <c r="AC280" s="129"/>
      <c r="AD280" s="129"/>
      <c r="AE280" s="129"/>
      <c r="AF280" s="129"/>
      <c r="AG280" s="129"/>
      <c r="AH280" s="129"/>
      <c r="AI280" s="129"/>
      <c r="AJ280" s="129"/>
      <c r="AK280" s="129"/>
      <c r="AL280" s="129"/>
      <c r="AM280" s="129"/>
      <c r="AN280" s="129"/>
      <c r="AO280" s="129"/>
      <c r="AP280" s="129"/>
      <c r="AQ280" s="129"/>
      <c r="AR280" s="129"/>
      <c r="AS280" s="129"/>
      <c r="AT280" s="129"/>
      <c r="AU280" s="129"/>
      <c r="AV280" s="129"/>
      <c r="AW280" s="129"/>
      <c r="AX280" s="129"/>
      <c r="AY280" s="129"/>
      <c r="AZ280" s="129"/>
      <c r="BA280" s="129"/>
      <c r="BB280" s="129"/>
      <c r="BC280" s="129"/>
      <c r="BD280" s="129"/>
      <c r="BE280" s="129"/>
      <c r="BF280" s="129"/>
      <c r="BG280" s="129"/>
      <c r="BH280" s="129"/>
      <c r="BI280" s="129"/>
      <c r="BJ280" s="129"/>
      <c r="BK280" s="129"/>
      <c r="BL280" s="129"/>
      <c r="BM280" s="129"/>
      <c r="BN280" s="129"/>
      <c r="BO280" s="129"/>
      <c r="BP280" s="129"/>
      <c r="BQ280" s="129"/>
      <c r="BR280" s="129"/>
      <c r="BS280" s="129"/>
      <c r="BT280" s="129"/>
      <c r="BU280" s="129"/>
      <c r="BV280" s="129"/>
      <c r="BW280" s="129"/>
      <c r="BX280" s="129"/>
      <c r="BY280" s="129"/>
      <c r="BZ280" s="129"/>
      <c r="CA280" s="129"/>
      <c r="CB280" s="129"/>
      <c r="CC280" s="129"/>
      <c r="CD280" s="129"/>
      <c r="CE280" s="129"/>
      <c r="CF280" s="129"/>
      <c r="CG280" s="129"/>
      <c r="CH280" s="129"/>
      <c r="CI280" s="129"/>
      <c r="CJ280" s="129"/>
      <c r="CK280" s="129"/>
      <c r="CL280" s="129"/>
      <c r="CM280" s="129"/>
    </row>
    <row r="281" spans="1:91">
      <c r="A281" s="129"/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  <c r="S281" s="129"/>
      <c r="T281" s="129"/>
      <c r="U281" s="129"/>
      <c r="V281" s="129"/>
      <c r="W281" s="129"/>
      <c r="X281" s="129"/>
      <c r="Y281" s="129"/>
      <c r="Z281" s="129"/>
      <c r="AA281" s="129"/>
      <c r="AB281" s="129"/>
      <c r="AC281" s="129"/>
      <c r="AD281" s="129"/>
      <c r="AE281" s="129"/>
      <c r="AF281" s="129"/>
      <c r="AG281" s="129"/>
      <c r="AH281" s="129"/>
      <c r="AI281" s="129"/>
      <c r="AJ281" s="129"/>
      <c r="AK281" s="129"/>
      <c r="AL281" s="129"/>
      <c r="AM281" s="129"/>
      <c r="AN281" s="129"/>
      <c r="AO281" s="129"/>
      <c r="AP281" s="129"/>
      <c r="AQ281" s="129"/>
      <c r="AR281" s="129"/>
      <c r="AS281" s="129"/>
      <c r="AT281" s="129"/>
      <c r="AU281" s="129"/>
      <c r="AV281" s="129"/>
      <c r="AW281" s="129"/>
      <c r="AX281" s="129"/>
      <c r="AY281" s="129"/>
      <c r="AZ281" s="129"/>
      <c r="BA281" s="129"/>
      <c r="BB281" s="129"/>
      <c r="BC281" s="129"/>
      <c r="BD281" s="129"/>
      <c r="BE281" s="129"/>
      <c r="BF281" s="129"/>
      <c r="BG281" s="129"/>
      <c r="BH281" s="129"/>
      <c r="BI281" s="129"/>
      <c r="BJ281" s="129"/>
      <c r="BK281" s="129"/>
      <c r="BL281" s="129"/>
      <c r="BM281" s="129"/>
      <c r="BN281" s="129"/>
      <c r="BO281" s="129"/>
      <c r="BP281" s="129"/>
      <c r="BQ281" s="129"/>
      <c r="BR281" s="129"/>
      <c r="BS281" s="129"/>
      <c r="BT281" s="129"/>
      <c r="BU281" s="129"/>
      <c r="BV281" s="129"/>
      <c r="BW281" s="129"/>
      <c r="BX281" s="129"/>
      <c r="BY281" s="129"/>
      <c r="BZ281" s="129"/>
      <c r="CA281" s="129"/>
      <c r="CB281" s="129"/>
      <c r="CC281" s="129"/>
      <c r="CD281" s="129"/>
      <c r="CE281" s="129"/>
      <c r="CF281" s="129"/>
      <c r="CG281" s="129"/>
      <c r="CH281" s="129"/>
      <c r="CI281" s="129"/>
      <c r="CJ281" s="129"/>
      <c r="CK281" s="129"/>
      <c r="CL281" s="129"/>
      <c r="CM281" s="129"/>
    </row>
    <row r="282" spans="1:91">
      <c r="A282" s="129"/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S282" s="129"/>
      <c r="T282" s="129"/>
      <c r="U282" s="129"/>
      <c r="V282" s="129"/>
      <c r="W282" s="129"/>
      <c r="X282" s="129"/>
      <c r="Y282" s="129"/>
      <c r="Z282" s="129"/>
      <c r="AA282" s="129"/>
      <c r="AB282" s="129"/>
      <c r="AC282" s="129"/>
      <c r="AD282" s="129"/>
      <c r="AE282" s="129"/>
      <c r="AF282" s="129"/>
      <c r="AG282" s="129"/>
      <c r="AH282" s="129"/>
      <c r="AI282" s="129"/>
      <c r="AJ282" s="129"/>
      <c r="AK282" s="129"/>
      <c r="AL282" s="129"/>
      <c r="AM282" s="129"/>
      <c r="AN282" s="129"/>
      <c r="AO282" s="129"/>
      <c r="AP282" s="129"/>
      <c r="AQ282" s="129"/>
      <c r="AR282" s="129"/>
      <c r="AS282" s="129"/>
      <c r="AT282" s="129"/>
      <c r="AU282" s="129"/>
      <c r="AV282" s="129"/>
      <c r="AW282" s="129"/>
      <c r="AX282" s="129"/>
      <c r="AY282" s="129"/>
      <c r="AZ282" s="129"/>
      <c r="BA282" s="129"/>
      <c r="BB282" s="129"/>
      <c r="BC282" s="129"/>
      <c r="BD282" s="129"/>
      <c r="BE282" s="129"/>
      <c r="BF282" s="129"/>
      <c r="BG282" s="129"/>
      <c r="BH282" s="129"/>
      <c r="BI282" s="129"/>
      <c r="BJ282" s="129"/>
      <c r="BK282" s="129"/>
      <c r="BL282" s="129"/>
      <c r="BM282" s="129"/>
      <c r="BN282" s="129"/>
      <c r="BO282" s="129"/>
      <c r="BP282" s="129"/>
      <c r="BQ282" s="129"/>
      <c r="BR282" s="129"/>
      <c r="BS282" s="129"/>
      <c r="BT282" s="129"/>
      <c r="BU282" s="129"/>
      <c r="BV282" s="129"/>
      <c r="BW282" s="129"/>
      <c r="BX282" s="129"/>
      <c r="BY282" s="129"/>
      <c r="BZ282" s="129"/>
      <c r="CA282" s="129"/>
      <c r="CB282" s="129"/>
      <c r="CC282" s="129"/>
      <c r="CD282" s="129"/>
      <c r="CE282" s="129"/>
      <c r="CF282" s="129"/>
      <c r="CG282" s="129"/>
      <c r="CH282" s="129"/>
      <c r="CI282" s="129"/>
      <c r="CJ282" s="129"/>
      <c r="CK282" s="129"/>
      <c r="CL282" s="129"/>
      <c r="CM282" s="129"/>
    </row>
    <row r="283" spans="1:91">
      <c r="A283" s="129"/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29"/>
      <c r="Z283" s="129"/>
      <c r="AA283" s="129"/>
      <c r="AB283" s="129"/>
      <c r="AC283" s="129"/>
      <c r="AD283" s="129"/>
      <c r="AE283" s="129"/>
      <c r="AF283" s="129"/>
      <c r="AG283" s="129"/>
      <c r="AH283" s="129"/>
      <c r="AI283" s="129"/>
      <c r="AJ283" s="129"/>
      <c r="AK283" s="129"/>
      <c r="AL283" s="129"/>
      <c r="AM283" s="129"/>
      <c r="AN283" s="129"/>
      <c r="AO283" s="129"/>
      <c r="AP283" s="129"/>
      <c r="AQ283" s="129"/>
      <c r="AR283" s="129"/>
      <c r="AS283" s="129"/>
      <c r="AT283" s="129"/>
      <c r="AU283" s="129"/>
      <c r="AV283" s="129"/>
      <c r="AW283" s="129"/>
      <c r="AX283" s="129"/>
      <c r="AY283" s="129"/>
      <c r="AZ283" s="129"/>
      <c r="BA283" s="129"/>
      <c r="BB283" s="129"/>
      <c r="BC283" s="129"/>
      <c r="BD283" s="129"/>
      <c r="BE283" s="129"/>
      <c r="BF283" s="129"/>
      <c r="BG283" s="129"/>
      <c r="BH283" s="129"/>
      <c r="BI283" s="129"/>
      <c r="BJ283" s="129"/>
      <c r="BK283" s="129"/>
      <c r="BL283" s="129"/>
      <c r="BM283" s="129"/>
      <c r="BN283" s="129"/>
      <c r="BO283" s="129"/>
      <c r="BP283" s="129"/>
      <c r="BQ283" s="129"/>
      <c r="BR283" s="129"/>
      <c r="BS283" s="129"/>
      <c r="BT283" s="129"/>
      <c r="BU283" s="129"/>
      <c r="BV283" s="129"/>
      <c r="BW283" s="129"/>
      <c r="BX283" s="129"/>
      <c r="BY283" s="129"/>
      <c r="BZ283" s="129"/>
      <c r="CA283" s="129"/>
      <c r="CB283" s="129"/>
      <c r="CC283" s="129"/>
      <c r="CD283" s="129"/>
      <c r="CE283" s="129"/>
      <c r="CF283" s="129"/>
      <c r="CG283" s="129"/>
      <c r="CH283" s="129"/>
      <c r="CI283" s="129"/>
      <c r="CJ283" s="129"/>
      <c r="CK283" s="129"/>
      <c r="CL283" s="129"/>
      <c r="CM283" s="129"/>
    </row>
    <row r="284" spans="1:91">
      <c r="A284" s="129"/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  <c r="S284" s="129"/>
      <c r="T284" s="129"/>
      <c r="U284" s="129"/>
      <c r="V284" s="129"/>
      <c r="W284" s="129"/>
      <c r="X284" s="129"/>
      <c r="Y284" s="129"/>
      <c r="Z284" s="129"/>
      <c r="AA284" s="129"/>
      <c r="AB284" s="129"/>
      <c r="AC284" s="129"/>
      <c r="AD284" s="129"/>
      <c r="AE284" s="129"/>
      <c r="AF284" s="129"/>
      <c r="AG284" s="129"/>
      <c r="AH284" s="129"/>
      <c r="AI284" s="129"/>
      <c r="AJ284" s="129"/>
      <c r="AK284" s="129"/>
      <c r="AL284" s="129"/>
      <c r="AM284" s="129"/>
      <c r="AN284" s="129"/>
      <c r="AO284" s="129"/>
      <c r="AP284" s="129"/>
      <c r="AQ284" s="129"/>
      <c r="AR284" s="129"/>
      <c r="AS284" s="129"/>
      <c r="AT284" s="129"/>
      <c r="AU284" s="129"/>
      <c r="AV284" s="129"/>
      <c r="AW284" s="129"/>
      <c r="AX284" s="129"/>
      <c r="AY284" s="129"/>
      <c r="AZ284" s="129"/>
      <c r="BA284" s="129"/>
      <c r="BB284" s="129"/>
      <c r="BC284" s="129"/>
      <c r="BD284" s="129"/>
      <c r="BE284" s="129"/>
      <c r="BF284" s="129"/>
      <c r="BG284" s="129"/>
      <c r="BH284" s="129"/>
      <c r="BI284" s="129"/>
      <c r="BJ284" s="129"/>
      <c r="BK284" s="129"/>
      <c r="BL284" s="129"/>
      <c r="BM284" s="129"/>
      <c r="BN284" s="129"/>
      <c r="BO284" s="129"/>
      <c r="BP284" s="129"/>
      <c r="BQ284" s="129"/>
      <c r="BR284" s="129"/>
      <c r="BS284" s="129"/>
      <c r="BT284" s="129"/>
      <c r="BU284" s="129"/>
      <c r="BV284" s="129"/>
      <c r="BW284" s="129"/>
      <c r="BX284" s="129"/>
      <c r="BY284" s="129"/>
      <c r="BZ284" s="129"/>
      <c r="CA284" s="129"/>
      <c r="CB284" s="129"/>
      <c r="CC284" s="129"/>
      <c r="CD284" s="129"/>
      <c r="CE284" s="129"/>
      <c r="CF284" s="129"/>
      <c r="CG284" s="129"/>
      <c r="CH284" s="129"/>
      <c r="CI284" s="129"/>
      <c r="CJ284" s="129"/>
      <c r="CK284" s="129"/>
      <c r="CL284" s="129"/>
      <c r="CM284" s="129"/>
    </row>
    <row r="285" spans="1:91">
      <c r="A285" s="129"/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S285" s="129"/>
      <c r="T285" s="129"/>
      <c r="U285" s="129"/>
      <c r="V285" s="129"/>
      <c r="W285" s="129"/>
      <c r="X285" s="129"/>
      <c r="Y285" s="129"/>
      <c r="Z285" s="129"/>
      <c r="AA285" s="129"/>
      <c r="AB285" s="129"/>
      <c r="AC285" s="129"/>
      <c r="AD285" s="129"/>
      <c r="AE285" s="129"/>
      <c r="AF285" s="129"/>
      <c r="AG285" s="129"/>
      <c r="AH285" s="129"/>
      <c r="AI285" s="129"/>
      <c r="AJ285" s="129"/>
      <c r="AK285" s="129"/>
      <c r="AL285" s="129"/>
      <c r="AM285" s="129"/>
      <c r="AN285" s="129"/>
      <c r="AO285" s="129"/>
      <c r="AP285" s="129"/>
      <c r="AQ285" s="129"/>
      <c r="AR285" s="129"/>
      <c r="AS285" s="129"/>
      <c r="AT285" s="129"/>
      <c r="AU285" s="129"/>
      <c r="AV285" s="129"/>
      <c r="AW285" s="129"/>
      <c r="AX285" s="129"/>
      <c r="AY285" s="129"/>
      <c r="AZ285" s="129"/>
      <c r="BA285" s="129"/>
      <c r="BB285" s="129"/>
      <c r="BC285" s="129"/>
      <c r="BD285" s="129"/>
      <c r="BE285" s="129"/>
      <c r="BF285" s="129"/>
      <c r="BG285" s="129"/>
      <c r="BH285" s="129"/>
      <c r="BI285" s="129"/>
      <c r="BJ285" s="129"/>
      <c r="BK285" s="129"/>
      <c r="BL285" s="129"/>
      <c r="BM285" s="129"/>
      <c r="BN285" s="129"/>
      <c r="BO285" s="129"/>
      <c r="BP285" s="129"/>
      <c r="BQ285" s="129"/>
      <c r="BR285" s="129"/>
      <c r="BS285" s="129"/>
      <c r="BT285" s="129"/>
      <c r="BU285" s="129"/>
      <c r="BV285" s="129"/>
      <c r="BW285" s="129"/>
      <c r="BX285" s="129"/>
      <c r="BY285" s="129"/>
      <c r="BZ285" s="129"/>
      <c r="CA285" s="129"/>
      <c r="CB285" s="129"/>
      <c r="CC285" s="129"/>
      <c r="CD285" s="129"/>
      <c r="CE285" s="129"/>
      <c r="CF285" s="129"/>
      <c r="CG285" s="129"/>
      <c r="CH285" s="129"/>
      <c r="CI285" s="129"/>
      <c r="CJ285" s="129"/>
      <c r="CK285" s="129"/>
      <c r="CL285" s="129"/>
      <c r="CM285" s="129"/>
    </row>
    <row r="286" spans="1:91">
      <c r="A286" s="129"/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  <c r="S286" s="129"/>
      <c r="T286" s="129"/>
      <c r="U286" s="129"/>
      <c r="V286" s="129"/>
      <c r="W286" s="129"/>
      <c r="X286" s="129"/>
      <c r="Y286" s="129"/>
      <c r="Z286" s="129"/>
      <c r="AA286" s="129"/>
      <c r="AB286" s="129"/>
      <c r="AC286" s="129"/>
      <c r="AD286" s="129"/>
      <c r="AE286" s="129"/>
      <c r="AF286" s="129"/>
      <c r="AG286" s="129"/>
      <c r="AH286" s="129"/>
      <c r="AI286" s="129"/>
      <c r="AJ286" s="129"/>
      <c r="AK286" s="129"/>
      <c r="AL286" s="129"/>
      <c r="AM286" s="129"/>
      <c r="AN286" s="129"/>
      <c r="AO286" s="129"/>
      <c r="AP286" s="129"/>
      <c r="AQ286" s="129"/>
      <c r="AR286" s="129"/>
      <c r="AS286" s="129"/>
      <c r="AT286" s="129"/>
      <c r="AU286" s="129"/>
      <c r="AV286" s="129"/>
      <c r="AW286" s="129"/>
      <c r="AX286" s="129"/>
      <c r="AY286" s="129"/>
      <c r="AZ286" s="129"/>
      <c r="BA286" s="129"/>
      <c r="BB286" s="129"/>
      <c r="BC286" s="129"/>
      <c r="BD286" s="129"/>
      <c r="BE286" s="129"/>
      <c r="BF286" s="129"/>
      <c r="BG286" s="129"/>
      <c r="BH286" s="129"/>
      <c r="BI286" s="129"/>
      <c r="BJ286" s="129"/>
      <c r="BK286" s="129"/>
      <c r="BL286" s="129"/>
      <c r="BM286" s="129"/>
      <c r="BN286" s="129"/>
      <c r="BO286" s="129"/>
      <c r="BP286" s="129"/>
      <c r="BQ286" s="129"/>
      <c r="BR286" s="129"/>
      <c r="BS286" s="129"/>
      <c r="BT286" s="129"/>
      <c r="BU286" s="129"/>
      <c r="BV286" s="129"/>
      <c r="BW286" s="129"/>
      <c r="BX286" s="129"/>
      <c r="BY286" s="129"/>
      <c r="BZ286" s="129"/>
      <c r="CA286" s="129"/>
      <c r="CB286" s="129"/>
      <c r="CC286" s="129"/>
      <c r="CD286" s="129"/>
      <c r="CE286" s="129"/>
      <c r="CF286" s="129"/>
      <c r="CG286" s="129"/>
      <c r="CH286" s="129"/>
      <c r="CI286" s="129"/>
      <c r="CJ286" s="129"/>
      <c r="CK286" s="129"/>
      <c r="CL286" s="129"/>
      <c r="CM286" s="129"/>
    </row>
    <row r="287" spans="1:91">
      <c r="A287" s="129"/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S287" s="129"/>
      <c r="T287" s="129"/>
      <c r="U287" s="129"/>
      <c r="V287" s="129"/>
      <c r="W287" s="129"/>
      <c r="X287" s="129"/>
      <c r="Y287" s="129"/>
      <c r="Z287" s="129"/>
      <c r="AA287" s="129"/>
      <c r="AB287" s="129"/>
      <c r="AC287" s="129"/>
      <c r="AD287" s="129"/>
      <c r="AE287" s="129"/>
      <c r="AF287" s="129"/>
      <c r="AG287" s="129"/>
      <c r="AH287" s="129"/>
      <c r="AI287" s="129"/>
      <c r="AJ287" s="129"/>
      <c r="AK287" s="129"/>
      <c r="AL287" s="129"/>
      <c r="AM287" s="129"/>
      <c r="AN287" s="129"/>
      <c r="AO287" s="129"/>
      <c r="AP287" s="129"/>
      <c r="AQ287" s="129"/>
      <c r="AR287" s="129"/>
      <c r="AS287" s="129"/>
      <c r="AT287" s="129"/>
      <c r="AU287" s="129"/>
      <c r="AV287" s="129"/>
      <c r="AW287" s="129"/>
      <c r="AX287" s="129"/>
      <c r="AY287" s="129"/>
      <c r="AZ287" s="129"/>
      <c r="BA287" s="129"/>
      <c r="BB287" s="129"/>
      <c r="BC287" s="129"/>
      <c r="BD287" s="129"/>
      <c r="BE287" s="129"/>
      <c r="BF287" s="129"/>
      <c r="BG287" s="129"/>
      <c r="BH287" s="129"/>
      <c r="BI287" s="129"/>
      <c r="BJ287" s="129"/>
      <c r="BK287" s="129"/>
      <c r="BL287" s="129"/>
      <c r="BM287" s="129"/>
      <c r="BN287" s="129"/>
      <c r="BO287" s="129"/>
      <c r="BP287" s="129"/>
      <c r="BQ287" s="129"/>
      <c r="BR287" s="129"/>
      <c r="BS287" s="129"/>
      <c r="BT287" s="129"/>
      <c r="BU287" s="129"/>
      <c r="BV287" s="129"/>
      <c r="BW287" s="129"/>
      <c r="BX287" s="129"/>
      <c r="BY287" s="129"/>
      <c r="BZ287" s="129"/>
      <c r="CA287" s="129"/>
      <c r="CB287" s="129"/>
      <c r="CC287" s="129"/>
      <c r="CD287" s="129"/>
      <c r="CE287" s="129"/>
      <c r="CF287" s="129"/>
      <c r="CG287" s="129"/>
      <c r="CH287" s="129"/>
      <c r="CI287" s="129"/>
      <c r="CJ287" s="129"/>
      <c r="CK287" s="129"/>
      <c r="CL287" s="129"/>
      <c r="CM287" s="129"/>
    </row>
    <row r="288" spans="1:91">
      <c r="A288" s="129"/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  <c r="S288" s="129"/>
      <c r="T288" s="129"/>
      <c r="U288" s="129"/>
      <c r="V288" s="129"/>
      <c r="W288" s="129"/>
      <c r="X288" s="129"/>
      <c r="Y288" s="129"/>
      <c r="Z288" s="129"/>
      <c r="AA288" s="129"/>
      <c r="AB288" s="129"/>
      <c r="AC288" s="129"/>
      <c r="AD288" s="129"/>
      <c r="AE288" s="129"/>
      <c r="AF288" s="129"/>
      <c r="AG288" s="129"/>
      <c r="AH288" s="129"/>
      <c r="AI288" s="129"/>
      <c r="AJ288" s="129"/>
      <c r="AK288" s="129"/>
      <c r="AL288" s="129"/>
      <c r="AM288" s="129"/>
      <c r="AN288" s="129"/>
      <c r="AO288" s="129"/>
      <c r="AP288" s="129"/>
      <c r="AQ288" s="129"/>
      <c r="AR288" s="129"/>
      <c r="AS288" s="129"/>
      <c r="AT288" s="129"/>
      <c r="AU288" s="129"/>
      <c r="AV288" s="129"/>
      <c r="AW288" s="129"/>
      <c r="AX288" s="129"/>
      <c r="AY288" s="129"/>
      <c r="AZ288" s="129"/>
      <c r="BA288" s="129"/>
      <c r="BB288" s="129"/>
      <c r="BC288" s="129"/>
      <c r="BD288" s="129"/>
      <c r="BE288" s="129"/>
      <c r="BF288" s="129"/>
      <c r="BG288" s="129"/>
      <c r="BH288" s="129"/>
      <c r="BI288" s="129"/>
      <c r="BJ288" s="129"/>
      <c r="BK288" s="129"/>
      <c r="BL288" s="129"/>
      <c r="BM288" s="129"/>
      <c r="BN288" s="129"/>
      <c r="BO288" s="129"/>
      <c r="BP288" s="129"/>
      <c r="BQ288" s="129"/>
      <c r="BR288" s="129"/>
      <c r="BS288" s="129"/>
      <c r="BT288" s="129"/>
      <c r="BU288" s="129"/>
      <c r="BV288" s="129"/>
      <c r="BW288" s="129"/>
      <c r="BX288" s="129"/>
      <c r="BY288" s="129"/>
      <c r="BZ288" s="129"/>
      <c r="CA288" s="129"/>
      <c r="CB288" s="129"/>
      <c r="CC288" s="129"/>
      <c r="CD288" s="129"/>
      <c r="CE288" s="129"/>
      <c r="CF288" s="129"/>
      <c r="CG288" s="129"/>
      <c r="CH288" s="129"/>
      <c r="CI288" s="129"/>
      <c r="CJ288" s="129"/>
      <c r="CK288" s="129"/>
      <c r="CL288" s="129"/>
      <c r="CM288" s="129"/>
    </row>
    <row r="289" spans="1:91">
      <c r="A289" s="129"/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  <c r="S289" s="129"/>
      <c r="T289" s="129"/>
      <c r="U289" s="129"/>
      <c r="V289" s="129"/>
      <c r="W289" s="129"/>
      <c r="X289" s="129"/>
      <c r="Y289" s="129"/>
      <c r="Z289" s="129"/>
      <c r="AA289" s="129"/>
      <c r="AB289" s="129"/>
      <c r="AC289" s="129"/>
      <c r="AD289" s="129"/>
      <c r="AE289" s="129"/>
      <c r="AF289" s="129"/>
      <c r="AG289" s="129"/>
      <c r="AH289" s="129"/>
      <c r="AI289" s="129"/>
      <c r="AJ289" s="129"/>
      <c r="AK289" s="129"/>
      <c r="AL289" s="129"/>
      <c r="AM289" s="129"/>
      <c r="AN289" s="129"/>
      <c r="AO289" s="129"/>
      <c r="AP289" s="129"/>
      <c r="AQ289" s="129"/>
      <c r="AR289" s="129"/>
      <c r="AS289" s="129"/>
      <c r="AT289" s="129"/>
      <c r="AU289" s="129"/>
      <c r="AV289" s="129"/>
      <c r="AW289" s="129"/>
      <c r="AX289" s="129"/>
      <c r="AY289" s="129"/>
      <c r="AZ289" s="129"/>
      <c r="BA289" s="129"/>
      <c r="BB289" s="129"/>
      <c r="BC289" s="129"/>
      <c r="BD289" s="129"/>
      <c r="BE289" s="129"/>
      <c r="BF289" s="129"/>
      <c r="BG289" s="129"/>
      <c r="BH289" s="129"/>
      <c r="BI289" s="129"/>
      <c r="BJ289" s="129"/>
      <c r="BK289" s="129"/>
      <c r="BL289" s="129"/>
      <c r="BM289" s="129"/>
      <c r="BN289" s="129"/>
      <c r="BO289" s="129"/>
      <c r="BP289" s="129"/>
      <c r="BQ289" s="129"/>
      <c r="BR289" s="129"/>
      <c r="BS289" s="129"/>
      <c r="BT289" s="129"/>
      <c r="BU289" s="129"/>
      <c r="BV289" s="129"/>
      <c r="BW289" s="129"/>
      <c r="BX289" s="129"/>
      <c r="BY289" s="129"/>
      <c r="BZ289" s="129"/>
      <c r="CA289" s="129"/>
      <c r="CB289" s="129"/>
      <c r="CC289" s="129"/>
      <c r="CD289" s="129"/>
      <c r="CE289" s="129"/>
      <c r="CF289" s="129"/>
      <c r="CG289" s="129"/>
      <c r="CH289" s="129"/>
      <c r="CI289" s="129"/>
      <c r="CJ289" s="129"/>
      <c r="CK289" s="129"/>
      <c r="CL289" s="129"/>
      <c r="CM289" s="129"/>
    </row>
    <row r="290" spans="1:91">
      <c r="A290" s="129"/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  <c r="S290" s="129"/>
      <c r="T290" s="129"/>
      <c r="U290" s="129"/>
      <c r="V290" s="129"/>
      <c r="W290" s="129"/>
      <c r="X290" s="129"/>
      <c r="Y290" s="129"/>
      <c r="Z290" s="129"/>
      <c r="AA290" s="129"/>
      <c r="AB290" s="129"/>
      <c r="AC290" s="129"/>
      <c r="AD290" s="129"/>
      <c r="AE290" s="129"/>
      <c r="AF290" s="129"/>
      <c r="AG290" s="129"/>
      <c r="AH290" s="129"/>
      <c r="AI290" s="129"/>
      <c r="AJ290" s="129"/>
      <c r="AK290" s="129"/>
      <c r="AL290" s="129"/>
      <c r="AM290" s="129"/>
      <c r="AN290" s="129"/>
      <c r="AO290" s="129"/>
      <c r="AP290" s="129"/>
      <c r="AQ290" s="129"/>
      <c r="AR290" s="129"/>
      <c r="AS290" s="129"/>
      <c r="AT290" s="129"/>
      <c r="AU290" s="129"/>
      <c r="AV290" s="129"/>
      <c r="AW290" s="129"/>
      <c r="AX290" s="129"/>
      <c r="AY290" s="129"/>
      <c r="AZ290" s="129"/>
      <c r="BA290" s="129"/>
      <c r="BB290" s="129"/>
      <c r="BC290" s="129"/>
      <c r="BD290" s="129"/>
      <c r="BE290" s="129"/>
      <c r="BF290" s="129"/>
      <c r="BG290" s="129"/>
      <c r="BH290" s="129"/>
      <c r="BI290" s="129"/>
      <c r="BJ290" s="129"/>
      <c r="BK290" s="129"/>
      <c r="BL290" s="129"/>
      <c r="BM290" s="129"/>
      <c r="BN290" s="129"/>
      <c r="BO290" s="129"/>
      <c r="BP290" s="129"/>
      <c r="BQ290" s="129"/>
      <c r="BR290" s="129"/>
      <c r="BS290" s="129"/>
      <c r="BT290" s="129"/>
      <c r="BU290" s="129"/>
      <c r="BV290" s="129"/>
      <c r="BW290" s="129"/>
      <c r="BX290" s="129"/>
      <c r="BY290" s="129"/>
      <c r="BZ290" s="129"/>
      <c r="CA290" s="129"/>
      <c r="CB290" s="129"/>
      <c r="CC290" s="129"/>
      <c r="CD290" s="129"/>
      <c r="CE290" s="129"/>
      <c r="CF290" s="129"/>
      <c r="CG290" s="129"/>
      <c r="CH290" s="129"/>
      <c r="CI290" s="129"/>
      <c r="CJ290" s="129"/>
      <c r="CK290" s="129"/>
      <c r="CL290" s="129"/>
      <c r="CM290" s="129"/>
    </row>
    <row r="291" spans="1:91">
      <c r="A291" s="129"/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  <c r="S291" s="129"/>
      <c r="T291" s="129"/>
      <c r="U291" s="129"/>
      <c r="V291" s="129"/>
      <c r="W291" s="129"/>
      <c r="X291" s="129"/>
      <c r="Y291" s="129"/>
      <c r="Z291" s="129"/>
      <c r="AA291" s="129"/>
      <c r="AB291" s="129"/>
      <c r="AC291" s="129"/>
      <c r="AD291" s="129"/>
      <c r="AE291" s="129"/>
      <c r="AF291" s="129"/>
      <c r="AG291" s="129"/>
      <c r="AH291" s="129"/>
      <c r="AI291" s="129"/>
      <c r="AJ291" s="129"/>
      <c r="AK291" s="129"/>
      <c r="AL291" s="129"/>
      <c r="AM291" s="129"/>
      <c r="AN291" s="129"/>
      <c r="AO291" s="129"/>
      <c r="AP291" s="129"/>
      <c r="AQ291" s="129"/>
      <c r="AR291" s="129"/>
      <c r="AS291" s="129"/>
      <c r="AT291" s="129"/>
      <c r="AU291" s="129"/>
      <c r="AV291" s="129"/>
      <c r="AW291" s="129"/>
      <c r="AX291" s="129"/>
      <c r="AY291" s="129"/>
      <c r="AZ291" s="129"/>
      <c r="BA291" s="129"/>
      <c r="BB291" s="129"/>
      <c r="BC291" s="129"/>
      <c r="BD291" s="129"/>
      <c r="BE291" s="129"/>
      <c r="BF291" s="129"/>
      <c r="BG291" s="129"/>
      <c r="BH291" s="129"/>
      <c r="BI291" s="129"/>
      <c r="BJ291" s="129"/>
      <c r="BK291" s="129"/>
      <c r="BL291" s="129"/>
      <c r="BM291" s="129"/>
      <c r="BN291" s="129"/>
      <c r="BO291" s="129"/>
      <c r="BP291" s="129"/>
      <c r="BQ291" s="129"/>
      <c r="BR291" s="129"/>
      <c r="BS291" s="129"/>
      <c r="BT291" s="129"/>
      <c r="BU291" s="129"/>
      <c r="BV291" s="129"/>
      <c r="BW291" s="129"/>
      <c r="BX291" s="129"/>
      <c r="BY291" s="129"/>
      <c r="BZ291" s="129"/>
      <c r="CA291" s="129"/>
      <c r="CB291" s="129"/>
      <c r="CC291" s="129"/>
      <c r="CD291" s="129"/>
      <c r="CE291" s="129"/>
      <c r="CF291" s="129"/>
      <c r="CG291" s="129"/>
      <c r="CH291" s="129"/>
      <c r="CI291" s="129"/>
      <c r="CJ291" s="129"/>
      <c r="CK291" s="129"/>
      <c r="CL291" s="129"/>
      <c r="CM291" s="129"/>
    </row>
    <row r="292" spans="1:91">
      <c r="A292" s="129"/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  <c r="S292" s="129"/>
      <c r="T292" s="129"/>
      <c r="U292" s="129"/>
      <c r="V292" s="129"/>
      <c r="W292" s="129"/>
      <c r="X292" s="129"/>
      <c r="Y292" s="129"/>
      <c r="Z292" s="129"/>
      <c r="AA292" s="129"/>
      <c r="AB292" s="129"/>
      <c r="AC292" s="129"/>
      <c r="AD292" s="129"/>
      <c r="AE292" s="129"/>
      <c r="AF292" s="129"/>
      <c r="AG292" s="129"/>
      <c r="AH292" s="129"/>
      <c r="AI292" s="129"/>
      <c r="AJ292" s="129"/>
      <c r="AK292" s="129"/>
      <c r="AL292" s="129"/>
      <c r="AM292" s="129"/>
      <c r="AN292" s="129"/>
      <c r="AO292" s="129"/>
      <c r="AP292" s="129"/>
      <c r="AQ292" s="129"/>
      <c r="AR292" s="129"/>
      <c r="AS292" s="129"/>
      <c r="AT292" s="129"/>
      <c r="AU292" s="129"/>
      <c r="AV292" s="129"/>
      <c r="AW292" s="129"/>
      <c r="AX292" s="129"/>
      <c r="AY292" s="129"/>
      <c r="AZ292" s="129"/>
      <c r="BA292" s="129"/>
      <c r="BB292" s="129"/>
      <c r="BC292" s="129"/>
      <c r="BD292" s="129"/>
      <c r="BE292" s="129"/>
      <c r="BF292" s="129"/>
      <c r="BG292" s="129"/>
      <c r="BH292" s="129"/>
      <c r="BI292" s="129"/>
      <c r="BJ292" s="129"/>
      <c r="BK292" s="129"/>
      <c r="BL292" s="129"/>
      <c r="BM292" s="129"/>
      <c r="BN292" s="129"/>
      <c r="BO292" s="129"/>
      <c r="BP292" s="129"/>
      <c r="BQ292" s="129"/>
      <c r="BR292" s="129"/>
      <c r="BS292" s="129"/>
      <c r="BT292" s="129"/>
      <c r="BU292" s="129"/>
      <c r="BV292" s="129"/>
      <c r="BW292" s="129"/>
      <c r="BX292" s="129"/>
      <c r="BY292" s="129"/>
      <c r="BZ292" s="129"/>
      <c r="CA292" s="129"/>
      <c r="CB292" s="129"/>
      <c r="CC292" s="129"/>
      <c r="CD292" s="129"/>
      <c r="CE292" s="129"/>
      <c r="CF292" s="129"/>
      <c r="CG292" s="129"/>
      <c r="CH292" s="129"/>
      <c r="CI292" s="129"/>
      <c r="CJ292" s="129"/>
      <c r="CK292" s="129"/>
      <c r="CL292" s="129"/>
      <c r="CM292" s="129"/>
    </row>
    <row r="293" spans="1:91">
      <c r="A293" s="129"/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S293" s="129"/>
      <c r="T293" s="129"/>
      <c r="U293" s="129"/>
      <c r="V293" s="129"/>
      <c r="W293" s="129"/>
      <c r="X293" s="129"/>
      <c r="Y293" s="129"/>
      <c r="Z293" s="129"/>
      <c r="AA293" s="129"/>
      <c r="AB293" s="129"/>
      <c r="AC293" s="129"/>
      <c r="AD293" s="129"/>
      <c r="AE293" s="129"/>
      <c r="AF293" s="129"/>
      <c r="AG293" s="129"/>
      <c r="AH293" s="129"/>
      <c r="AI293" s="129"/>
      <c r="AJ293" s="129"/>
      <c r="AK293" s="129"/>
      <c r="AL293" s="129"/>
      <c r="AM293" s="129"/>
      <c r="AN293" s="129"/>
      <c r="AO293" s="129"/>
      <c r="AP293" s="129"/>
      <c r="AQ293" s="129"/>
      <c r="AR293" s="129"/>
      <c r="AS293" s="129"/>
      <c r="AT293" s="129"/>
      <c r="AU293" s="129"/>
      <c r="AV293" s="129"/>
      <c r="AW293" s="129"/>
      <c r="AX293" s="129"/>
      <c r="AY293" s="129"/>
      <c r="AZ293" s="129"/>
      <c r="BA293" s="129"/>
      <c r="BB293" s="129"/>
      <c r="BC293" s="129"/>
      <c r="BD293" s="129"/>
      <c r="BE293" s="129"/>
      <c r="BF293" s="129"/>
      <c r="BG293" s="129"/>
      <c r="BH293" s="129"/>
      <c r="BI293" s="129"/>
      <c r="BJ293" s="129"/>
      <c r="BK293" s="129"/>
      <c r="BL293" s="129"/>
      <c r="BM293" s="129"/>
      <c r="BN293" s="129"/>
      <c r="BO293" s="129"/>
      <c r="BP293" s="129"/>
      <c r="BQ293" s="129"/>
      <c r="BR293" s="129"/>
      <c r="BS293" s="129"/>
      <c r="BT293" s="129"/>
      <c r="BU293" s="129"/>
      <c r="BV293" s="129"/>
      <c r="BW293" s="129"/>
      <c r="BX293" s="129"/>
      <c r="BY293" s="129"/>
      <c r="BZ293" s="129"/>
      <c r="CA293" s="129"/>
      <c r="CB293" s="129"/>
      <c r="CC293" s="129"/>
      <c r="CD293" s="129"/>
      <c r="CE293" s="129"/>
      <c r="CF293" s="129"/>
      <c r="CG293" s="129"/>
      <c r="CH293" s="129"/>
      <c r="CI293" s="129"/>
      <c r="CJ293" s="129"/>
      <c r="CK293" s="129"/>
      <c r="CL293" s="129"/>
      <c r="CM293" s="129"/>
    </row>
    <row r="294" spans="1:91">
      <c r="A294" s="129"/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  <c r="S294" s="129"/>
      <c r="T294" s="129"/>
      <c r="U294" s="129"/>
      <c r="V294" s="129"/>
      <c r="W294" s="129"/>
      <c r="X294" s="129"/>
      <c r="Y294" s="129"/>
      <c r="Z294" s="129"/>
      <c r="AA294" s="129"/>
      <c r="AB294" s="129"/>
      <c r="AC294" s="129"/>
      <c r="AD294" s="129"/>
      <c r="AE294" s="129"/>
      <c r="AF294" s="129"/>
      <c r="AG294" s="129"/>
      <c r="AH294" s="129"/>
      <c r="AI294" s="129"/>
      <c r="AJ294" s="129"/>
      <c r="AK294" s="129"/>
      <c r="AL294" s="129"/>
      <c r="AM294" s="129"/>
      <c r="AN294" s="129"/>
      <c r="AO294" s="129"/>
      <c r="AP294" s="129"/>
      <c r="AQ294" s="129"/>
      <c r="AR294" s="129"/>
      <c r="AS294" s="129"/>
      <c r="AT294" s="129"/>
      <c r="AU294" s="129"/>
      <c r="AV294" s="129"/>
      <c r="AW294" s="129"/>
      <c r="AX294" s="129"/>
      <c r="AY294" s="129"/>
      <c r="AZ294" s="129"/>
      <c r="BA294" s="129"/>
      <c r="BB294" s="129"/>
      <c r="BC294" s="129"/>
      <c r="BD294" s="129"/>
      <c r="BE294" s="129"/>
      <c r="BF294" s="129"/>
      <c r="BG294" s="129"/>
      <c r="BH294" s="129"/>
      <c r="BI294" s="129"/>
      <c r="BJ294" s="129"/>
      <c r="BK294" s="129"/>
      <c r="BL294" s="129"/>
      <c r="BM294" s="129"/>
      <c r="BN294" s="129"/>
      <c r="BO294" s="129"/>
      <c r="BP294" s="129"/>
      <c r="BQ294" s="129"/>
      <c r="BR294" s="129"/>
      <c r="BS294" s="129"/>
      <c r="BT294" s="129"/>
      <c r="BU294" s="129"/>
      <c r="BV294" s="129"/>
      <c r="BW294" s="129"/>
      <c r="BX294" s="129"/>
      <c r="BY294" s="129"/>
      <c r="BZ294" s="129"/>
      <c r="CA294" s="129"/>
      <c r="CB294" s="129"/>
      <c r="CC294" s="129"/>
      <c r="CD294" s="129"/>
      <c r="CE294" s="129"/>
      <c r="CF294" s="129"/>
      <c r="CG294" s="129"/>
      <c r="CH294" s="129"/>
      <c r="CI294" s="129"/>
      <c r="CJ294" s="129"/>
      <c r="CK294" s="129"/>
      <c r="CL294" s="129"/>
      <c r="CM294" s="129"/>
    </row>
    <row r="295" spans="1:91">
      <c r="A295" s="129"/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  <c r="S295" s="129"/>
      <c r="T295" s="129"/>
      <c r="U295" s="129"/>
      <c r="V295" s="129"/>
      <c r="W295" s="129"/>
      <c r="X295" s="129"/>
      <c r="Y295" s="129"/>
      <c r="Z295" s="129"/>
      <c r="AA295" s="129"/>
      <c r="AB295" s="129"/>
      <c r="AC295" s="129"/>
      <c r="AD295" s="129"/>
      <c r="AE295" s="129"/>
      <c r="AF295" s="129"/>
      <c r="AG295" s="129"/>
      <c r="AH295" s="129"/>
      <c r="AI295" s="129"/>
      <c r="AJ295" s="129"/>
      <c r="AK295" s="129"/>
      <c r="AL295" s="129"/>
      <c r="AM295" s="129"/>
      <c r="AN295" s="129"/>
      <c r="AO295" s="129"/>
      <c r="AP295" s="129"/>
      <c r="AQ295" s="129"/>
      <c r="AR295" s="129"/>
      <c r="AS295" s="129"/>
      <c r="AT295" s="129"/>
      <c r="AU295" s="129"/>
      <c r="AV295" s="129"/>
      <c r="AW295" s="129"/>
      <c r="AX295" s="129"/>
      <c r="AY295" s="129"/>
      <c r="AZ295" s="129"/>
      <c r="BA295" s="129"/>
      <c r="BB295" s="129"/>
      <c r="BC295" s="129"/>
      <c r="BD295" s="129"/>
      <c r="BE295" s="129"/>
      <c r="BF295" s="129"/>
      <c r="BG295" s="129"/>
      <c r="BH295" s="129"/>
      <c r="BI295" s="129"/>
      <c r="BJ295" s="129"/>
      <c r="BK295" s="129"/>
      <c r="BL295" s="129"/>
      <c r="BM295" s="129"/>
      <c r="BN295" s="129"/>
      <c r="BO295" s="129"/>
      <c r="BP295" s="129"/>
      <c r="BQ295" s="129"/>
      <c r="BR295" s="129"/>
      <c r="BS295" s="129"/>
      <c r="BT295" s="129"/>
      <c r="BU295" s="129"/>
      <c r="BV295" s="129"/>
      <c r="BW295" s="129"/>
      <c r="BX295" s="129"/>
      <c r="BY295" s="129"/>
      <c r="BZ295" s="129"/>
      <c r="CA295" s="129"/>
      <c r="CB295" s="129"/>
      <c r="CC295" s="129"/>
      <c r="CD295" s="129"/>
      <c r="CE295" s="129"/>
      <c r="CF295" s="129"/>
      <c r="CG295" s="129"/>
      <c r="CH295" s="129"/>
      <c r="CI295" s="129"/>
      <c r="CJ295" s="129"/>
      <c r="CK295" s="129"/>
      <c r="CL295" s="129"/>
      <c r="CM295" s="129"/>
    </row>
    <row r="296" spans="1:91">
      <c r="A296" s="129"/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  <c r="S296" s="129"/>
      <c r="T296" s="129"/>
      <c r="U296" s="129"/>
      <c r="V296" s="129"/>
      <c r="W296" s="129"/>
      <c r="X296" s="129"/>
      <c r="Y296" s="129"/>
      <c r="Z296" s="129"/>
      <c r="AA296" s="129"/>
      <c r="AB296" s="129"/>
      <c r="AC296" s="129"/>
      <c r="AD296" s="129"/>
      <c r="AE296" s="129"/>
      <c r="AF296" s="129"/>
      <c r="AG296" s="129"/>
      <c r="AH296" s="129"/>
      <c r="AI296" s="129"/>
      <c r="AJ296" s="129"/>
      <c r="AK296" s="129"/>
      <c r="AL296" s="129"/>
      <c r="AM296" s="129"/>
      <c r="AN296" s="129"/>
      <c r="AO296" s="129"/>
      <c r="AP296" s="129"/>
      <c r="AQ296" s="129"/>
      <c r="AR296" s="129"/>
      <c r="AS296" s="129"/>
      <c r="AT296" s="129"/>
      <c r="AU296" s="129"/>
      <c r="AV296" s="129"/>
      <c r="AW296" s="129"/>
      <c r="AX296" s="129"/>
      <c r="AY296" s="129"/>
      <c r="AZ296" s="129"/>
      <c r="BA296" s="129"/>
      <c r="BB296" s="129"/>
      <c r="BC296" s="129"/>
      <c r="BD296" s="129"/>
      <c r="BE296" s="129"/>
      <c r="BF296" s="129"/>
      <c r="BG296" s="129"/>
      <c r="BH296" s="129"/>
      <c r="BI296" s="129"/>
      <c r="BJ296" s="129"/>
      <c r="BK296" s="129"/>
      <c r="BL296" s="129"/>
      <c r="BM296" s="129"/>
      <c r="BN296" s="129"/>
      <c r="BO296" s="129"/>
      <c r="BP296" s="129"/>
      <c r="BQ296" s="129"/>
      <c r="BR296" s="129"/>
      <c r="BS296" s="129"/>
      <c r="BT296" s="129"/>
      <c r="BU296" s="129"/>
      <c r="BV296" s="129"/>
      <c r="BW296" s="129"/>
      <c r="BX296" s="129"/>
      <c r="BY296" s="129"/>
      <c r="BZ296" s="129"/>
      <c r="CA296" s="129"/>
      <c r="CB296" s="129"/>
      <c r="CC296" s="129"/>
      <c r="CD296" s="129"/>
      <c r="CE296" s="129"/>
      <c r="CF296" s="129"/>
      <c r="CG296" s="129"/>
      <c r="CH296" s="129"/>
      <c r="CI296" s="129"/>
      <c r="CJ296" s="129"/>
      <c r="CK296" s="129"/>
      <c r="CL296" s="129"/>
      <c r="CM296" s="129"/>
    </row>
    <row r="297" spans="1:91">
      <c r="A297" s="129"/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  <c r="S297" s="129"/>
      <c r="T297" s="129"/>
      <c r="U297" s="129"/>
      <c r="V297" s="129"/>
      <c r="W297" s="129"/>
      <c r="X297" s="129"/>
      <c r="Y297" s="129"/>
      <c r="Z297" s="129"/>
      <c r="AA297" s="129"/>
      <c r="AB297" s="129"/>
      <c r="AC297" s="129"/>
      <c r="AD297" s="129"/>
      <c r="AE297" s="129"/>
      <c r="AF297" s="129"/>
      <c r="AG297" s="129"/>
      <c r="AH297" s="129"/>
      <c r="AI297" s="129"/>
      <c r="AJ297" s="129"/>
      <c r="AK297" s="129"/>
      <c r="AL297" s="129"/>
      <c r="AM297" s="129"/>
      <c r="AN297" s="129"/>
      <c r="AO297" s="129"/>
      <c r="AP297" s="129"/>
      <c r="AQ297" s="129"/>
      <c r="AR297" s="129"/>
      <c r="AS297" s="129"/>
      <c r="AT297" s="129"/>
      <c r="AU297" s="129"/>
      <c r="AV297" s="129"/>
      <c r="AW297" s="129"/>
      <c r="AX297" s="129"/>
      <c r="AY297" s="129"/>
      <c r="AZ297" s="129"/>
      <c r="BA297" s="129"/>
      <c r="BB297" s="129"/>
      <c r="BC297" s="129"/>
      <c r="BD297" s="129"/>
      <c r="BE297" s="129"/>
      <c r="BF297" s="129"/>
      <c r="BG297" s="129"/>
      <c r="BH297" s="129"/>
      <c r="BI297" s="129"/>
      <c r="BJ297" s="129"/>
      <c r="BK297" s="129"/>
      <c r="BL297" s="129"/>
      <c r="BM297" s="129"/>
      <c r="BN297" s="129"/>
      <c r="BO297" s="129"/>
      <c r="BP297" s="129"/>
      <c r="BQ297" s="129"/>
      <c r="BR297" s="129"/>
      <c r="BS297" s="129"/>
      <c r="BT297" s="129"/>
      <c r="BU297" s="129"/>
      <c r="BV297" s="129"/>
      <c r="BW297" s="129"/>
      <c r="BX297" s="129"/>
      <c r="BY297" s="129"/>
      <c r="BZ297" s="129"/>
      <c r="CA297" s="129"/>
      <c r="CB297" s="129"/>
      <c r="CC297" s="129"/>
      <c r="CD297" s="129"/>
      <c r="CE297" s="129"/>
      <c r="CF297" s="129"/>
      <c r="CG297" s="129"/>
      <c r="CH297" s="129"/>
      <c r="CI297" s="129"/>
      <c r="CJ297" s="129"/>
      <c r="CK297" s="129"/>
      <c r="CL297" s="129"/>
      <c r="CM297" s="129"/>
    </row>
    <row r="298" spans="1:91">
      <c r="A298" s="129"/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  <c r="S298" s="129"/>
      <c r="T298" s="129"/>
      <c r="U298" s="129"/>
      <c r="V298" s="129"/>
      <c r="W298" s="129"/>
      <c r="X298" s="129"/>
      <c r="Y298" s="129"/>
      <c r="Z298" s="129"/>
      <c r="AA298" s="129"/>
      <c r="AB298" s="129"/>
      <c r="AC298" s="129"/>
      <c r="AD298" s="129"/>
      <c r="AE298" s="129"/>
      <c r="AF298" s="129"/>
      <c r="AG298" s="129"/>
      <c r="AH298" s="129"/>
      <c r="AI298" s="129"/>
      <c r="AJ298" s="129"/>
      <c r="AK298" s="129"/>
      <c r="AL298" s="129"/>
      <c r="AM298" s="129"/>
      <c r="AN298" s="129"/>
      <c r="AO298" s="129"/>
      <c r="AP298" s="129"/>
      <c r="AQ298" s="129"/>
      <c r="AR298" s="129"/>
      <c r="AS298" s="129"/>
      <c r="AT298" s="129"/>
      <c r="AU298" s="129"/>
      <c r="AV298" s="129"/>
      <c r="AW298" s="129"/>
      <c r="AX298" s="129"/>
      <c r="AY298" s="129"/>
      <c r="AZ298" s="129"/>
      <c r="BA298" s="129"/>
      <c r="BB298" s="129"/>
      <c r="BC298" s="129"/>
      <c r="BD298" s="129"/>
      <c r="BE298" s="129"/>
      <c r="BF298" s="129"/>
      <c r="BG298" s="129"/>
      <c r="BH298" s="129"/>
      <c r="BI298" s="129"/>
      <c r="BJ298" s="129"/>
      <c r="BK298" s="129"/>
      <c r="BL298" s="129"/>
      <c r="BM298" s="129"/>
      <c r="BN298" s="129"/>
      <c r="BO298" s="129"/>
      <c r="BP298" s="129"/>
      <c r="BQ298" s="129"/>
      <c r="BR298" s="129"/>
      <c r="BS298" s="129"/>
      <c r="BT298" s="129"/>
      <c r="BU298" s="129"/>
      <c r="BV298" s="129"/>
      <c r="BW298" s="129"/>
      <c r="BX298" s="129"/>
      <c r="BY298" s="129"/>
      <c r="BZ298" s="129"/>
      <c r="CA298" s="129"/>
      <c r="CB298" s="129"/>
      <c r="CC298" s="129"/>
      <c r="CD298" s="129"/>
      <c r="CE298" s="129"/>
      <c r="CF298" s="129"/>
      <c r="CG298" s="129"/>
      <c r="CH298" s="129"/>
      <c r="CI298" s="129"/>
      <c r="CJ298" s="129"/>
      <c r="CK298" s="129"/>
      <c r="CL298" s="129"/>
      <c r="CM298" s="129"/>
    </row>
  </sheetData>
  <mergeCells count="115">
    <mergeCell ref="BB1:BB2"/>
    <mergeCell ref="BC1:BC2"/>
    <mergeCell ref="Z1:Z2"/>
    <mergeCell ref="AD1:AD2"/>
    <mergeCell ref="S1:U1"/>
    <mergeCell ref="AT1:AV1"/>
    <mergeCell ref="AW1:AY1"/>
    <mergeCell ref="BA1:BA2"/>
    <mergeCell ref="AZ1:AZ2"/>
    <mergeCell ref="R1:R2"/>
    <mergeCell ref="G1:I1"/>
    <mergeCell ref="J1:J2"/>
    <mergeCell ref="K1:M1"/>
    <mergeCell ref="N1:N2"/>
    <mergeCell ref="AE1:AG1"/>
    <mergeCell ref="AH1:AH2"/>
    <mergeCell ref="AI1:AK1"/>
    <mergeCell ref="AQ1:AS1"/>
    <mergeCell ref="BD1:BD2"/>
    <mergeCell ref="BE1:BE2"/>
    <mergeCell ref="A74:A88"/>
    <mergeCell ref="B74:B88"/>
    <mergeCell ref="A69:A70"/>
    <mergeCell ref="A72:A73"/>
    <mergeCell ref="B72:B73"/>
    <mergeCell ref="C70:E70"/>
    <mergeCell ref="O70:Q70"/>
    <mergeCell ref="S70:T70"/>
    <mergeCell ref="A54:A68"/>
    <mergeCell ref="B54:B68"/>
    <mergeCell ref="V1:V2"/>
    <mergeCell ref="AL1:AL2"/>
    <mergeCell ref="AM1:AO1"/>
    <mergeCell ref="AP1:AP2"/>
    <mergeCell ref="W1:Y1"/>
    <mergeCell ref="AA1:AC1"/>
    <mergeCell ref="A52:A53"/>
    <mergeCell ref="B52:B53"/>
    <mergeCell ref="C50:E50"/>
    <mergeCell ref="O50:Q50"/>
    <mergeCell ref="S50:T50"/>
    <mergeCell ref="C1:E1"/>
    <mergeCell ref="S110:T110"/>
    <mergeCell ref="A89:A90"/>
    <mergeCell ref="A92:A93"/>
    <mergeCell ref="B92:B93"/>
    <mergeCell ref="C90:E90"/>
    <mergeCell ref="O90:Q90"/>
    <mergeCell ref="S90:T90"/>
    <mergeCell ref="A94:A108"/>
    <mergeCell ref="B94:B108"/>
    <mergeCell ref="A114:A128"/>
    <mergeCell ref="B114:B128"/>
    <mergeCell ref="A129:A130"/>
    <mergeCell ref="A132:A133"/>
    <mergeCell ref="B132:B133"/>
    <mergeCell ref="A109:A110"/>
    <mergeCell ref="O1:Q1"/>
    <mergeCell ref="A112:A113"/>
    <mergeCell ref="B112:B113"/>
    <mergeCell ref="C110:E110"/>
    <mergeCell ref="O110:Q110"/>
    <mergeCell ref="B1:B2"/>
    <mergeCell ref="A1:A2"/>
    <mergeCell ref="F1:F2"/>
    <mergeCell ref="A149:A150"/>
    <mergeCell ref="A152:A153"/>
    <mergeCell ref="B152:B153"/>
    <mergeCell ref="C150:E150"/>
    <mergeCell ref="O150:Q150"/>
    <mergeCell ref="S150:T150"/>
    <mergeCell ref="A154:A168"/>
    <mergeCell ref="B154:B168"/>
    <mergeCell ref="C130:E130"/>
    <mergeCell ref="O130:Q130"/>
    <mergeCell ref="S130:T130"/>
    <mergeCell ref="A134:A148"/>
    <mergeCell ref="B134:B148"/>
    <mergeCell ref="C190:E190"/>
    <mergeCell ref="O190:Q190"/>
    <mergeCell ref="S190:T190"/>
    <mergeCell ref="A194:A208"/>
    <mergeCell ref="B194:B208"/>
    <mergeCell ref="A169:A170"/>
    <mergeCell ref="A172:A173"/>
    <mergeCell ref="B172:B173"/>
    <mergeCell ref="C170:E170"/>
    <mergeCell ref="O170:Q170"/>
    <mergeCell ref="S170:T170"/>
    <mergeCell ref="A174:A188"/>
    <mergeCell ref="B174:B188"/>
    <mergeCell ref="BG1:BG2"/>
    <mergeCell ref="BM3:BM22"/>
    <mergeCell ref="BY3:BY22"/>
    <mergeCell ref="BF1:BF2"/>
    <mergeCell ref="A249:A250"/>
    <mergeCell ref="A234:A248"/>
    <mergeCell ref="B234:B248"/>
    <mergeCell ref="A229:A230"/>
    <mergeCell ref="A232:A233"/>
    <mergeCell ref="B232:B233"/>
    <mergeCell ref="C230:E230"/>
    <mergeCell ref="O230:Q230"/>
    <mergeCell ref="S230:T230"/>
    <mergeCell ref="A214:A228"/>
    <mergeCell ref="B214:B228"/>
    <mergeCell ref="A209:A210"/>
    <mergeCell ref="A212:A213"/>
    <mergeCell ref="B212:B213"/>
    <mergeCell ref="C210:E210"/>
    <mergeCell ref="O210:Q210"/>
    <mergeCell ref="S210:T210"/>
    <mergeCell ref="A189:A190"/>
    <mergeCell ref="A192:A193"/>
    <mergeCell ref="B192:B193"/>
  </mergeCells>
  <phoneticPr fontId="19" type="noConversion"/>
  <pageMargins left="0.75" right="0.75" top="1" bottom="1" header="0.5" footer="0.5"/>
  <pageSetup paperSize="9" scale="35" orientation="portrait" horizontalDpi="4294967292" verticalDpi="4294967292"/>
  <rowBreaks count="1" manualBreakCount="1">
    <brk id="63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A2:CO222"/>
  <sheetViews>
    <sheetView zoomScale="125" zoomScaleNormal="125" zoomScalePageLayoutView="125" workbookViewId="0">
      <selection activeCell="B18" sqref="B18"/>
    </sheetView>
  </sheetViews>
  <sheetFormatPr baseColWidth="10" defaultRowHeight="14" x14ac:dyDescent="0"/>
  <cols>
    <col min="1" max="1" width="10.83203125" style="31"/>
    <col min="2" max="2" width="9.1640625" style="31" bestFit="1" customWidth="1"/>
    <col min="3" max="4" width="2.33203125" style="31" bestFit="1" customWidth="1"/>
    <col min="5" max="5" width="10.83203125" style="31"/>
    <col min="6" max="6" width="4.5" style="31" bestFit="1" customWidth="1"/>
    <col min="7" max="7" width="3.6640625" style="31" bestFit="1" customWidth="1"/>
    <col min="8" max="11" width="2.33203125" style="31" bestFit="1" customWidth="1"/>
    <col min="12" max="12" width="3.6640625" style="31" bestFit="1" customWidth="1"/>
    <col min="13" max="13" width="4.33203125" style="31" customWidth="1"/>
    <col min="14" max="19" width="2.33203125" style="31" bestFit="1" customWidth="1"/>
    <col min="20" max="21" width="3.6640625" style="31" bestFit="1" customWidth="1"/>
    <col min="22" max="27" width="2.33203125" style="31" bestFit="1" customWidth="1"/>
    <col min="28" max="29" width="3.6640625" style="31" bestFit="1" customWidth="1"/>
    <col min="30" max="35" width="2.33203125" style="31" bestFit="1" customWidth="1"/>
    <col min="36" max="37" width="3.6640625" style="31" bestFit="1" customWidth="1"/>
    <col min="38" max="43" width="2.33203125" style="31" bestFit="1" customWidth="1"/>
    <col min="44" max="45" width="3.6640625" style="31" bestFit="1" customWidth="1"/>
    <col min="46" max="46" width="4.1640625" style="31" bestFit="1" customWidth="1"/>
    <col min="47" max="47" width="4.1640625" style="100" customWidth="1"/>
    <col min="48" max="48" width="10.83203125" style="31"/>
    <col min="49" max="49" width="9.1640625" style="31" bestFit="1" customWidth="1"/>
    <col min="50" max="51" width="2.33203125" style="31" bestFit="1" customWidth="1"/>
    <col min="52" max="52" width="10.83203125" style="31"/>
    <col min="53" max="53" width="3.6640625" style="31" bestFit="1" customWidth="1"/>
    <col min="54" max="58" width="2.33203125" style="31" bestFit="1" customWidth="1"/>
    <col min="59" max="60" width="3.6640625" style="31" bestFit="1" customWidth="1"/>
    <col min="61" max="66" width="2.33203125" style="31" bestFit="1" customWidth="1"/>
    <col min="67" max="68" width="3.6640625" style="31" bestFit="1" customWidth="1"/>
    <col min="69" max="74" width="2.33203125" style="31" bestFit="1" customWidth="1"/>
    <col min="75" max="76" width="3.6640625" style="31" bestFit="1" customWidth="1"/>
    <col min="77" max="82" width="2.33203125" style="31" bestFit="1" customWidth="1"/>
    <col min="83" max="84" width="3.6640625" style="31" bestFit="1" customWidth="1"/>
    <col min="85" max="90" width="2.33203125" style="31" bestFit="1" customWidth="1"/>
    <col min="91" max="92" width="3.6640625" style="31" bestFit="1" customWidth="1"/>
    <col min="93" max="93" width="4.1640625" style="31" bestFit="1" customWidth="1"/>
    <col min="94" max="16384" width="10.83203125" style="31"/>
  </cols>
  <sheetData>
    <row r="2" spans="1:93">
      <c r="B2" s="229" t="s">
        <v>86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0"/>
      <c r="AO2" s="230"/>
      <c r="AP2" s="230"/>
      <c r="AQ2" s="230"/>
      <c r="AR2" s="230"/>
      <c r="AS2" s="230"/>
      <c r="AT2" s="231"/>
      <c r="AU2" s="96"/>
      <c r="AW2" s="229" t="s">
        <v>87</v>
      </c>
      <c r="AX2" s="230"/>
      <c r="AY2" s="230"/>
      <c r="AZ2" s="230"/>
      <c r="BA2" s="230"/>
      <c r="BB2" s="230"/>
      <c r="BC2" s="230"/>
      <c r="BD2" s="230"/>
      <c r="BE2" s="230"/>
      <c r="BF2" s="230"/>
      <c r="BG2" s="230"/>
      <c r="BH2" s="230"/>
      <c r="BI2" s="230"/>
      <c r="BJ2" s="230"/>
      <c r="BK2" s="230"/>
      <c r="BL2" s="230"/>
      <c r="BM2" s="230"/>
      <c r="BN2" s="230"/>
      <c r="BO2" s="230"/>
      <c r="BP2" s="230"/>
      <c r="BQ2" s="230"/>
      <c r="BR2" s="230"/>
      <c r="BS2" s="230"/>
      <c r="BT2" s="230"/>
      <c r="BU2" s="230"/>
      <c r="BV2" s="230"/>
      <c r="BW2" s="230"/>
      <c r="BX2" s="230"/>
      <c r="BY2" s="230"/>
      <c r="BZ2" s="230"/>
      <c r="CA2" s="230"/>
      <c r="CB2" s="230"/>
      <c r="CC2" s="230"/>
      <c r="CD2" s="230"/>
      <c r="CE2" s="230"/>
      <c r="CF2" s="230"/>
      <c r="CG2" s="230"/>
      <c r="CH2" s="230"/>
      <c r="CI2" s="230"/>
      <c r="CJ2" s="230"/>
      <c r="CK2" s="230"/>
      <c r="CL2" s="230"/>
      <c r="CM2" s="230"/>
      <c r="CN2" s="230"/>
      <c r="CO2" s="217"/>
    </row>
    <row r="3" spans="1:93">
      <c r="B3" s="232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4"/>
      <c r="AT3" s="228" t="s">
        <v>42</v>
      </c>
      <c r="AU3" s="97"/>
      <c r="AW3" s="232"/>
      <c r="AX3" s="233"/>
      <c r="AY3" s="233"/>
      <c r="AZ3" s="233"/>
      <c r="BA3" s="233"/>
      <c r="BB3" s="233"/>
      <c r="BC3" s="233"/>
      <c r="BD3" s="233"/>
      <c r="BE3" s="233"/>
      <c r="BF3" s="233"/>
      <c r="BG3" s="233"/>
      <c r="BH3" s="233"/>
      <c r="BI3" s="233"/>
      <c r="BJ3" s="233"/>
      <c r="BK3" s="233"/>
      <c r="BL3" s="233"/>
      <c r="BM3" s="233"/>
      <c r="BN3" s="233"/>
      <c r="BO3" s="233"/>
      <c r="BP3" s="233"/>
      <c r="BQ3" s="233"/>
      <c r="BR3" s="233"/>
      <c r="BS3" s="233"/>
      <c r="BT3" s="233"/>
      <c r="BU3" s="233"/>
      <c r="BV3" s="233"/>
      <c r="BW3" s="233"/>
      <c r="BX3" s="233"/>
      <c r="BY3" s="233"/>
      <c r="BZ3" s="233"/>
      <c r="CA3" s="233"/>
      <c r="CB3" s="233"/>
      <c r="CC3" s="233"/>
      <c r="CD3" s="233"/>
      <c r="CE3" s="233"/>
      <c r="CF3" s="233"/>
      <c r="CG3" s="233"/>
      <c r="CH3" s="233"/>
      <c r="CI3" s="233"/>
      <c r="CJ3" s="233"/>
      <c r="CK3" s="233"/>
      <c r="CL3" s="233"/>
      <c r="CM3" s="233"/>
      <c r="CN3" s="234"/>
      <c r="CO3" s="227" t="s">
        <v>42</v>
      </c>
    </row>
    <row r="4" spans="1:93" ht="37">
      <c r="A4" s="224" t="s">
        <v>84</v>
      </c>
      <c r="B4" s="32" t="s">
        <v>43</v>
      </c>
      <c r="C4" s="33" t="s">
        <v>44</v>
      </c>
      <c r="D4" s="33" t="s">
        <v>45</v>
      </c>
      <c r="E4" s="33"/>
      <c r="F4" s="34" t="s">
        <v>52</v>
      </c>
      <c r="G4" s="34" t="s">
        <v>53</v>
      </c>
      <c r="H4" s="34" t="s">
        <v>46</v>
      </c>
      <c r="I4" s="34" t="s">
        <v>47</v>
      </c>
      <c r="J4" s="34" t="s">
        <v>48</v>
      </c>
      <c r="K4" s="34" t="s">
        <v>49</v>
      </c>
      <c r="L4" s="91" t="s">
        <v>50</v>
      </c>
      <c r="M4" s="91" t="s">
        <v>51</v>
      </c>
      <c r="N4" s="34" t="s">
        <v>52</v>
      </c>
      <c r="O4" s="34" t="s">
        <v>53</v>
      </c>
      <c r="P4" s="34" t="s">
        <v>46</v>
      </c>
      <c r="Q4" s="34" t="s">
        <v>47</v>
      </c>
      <c r="R4" s="34" t="s">
        <v>48</v>
      </c>
      <c r="S4" s="34" t="s">
        <v>49</v>
      </c>
      <c r="T4" s="91" t="s">
        <v>50</v>
      </c>
      <c r="U4" s="91" t="s">
        <v>51</v>
      </c>
      <c r="V4" s="34" t="s">
        <v>52</v>
      </c>
      <c r="W4" s="34" t="s">
        <v>53</v>
      </c>
      <c r="X4" s="34" t="s">
        <v>46</v>
      </c>
      <c r="Y4" s="34" t="s">
        <v>47</v>
      </c>
      <c r="Z4" s="34" t="s">
        <v>48</v>
      </c>
      <c r="AA4" s="34" t="s">
        <v>49</v>
      </c>
      <c r="AB4" s="91" t="s">
        <v>50</v>
      </c>
      <c r="AC4" s="91" t="s">
        <v>51</v>
      </c>
      <c r="AD4" s="34" t="s">
        <v>52</v>
      </c>
      <c r="AE4" s="34" t="s">
        <v>53</v>
      </c>
      <c r="AF4" s="34" t="s">
        <v>46</v>
      </c>
      <c r="AG4" s="34" t="s">
        <v>47</v>
      </c>
      <c r="AH4" s="34" t="s">
        <v>48</v>
      </c>
      <c r="AI4" s="34" t="s">
        <v>49</v>
      </c>
      <c r="AJ4" s="91" t="s">
        <v>50</v>
      </c>
      <c r="AK4" s="91" t="s">
        <v>51</v>
      </c>
      <c r="AL4" s="34" t="s">
        <v>52</v>
      </c>
      <c r="AM4" s="34" t="s">
        <v>53</v>
      </c>
      <c r="AN4" s="34" t="s">
        <v>46</v>
      </c>
      <c r="AO4" s="34" t="s">
        <v>47</v>
      </c>
      <c r="AP4" s="34" t="s">
        <v>54</v>
      </c>
      <c r="AQ4" s="34" t="s">
        <v>55</v>
      </c>
      <c r="AR4" s="33" t="s">
        <v>50</v>
      </c>
      <c r="AS4" s="33" t="s">
        <v>51</v>
      </c>
      <c r="AT4" s="228"/>
      <c r="AU4" s="97"/>
      <c r="AV4" s="224" t="s">
        <v>84</v>
      </c>
      <c r="AW4" s="94" t="s">
        <v>43</v>
      </c>
      <c r="AX4" s="95" t="s">
        <v>44</v>
      </c>
      <c r="AY4" s="95" t="s">
        <v>45</v>
      </c>
      <c r="AZ4" s="95"/>
      <c r="BA4" s="103" t="str">
        <f>F$4</f>
        <v xml:space="preserve">LUNDI </v>
      </c>
      <c r="BB4" s="103" t="str">
        <f t="shared" ref="BB4:CL4" si="0">G$4</f>
        <v xml:space="preserve">MARDI </v>
      </c>
      <c r="BC4" s="103" t="str">
        <f t="shared" si="0"/>
        <v xml:space="preserve">MERCREDI </v>
      </c>
      <c r="BD4" s="103" t="str">
        <f t="shared" si="0"/>
        <v xml:space="preserve">JEUDI </v>
      </c>
      <c r="BE4" s="103" t="str">
        <f t="shared" si="0"/>
        <v xml:space="preserve">VENDREDI </v>
      </c>
      <c r="BF4" s="103" t="str">
        <f t="shared" si="0"/>
        <v xml:space="preserve">SAMEDI </v>
      </c>
      <c r="BG4" s="103" t="str">
        <f t="shared" si="0"/>
        <v>T/EF</v>
      </c>
      <c r="BH4" s="103" t="str">
        <f t="shared" si="0"/>
        <v>T/SE</v>
      </c>
      <c r="BI4" s="103" t="str">
        <f t="shared" si="0"/>
        <v xml:space="preserve">LUNDI </v>
      </c>
      <c r="BJ4" s="103" t="str">
        <f t="shared" si="0"/>
        <v xml:space="preserve">MARDI </v>
      </c>
      <c r="BK4" s="103" t="str">
        <f t="shared" si="0"/>
        <v xml:space="preserve">MERCREDI </v>
      </c>
      <c r="BL4" s="103" t="str">
        <f t="shared" si="0"/>
        <v xml:space="preserve">JEUDI </v>
      </c>
      <c r="BM4" s="103" t="str">
        <f t="shared" si="0"/>
        <v xml:space="preserve">VENDREDI </v>
      </c>
      <c r="BN4" s="103" t="str">
        <f t="shared" si="0"/>
        <v xml:space="preserve">SAMEDI </v>
      </c>
      <c r="BO4" s="103" t="str">
        <f t="shared" si="0"/>
        <v>T/EF</v>
      </c>
      <c r="BP4" s="103" t="str">
        <f t="shared" si="0"/>
        <v>T/SE</v>
      </c>
      <c r="BQ4" s="103" t="str">
        <f t="shared" si="0"/>
        <v xml:space="preserve">LUNDI </v>
      </c>
      <c r="BR4" s="103" t="str">
        <f t="shared" si="0"/>
        <v xml:space="preserve">MARDI </v>
      </c>
      <c r="BS4" s="103" t="str">
        <f t="shared" si="0"/>
        <v xml:space="preserve">MERCREDI </v>
      </c>
      <c r="BT4" s="103" t="str">
        <f t="shared" si="0"/>
        <v xml:space="preserve">JEUDI </v>
      </c>
      <c r="BU4" s="103" t="str">
        <f t="shared" si="0"/>
        <v xml:space="preserve">VENDREDI </v>
      </c>
      <c r="BV4" s="103" t="str">
        <f t="shared" si="0"/>
        <v xml:space="preserve">SAMEDI </v>
      </c>
      <c r="BW4" s="103" t="str">
        <f t="shared" si="0"/>
        <v>T/EF</v>
      </c>
      <c r="BX4" s="103" t="str">
        <f t="shared" si="0"/>
        <v>T/SE</v>
      </c>
      <c r="BY4" s="103" t="str">
        <f t="shared" si="0"/>
        <v xml:space="preserve">LUNDI </v>
      </c>
      <c r="BZ4" s="103" t="str">
        <f t="shared" si="0"/>
        <v xml:space="preserve">MARDI </v>
      </c>
      <c r="CA4" s="103" t="str">
        <f t="shared" si="0"/>
        <v xml:space="preserve">MERCREDI </v>
      </c>
      <c r="CB4" s="103" t="str">
        <f t="shared" si="0"/>
        <v xml:space="preserve">JEUDI </v>
      </c>
      <c r="CC4" s="103" t="str">
        <f t="shared" si="0"/>
        <v xml:space="preserve">VENDREDI </v>
      </c>
      <c r="CD4" s="103" t="str">
        <f t="shared" si="0"/>
        <v xml:space="preserve">SAMEDI </v>
      </c>
      <c r="CE4" s="103" t="str">
        <f t="shared" si="0"/>
        <v>T/EF</v>
      </c>
      <c r="CF4" s="103" t="str">
        <f t="shared" si="0"/>
        <v>T/SE</v>
      </c>
      <c r="CG4" s="103" t="str">
        <f t="shared" si="0"/>
        <v xml:space="preserve">LUNDI </v>
      </c>
      <c r="CH4" s="103" t="str">
        <f t="shared" si="0"/>
        <v xml:space="preserve">MARDI </v>
      </c>
      <c r="CI4" s="103" t="str">
        <f t="shared" si="0"/>
        <v xml:space="preserve">MERCREDI </v>
      </c>
      <c r="CJ4" s="103" t="str">
        <f t="shared" si="0"/>
        <v xml:space="preserve">JEUDI </v>
      </c>
      <c r="CK4" s="103" t="str">
        <f t="shared" si="0"/>
        <v>VENDREDI</v>
      </c>
      <c r="CL4" s="103" t="str">
        <f t="shared" si="0"/>
        <v>SAMEDI</v>
      </c>
      <c r="CM4" s="95" t="s">
        <v>50</v>
      </c>
      <c r="CN4" s="95" t="s">
        <v>51</v>
      </c>
      <c r="CO4" s="219"/>
    </row>
    <row r="5" spans="1:93">
      <c r="A5" s="225"/>
      <c r="B5" s="35" t="s">
        <v>56</v>
      </c>
      <c r="C5" s="220"/>
      <c r="D5" s="36"/>
      <c r="E5" s="37"/>
      <c r="F5" s="104" t="e">
        <f>'Jour 1'!#REF!</f>
        <v>#REF!</v>
      </c>
      <c r="G5" s="38"/>
      <c r="H5" s="38"/>
      <c r="I5" s="38"/>
      <c r="J5" s="38"/>
      <c r="K5" s="38"/>
      <c r="L5" s="82" t="e">
        <f>SUM(F5:K5)</f>
        <v>#REF!</v>
      </c>
      <c r="M5" s="82" t="e">
        <f>D5+L5</f>
        <v>#REF!</v>
      </c>
      <c r="N5" s="38"/>
      <c r="O5" s="38"/>
      <c r="P5" s="38"/>
      <c r="Q5" s="38"/>
      <c r="R5" s="38"/>
      <c r="S5" s="38"/>
      <c r="T5" s="82">
        <f>SUM(N5:S5)</f>
        <v>0</v>
      </c>
      <c r="U5" s="82">
        <f>T5</f>
        <v>0</v>
      </c>
      <c r="V5" s="38"/>
      <c r="W5" s="38"/>
      <c r="X5" s="38"/>
      <c r="Y5" s="39"/>
      <c r="Z5" s="38"/>
      <c r="AA5" s="38"/>
      <c r="AB5" s="82">
        <f>SUM(V5:AA5)</f>
        <v>0</v>
      </c>
      <c r="AC5" s="82">
        <f>AB5</f>
        <v>0</v>
      </c>
      <c r="AD5" s="38"/>
      <c r="AE5" s="38"/>
      <c r="AF5" s="38"/>
      <c r="AG5" s="38"/>
      <c r="AH5" s="38"/>
      <c r="AI5" s="38"/>
      <c r="AJ5" s="82">
        <f>SUM(AD5:AI5)</f>
        <v>0</v>
      </c>
      <c r="AK5" s="82">
        <f>AJ5</f>
        <v>0</v>
      </c>
      <c r="AL5" s="38"/>
      <c r="AM5" s="38"/>
      <c r="AN5" s="38"/>
      <c r="AO5" s="38"/>
      <c r="AP5" s="38"/>
      <c r="AQ5" s="38"/>
      <c r="AR5" s="82">
        <f>SUM(AL5:AQ5)</f>
        <v>0</v>
      </c>
      <c r="AS5" s="83">
        <f>AR5</f>
        <v>0</v>
      </c>
      <c r="AT5" s="84" t="e">
        <f>(L5+T5+AB5+AJ5+AR5)</f>
        <v>#REF!</v>
      </c>
      <c r="AU5" s="98"/>
      <c r="AV5" s="225"/>
      <c r="AW5" s="35" t="s">
        <v>56</v>
      </c>
      <c r="AX5" s="220"/>
      <c r="AY5" s="36"/>
      <c r="AZ5" s="37"/>
      <c r="BA5" s="105" t="e">
        <f>'Jour 1'!#REF!</f>
        <v>#REF!</v>
      </c>
      <c r="BB5" s="38"/>
      <c r="BC5" s="38"/>
      <c r="BD5" s="38"/>
      <c r="BE5" s="38"/>
      <c r="BF5" s="38"/>
      <c r="BG5" s="82" t="e">
        <f>SUM(BA5:BF5)</f>
        <v>#REF!</v>
      </c>
      <c r="BH5" s="82" t="e">
        <f>AY5+BG5</f>
        <v>#REF!</v>
      </c>
      <c r="BI5" s="38"/>
      <c r="BJ5" s="38"/>
      <c r="BK5" s="38"/>
      <c r="BL5" s="38"/>
      <c r="BM5" s="38"/>
      <c r="BN5" s="38"/>
      <c r="BO5" s="82">
        <f>SUM(BI5:BN5)</f>
        <v>0</v>
      </c>
      <c r="BP5" s="82">
        <f>BO5</f>
        <v>0</v>
      </c>
      <c r="BQ5" s="38"/>
      <c r="BR5" s="38"/>
      <c r="BS5" s="38"/>
      <c r="BT5" s="39"/>
      <c r="BU5" s="38"/>
      <c r="BV5" s="38"/>
      <c r="BW5" s="82">
        <f>SUM(BQ5:BV5)</f>
        <v>0</v>
      </c>
      <c r="BX5" s="82">
        <f>BW5</f>
        <v>0</v>
      </c>
      <c r="BY5" s="38"/>
      <c r="BZ5" s="38"/>
      <c r="CA5" s="38"/>
      <c r="CB5" s="38"/>
      <c r="CC5" s="38"/>
      <c r="CD5" s="38"/>
      <c r="CE5" s="82">
        <f>SUM(BY5:CD5)</f>
        <v>0</v>
      </c>
      <c r="CF5" s="82">
        <f>CE5</f>
        <v>0</v>
      </c>
      <c r="CG5" s="38"/>
      <c r="CH5" s="38"/>
      <c r="CI5" s="38"/>
      <c r="CJ5" s="38"/>
      <c r="CK5" s="38"/>
      <c r="CL5" s="38"/>
      <c r="CM5" s="82">
        <f>SUM(CG5:CL5)</f>
        <v>0</v>
      </c>
      <c r="CN5" s="83">
        <f>CM5</f>
        <v>0</v>
      </c>
      <c r="CO5" s="84" t="e">
        <f>(BG5+BO5+BW5+CE5+CM5)</f>
        <v>#REF!</v>
      </c>
    </row>
    <row r="6" spans="1:93">
      <c r="A6" s="225"/>
      <c r="B6" s="35" t="s">
        <v>57</v>
      </c>
      <c r="C6" s="221"/>
      <c r="D6" s="40"/>
      <c r="E6" s="40"/>
      <c r="F6" s="82" t="e">
        <f t="shared" ref="F6:K6" si="1">IF(F5&gt;0,1,"")</f>
        <v>#REF!</v>
      </c>
      <c r="G6" s="82" t="str">
        <f t="shared" si="1"/>
        <v/>
      </c>
      <c r="H6" s="82" t="str">
        <f t="shared" si="1"/>
        <v/>
      </c>
      <c r="I6" s="82" t="str">
        <f t="shared" si="1"/>
        <v/>
      </c>
      <c r="J6" s="82" t="str">
        <f t="shared" si="1"/>
        <v/>
      </c>
      <c r="K6" s="82" t="str">
        <f t="shared" si="1"/>
        <v/>
      </c>
      <c r="L6" s="82" t="e">
        <f>SUM(F6:K6)</f>
        <v>#REF!</v>
      </c>
      <c r="M6" s="41"/>
      <c r="N6" s="82" t="str">
        <f t="shared" ref="N6:S6" si="2">IF(N5&gt;0,1,"")</f>
        <v/>
      </c>
      <c r="O6" s="82" t="str">
        <f t="shared" si="2"/>
        <v/>
      </c>
      <c r="P6" s="82" t="str">
        <f t="shared" si="2"/>
        <v/>
      </c>
      <c r="Q6" s="82" t="str">
        <f t="shared" si="2"/>
        <v/>
      </c>
      <c r="R6" s="82" t="str">
        <f t="shared" si="2"/>
        <v/>
      </c>
      <c r="S6" s="82" t="str">
        <f t="shared" si="2"/>
        <v/>
      </c>
      <c r="T6" s="82">
        <f>SUM(N6:S6)</f>
        <v>0</v>
      </c>
      <c r="U6" s="41"/>
      <c r="V6" s="82" t="str">
        <f t="shared" ref="V6:AA6" si="3">IF(V5&gt;0,1,"")</f>
        <v/>
      </c>
      <c r="W6" s="82" t="str">
        <f t="shared" si="3"/>
        <v/>
      </c>
      <c r="X6" s="82" t="str">
        <f t="shared" si="3"/>
        <v/>
      </c>
      <c r="Y6" s="82" t="str">
        <f t="shared" si="3"/>
        <v/>
      </c>
      <c r="Z6" s="82" t="str">
        <f t="shared" si="3"/>
        <v/>
      </c>
      <c r="AA6" s="82" t="str">
        <f t="shared" si="3"/>
        <v/>
      </c>
      <c r="AB6" s="82">
        <f>SUM(V6:AA6)</f>
        <v>0</v>
      </c>
      <c r="AC6" s="41"/>
      <c r="AD6" s="82" t="str">
        <f t="shared" ref="AD6:AI6" si="4">IF(AD5&gt;0,1,"")</f>
        <v/>
      </c>
      <c r="AE6" s="82" t="str">
        <f t="shared" si="4"/>
        <v/>
      </c>
      <c r="AF6" s="82" t="str">
        <f t="shared" si="4"/>
        <v/>
      </c>
      <c r="AG6" s="82" t="str">
        <f t="shared" si="4"/>
        <v/>
      </c>
      <c r="AH6" s="82" t="str">
        <f t="shared" si="4"/>
        <v/>
      </c>
      <c r="AI6" s="82" t="str">
        <f t="shared" si="4"/>
        <v/>
      </c>
      <c r="AJ6" s="82">
        <f>SUM(AD6:AI6)</f>
        <v>0</v>
      </c>
      <c r="AK6" s="41"/>
      <c r="AL6" s="82" t="str">
        <f t="shared" ref="AL6:AQ6" si="5">IF(AL5&gt;0,1,"")</f>
        <v/>
      </c>
      <c r="AM6" s="82" t="str">
        <f t="shared" si="5"/>
        <v/>
      </c>
      <c r="AN6" s="82" t="str">
        <f t="shared" si="5"/>
        <v/>
      </c>
      <c r="AO6" s="82" t="str">
        <f t="shared" si="5"/>
        <v/>
      </c>
      <c r="AP6" s="82" t="str">
        <f t="shared" si="5"/>
        <v/>
      </c>
      <c r="AQ6" s="82" t="str">
        <f t="shared" si="5"/>
        <v/>
      </c>
      <c r="AR6" s="82">
        <f>SUM(AL6:AQ6)</f>
        <v>0</v>
      </c>
      <c r="AS6" s="41"/>
      <c r="AT6" s="85" t="e">
        <f>SUM(L6+T6+AB6+AJ6+AR6)</f>
        <v>#REF!</v>
      </c>
      <c r="AU6" s="92"/>
      <c r="AV6" s="225"/>
      <c r="AW6" s="35" t="s">
        <v>57</v>
      </c>
      <c r="AX6" s="221"/>
      <c r="AY6" s="40"/>
      <c r="AZ6" s="40"/>
      <c r="BA6" s="82" t="e">
        <f t="shared" ref="BA6:BF6" si="6">IF(BA5&gt;0,1,"")</f>
        <v>#REF!</v>
      </c>
      <c r="BB6" s="82" t="str">
        <f t="shared" si="6"/>
        <v/>
      </c>
      <c r="BC6" s="82" t="str">
        <f t="shared" si="6"/>
        <v/>
      </c>
      <c r="BD6" s="82" t="str">
        <f t="shared" si="6"/>
        <v/>
      </c>
      <c r="BE6" s="82" t="str">
        <f t="shared" si="6"/>
        <v/>
      </c>
      <c r="BF6" s="82" t="str">
        <f t="shared" si="6"/>
        <v/>
      </c>
      <c r="BG6" s="82" t="e">
        <f>SUM(BA6:BF6)</f>
        <v>#REF!</v>
      </c>
      <c r="BH6" s="41"/>
      <c r="BI6" s="82" t="str">
        <f t="shared" ref="BI6:BN6" si="7">IF(BI5&gt;0,1,"")</f>
        <v/>
      </c>
      <c r="BJ6" s="82" t="str">
        <f t="shared" si="7"/>
        <v/>
      </c>
      <c r="BK6" s="82" t="str">
        <f t="shared" si="7"/>
        <v/>
      </c>
      <c r="BL6" s="82" t="str">
        <f t="shared" si="7"/>
        <v/>
      </c>
      <c r="BM6" s="82" t="str">
        <f t="shared" si="7"/>
        <v/>
      </c>
      <c r="BN6" s="82" t="str">
        <f t="shared" si="7"/>
        <v/>
      </c>
      <c r="BO6" s="82">
        <f>SUM(BI6:BN6)</f>
        <v>0</v>
      </c>
      <c r="BP6" s="41"/>
      <c r="BQ6" s="82" t="str">
        <f t="shared" ref="BQ6:BV6" si="8">IF(BQ5&gt;0,1,"")</f>
        <v/>
      </c>
      <c r="BR6" s="82" t="str">
        <f t="shared" si="8"/>
        <v/>
      </c>
      <c r="BS6" s="82" t="str">
        <f t="shared" si="8"/>
        <v/>
      </c>
      <c r="BT6" s="82" t="str">
        <f t="shared" si="8"/>
        <v/>
      </c>
      <c r="BU6" s="82" t="str">
        <f t="shared" si="8"/>
        <v/>
      </c>
      <c r="BV6" s="82" t="str">
        <f t="shared" si="8"/>
        <v/>
      </c>
      <c r="BW6" s="82">
        <f>SUM(BQ6:BV6)</f>
        <v>0</v>
      </c>
      <c r="BX6" s="41"/>
      <c r="BY6" s="82" t="str">
        <f t="shared" ref="BY6:CD6" si="9">IF(BY5&gt;0,1,"")</f>
        <v/>
      </c>
      <c r="BZ6" s="82" t="str">
        <f t="shared" si="9"/>
        <v/>
      </c>
      <c r="CA6" s="82" t="str">
        <f t="shared" si="9"/>
        <v/>
      </c>
      <c r="CB6" s="82" t="str">
        <f t="shared" si="9"/>
        <v/>
      </c>
      <c r="CC6" s="82" t="str">
        <f t="shared" si="9"/>
        <v/>
      </c>
      <c r="CD6" s="82" t="str">
        <f t="shared" si="9"/>
        <v/>
      </c>
      <c r="CE6" s="82">
        <f>SUM(BY6:CD6)</f>
        <v>0</v>
      </c>
      <c r="CF6" s="41"/>
      <c r="CG6" s="82" t="str">
        <f t="shared" ref="CG6:CL6" si="10">IF(CG5&gt;0,1,"")</f>
        <v/>
      </c>
      <c r="CH6" s="82" t="str">
        <f t="shared" si="10"/>
        <v/>
      </c>
      <c r="CI6" s="82" t="str">
        <f t="shared" si="10"/>
        <v/>
      </c>
      <c r="CJ6" s="82" t="str">
        <f t="shared" si="10"/>
        <v/>
      </c>
      <c r="CK6" s="82" t="str">
        <f t="shared" si="10"/>
        <v/>
      </c>
      <c r="CL6" s="82" t="str">
        <f t="shared" si="10"/>
        <v/>
      </c>
      <c r="CM6" s="82">
        <f>SUM(CG6:CL6)</f>
        <v>0</v>
      </c>
      <c r="CN6" s="41"/>
      <c r="CO6" s="85" t="e">
        <f>SUM(BG6+BO6+BW6+CE6+CM6)</f>
        <v>#REF!</v>
      </c>
    </row>
    <row r="7" spans="1:93">
      <c r="A7" s="225"/>
      <c r="B7" s="35" t="s">
        <v>58</v>
      </c>
      <c r="C7" s="221"/>
      <c r="D7" s="43"/>
      <c r="E7" s="43"/>
      <c r="F7" s="82" t="str">
        <f t="shared" ref="F7:K7" si="11">IF(OR(F8="cp",F8="at",F8="ferie",F8="cs",F8="am",F8="rmd"),7,"")</f>
        <v/>
      </c>
      <c r="G7" s="82" t="str">
        <f t="shared" si="11"/>
        <v/>
      </c>
      <c r="H7" s="82" t="str">
        <f t="shared" si="11"/>
        <v/>
      </c>
      <c r="I7" s="82" t="str">
        <f t="shared" si="11"/>
        <v/>
      </c>
      <c r="J7" s="82" t="str">
        <f t="shared" si="11"/>
        <v/>
      </c>
      <c r="K7" s="82" t="str">
        <f t="shared" si="11"/>
        <v/>
      </c>
      <c r="L7" s="82">
        <f>SUM(F7:K7)</f>
        <v>0</v>
      </c>
      <c r="M7" s="41"/>
      <c r="N7" s="82" t="str">
        <f t="shared" ref="N7:S7" si="12">IF(OR(N8="cp",N8="at",N8="ferie",N8="cs",N8="am",N8="rmd"),7,"")</f>
        <v/>
      </c>
      <c r="O7" s="82" t="str">
        <f t="shared" si="12"/>
        <v/>
      </c>
      <c r="P7" s="82" t="str">
        <f t="shared" si="12"/>
        <v/>
      </c>
      <c r="Q7" s="82" t="str">
        <f t="shared" si="12"/>
        <v/>
      </c>
      <c r="R7" s="82" t="str">
        <f t="shared" si="12"/>
        <v/>
      </c>
      <c r="S7" s="82" t="str">
        <f t="shared" si="12"/>
        <v/>
      </c>
      <c r="T7" s="82">
        <f>SUM(N7:S7)</f>
        <v>0</v>
      </c>
      <c r="U7" s="41"/>
      <c r="V7" s="82" t="str">
        <f t="shared" ref="V7:AA7" si="13">IF(OR(V8="cp",V8="at",V8="ferie",V8="cs",V8="am",V8="rmd"),7,"")</f>
        <v/>
      </c>
      <c r="W7" s="82" t="str">
        <f t="shared" si="13"/>
        <v/>
      </c>
      <c r="X7" s="82" t="str">
        <f t="shared" si="13"/>
        <v/>
      </c>
      <c r="Y7" s="82" t="str">
        <f t="shared" si="13"/>
        <v/>
      </c>
      <c r="Z7" s="82" t="str">
        <f t="shared" si="13"/>
        <v/>
      </c>
      <c r="AA7" s="82" t="str">
        <f t="shared" si="13"/>
        <v/>
      </c>
      <c r="AB7" s="82">
        <f>SUM(V7:AA7)</f>
        <v>0</v>
      </c>
      <c r="AC7" s="41"/>
      <c r="AD7" s="82" t="str">
        <f t="shared" ref="AD7:AI7" si="14">IF(OR(AD8="cp",AD8="at",AD8="ferie",AD8="cs",AD8="am",AD8="rmd"),7,"")</f>
        <v/>
      </c>
      <c r="AE7" s="82" t="str">
        <f t="shared" si="14"/>
        <v/>
      </c>
      <c r="AF7" s="82" t="str">
        <f t="shared" si="14"/>
        <v/>
      </c>
      <c r="AG7" s="82" t="str">
        <f t="shared" si="14"/>
        <v/>
      </c>
      <c r="AH7" s="82" t="str">
        <f t="shared" si="14"/>
        <v/>
      </c>
      <c r="AI7" s="82" t="str">
        <f t="shared" si="14"/>
        <v/>
      </c>
      <c r="AJ7" s="82">
        <f>SUM(AD7:AI7)</f>
        <v>0</v>
      </c>
      <c r="AK7" s="41"/>
      <c r="AL7" s="82" t="str">
        <f t="shared" ref="AL7:AQ7" si="15">IF(OR(AL8="cp",AL8="at",AL8="ferie",AL8="cs",AL8="am",AL8="rmd"),7,"")</f>
        <v/>
      </c>
      <c r="AM7" s="82" t="str">
        <f t="shared" si="15"/>
        <v/>
      </c>
      <c r="AN7" s="82" t="str">
        <f t="shared" si="15"/>
        <v/>
      </c>
      <c r="AO7" s="82" t="str">
        <f t="shared" si="15"/>
        <v/>
      </c>
      <c r="AP7" s="82" t="str">
        <f t="shared" si="15"/>
        <v/>
      </c>
      <c r="AQ7" s="82" t="str">
        <f t="shared" si="15"/>
        <v/>
      </c>
      <c r="AR7" s="82">
        <f>SUM(AL7:AQ7)</f>
        <v>0</v>
      </c>
      <c r="AS7" s="44"/>
      <c r="AT7" s="86">
        <f>SUM(L7+T7+AB7+AJ7)</f>
        <v>0</v>
      </c>
      <c r="AU7" s="92"/>
      <c r="AV7" s="225"/>
      <c r="AW7" s="35" t="s">
        <v>58</v>
      </c>
      <c r="AX7" s="221"/>
      <c r="AY7" s="43"/>
      <c r="AZ7" s="43"/>
      <c r="BA7" s="82" t="str">
        <f t="shared" ref="BA7:BF7" si="16">IF(OR(BA8="cp",BA8="at",BA8="ferie",BA8="cs",BA8="am",BA8="rmd"),7,"")</f>
        <v/>
      </c>
      <c r="BB7" s="82" t="str">
        <f t="shared" si="16"/>
        <v/>
      </c>
      <c r="BC7" s="82" t="str">
        <f t="shared" si="16"/>
        <v/>
      </c>
      <c r="BD7" s="82" t="str">
        <f t="shared" si="16"/>
        <v/>
      </c>
      <c r="BE7" s="82" t="str">
        <f t="shared" si="16"/>
        <v/>
      </c>
      <c r="BF7" s="82" t="str">
        <f t="shared" si="16"/>
        <v/>
      </c>
      <c r="BG7" s="82">
        <f>SUM(BA7:BF7)</f>
        <v>0</v>
      </c>
      <c r="BH7" s="41"/>
      <c r="BI7" s="82" t="str">
        <f t="shared" ref="BI7:BN7" si="17">IF(OR(BI8="cp",BI8="at",BI8="ferie",BI8="cs",BI8="am",BI8="rmd"),7,"")</f>
        <v/>
      </c>
      <c r="BJ7" s="82" t="str">
        <f t="shared" si="17"/>
        <v/>
      </c>
      <c r="BK7" s="82" t="str">
        <f t="shared" si="17"/>
        <v/>
      </c>
      <c r="BL7" s="82" t="str">
        <f t="shared" si="17"/>
        <v/>
      </c>
      <c r="BM7" s="82" t="str">
        <f t="shared" si="17"/>
        <v/>
      </c>
      <c r="BN7" s="82" t="str">
        <f t="shared" si="17"/>
        <v/>
      </c>
      <c r="BO7" s="82">
        <f>SUM(BI7:BN7)</f>
        <v>0</v>
      </c>
      <c r="BP7" s="41"/>
      <c r="BQ7" s="82" t="str">
        <f t="shared" ref="BQ7:BV7" si="18">IF(OR(BQ8="cp",BQ8="at",BQ8="ferie",BQ8="cs",BQ8="am",BQ8="rmd"),7,"")</f>
        <v/>
      </c>
      <c r="BR7" s="82" t="str">
        <f t="shared" si="18"/>
        <v/>
      </c>
      <c r="BS7" s="82" t="str">
        <f t="shared" si="18"/>
        <v/>
      </c>
      <c r="BT7" s="82" t="str">
        <f t="shared" si="18"/>
        <v/>
      </c>
      <c r="BU7" s="82" t="str">
        <f t="shared" si="18"/>
        <v/>
      </c>
      <c r="BV7" s="82" t="str">
        <f t="shared" si="18"/>
        <v/>
      </c>
      <c r="BW7" s="82">
        <f>SUM(BQ7:BV7)</f>
        <v>0</v>
      </c>
      <c r="BX7" s="41"/>
      <c r="BY7" s="82" t="str">
        <f t="shared" ref="BY7:CD7" si="19">IF(OR(BY8="cp",BY8="at",BY8="ferie",BY8="cs",BY8="am",BY8="rmd"),7,"")</f>
        <v/>
      </c>
      <c r="BZ7" s="82" t="str">
        <f t="shared" si="19"/>
        <v/>
      </c>
      <c r="CA7" s="82" t="str">
        <f t="shared" si="19"/>
        <v/>
      </c>
      <c r="CB7" s="82" t="str">
        <f t="shared" si="19"/>
        <v/>
      </c>
      <c r="CC7" s="82" t="str">
        <f t="shared" si="19"/>
        <v/>
      </c>
      <c r="CD7" s="82" t="str">
        <f t="shared" si="19"/>
        <v/>
      </c>
      <c r="CE7" s="82">
        <f>SUM(BY7:CD7)</f>
        <v>0</v>
      </c>
      <c r="CF7" s="41"/>
      <c r="CG7" s="82" t="str">
        <f t="shared" ref="CG7:CL7" si="20">IF(OR(CG8="cp",CG8="at",CG8="ferie",CG8="cs",CG8="am",CG8="rmd"),7,"")</f>
        <v/>
      </c>
      <c r="CH7" s="82" t="str">
        <f t="shared" si="20"/>
        <v/>
      </c>
      <c r="CI7" s="82" t="str">
        <f t="shared" si="20"/>
        <v/>
      </c>
      <c r="CJ7" s="82" t="str">
        <f t="shared" si="20"/>
        <v/>
      </c>
      <c r="CK7" s="82" t="str">
        <f t="shared" si="20"/>
        <v/>
      </c>
      <c r="CL7" s="82" t="str">
        <f t="shared" si="20"/>
        <v/>
      </c>
      <c r="CM7" s="82">
        <f>SUM(CG7:CL7)</f>
        <v>0</v>
      </c>
      <c r="CN7" s="44"/>
      <c r="CO7" s="86">
        <f>SUM(BG7+BO7+BW7+CE7)</f>
        <v>0</v>
      </c>
    </row>
    <row r="8" spans="1:93">
      <c r="A8" s="225"/>
      <c r="B8" s="35" t="s">
        <v>59</v>
      </c>
      <c r="C8" s="221"/>
      <c r="D8" s="43"/>
      <c r="E8" s="43"/>
      <c r="F8" s="45"/>
      <c r="G8" s="46"/>
      <c r="H8" s="46"/>
      <c r="I8" s="46"/>
      <c r="J8" s="46"/>
      <c r="K8" s="46"/>
      <c r="L8" s="47"/>
      <c r="M8" s="47"/>
      <c r="N8" s="46"/>
      <c r="O8" s="46"/>
      <c r="P8" s="46"/>
      <c r="Q8" s="46"/>
      <c r="R8" s="46"/>
      <c r="S8" s="46"/>
      <c r="T8" s="47"/>
      <c r="U8" s="47"/>
      <c r="V8" s="46"/>
      <c r="W8" s="46"/>
      <c r="X8" s="46"/>
      <c r="Y8" s="48"/>
      <c r="Z8" s="46"/>
      <c r="AA8" s="46"/>
      <c r="AB8" s="47"/>
      <c r="AC8" s="47"/>
      <c r="AD8" s="46"/>
      <c r="AE8" s="46"/>
      <c r="AF8" s="46"/>
      <c r="AG8" s="46"/>
      <c r="AH8" s="46"/>
      <c r="AI8" s="46"/>
      <c r="AJ8" s="47"/>
      <c r="AK8" s="47"/>
      <c r="AL8" s="46"/>
      <c r="AM8" s="46"/>
      <c r="AN8" s="46"/>
      <c r="AO8" s="46"/>
      <c r="AP8" s="46"/>
      <c r="AQ8" s="46"/>
      <c r="AR8" s="47"/>
      <c r="AS8" s="49"/>
      <c r="AT8" s="50"/>
      <c r="AU8" s="93"/>
      <c r="AV8" s="225"/>
      <c r="AW8" s="35" t="s">
        <v>59</v>
      </c>
      <c r="AX8" s="221"/>
      <c r="AY8" s="43"/>
      <c r="AZ8" s="43"/>
      <c r="BA8" s="45"/>
      <c r="BB8" s="46"/>
      <c r="BC8" s="46"/>
      <c r="BD8" s="46"/>
      <c r="BE8" s="46"/>
      <c r="BF8" s="46"/>
      <c r="BG8" s="47"/>
      <c r="BH8" s="47"/>
      <c r="BI8" s="46"/>
      <c r="BJ8" s="46"/>
      <c r="BK8" s="46"/>
      <c r="BL8" s="46"/>
      <c r="BM8" s="46"/>
      <c r="BN8" s="46"/>
      <c r="BO8" s="47"/>
      <c r="BP8" s="47"/>
      <c r="BQ8" s="46"/>
      <c r="BR8" s="46"/>
      <c r="BS8" s="46"/>
      <c r="BT8" s="48"/>
      <c r="BU8" s="46"/>
      <c r="BV8" s="46"/>
      <c r="BW8" s="47"/>
      <c r="BX8" s="47"/>
      <c r="BY8" s="46"/>
      <c r="BZ8" s="46"/>
      <c r="CA8" s="46"/>
      <c r="CB8" s="46"/>
      <c r="CC8" s="46"/>
      <c r="CD8" s="46"/>
      <c r="CE8" s="47"/>
      <c r="CF8" s="47"/>
      <c r="CG8" s="46"/>
      <c r="CH8" s="46"/>
      <c r="CI8" s="46"/>
      <c r="CJ8" s="46"/>
      <c r="CK8" s="46"/>
      <c r="CL8" s="46"/>
      <c r="CM8" s="47"/>
      <c r="CN8" s="49"/>
      <c r="CO8" s="50"/>
    </row>
    <row r="9" spans="1:93">
      <c r="A9" s="225"/>
      <c r="B9" s="35" t="s">
        <v>60</v>
      </c>
      <c r="C9" s="221"/>
      <c r="D9" s="43"/>
      <c r="E9" s="43"/>
      <c r="F9" s="38"/>
      <c r="G9" s="51"/>
      <c r="H9" s="51"/>
      <c r="I9" s="52"/>
      <c r="J9" s="51"/>
      <c r="K9" s="51"/>
      <c r="L9" s="51"/>
      <c r="M9" s="82" t="e">
        <f>MIN(IF($M$5=0,0,IF($M$5&gt;=35,$M$5-35,0)),2)</f>
        <v>#REF!</v>
      </c>
      <c r="N9" s="51"/>
      <c r="O9" s="51"/>
      <c r="P9" s="51"/>
      <c r="Q9" s="51"/>
      <c r="R9" s="52"/>
      <c r="S9" s="51"/>
      <c r="T9" s="51"/>
      <c r="U9" s="82">
        <f>MIN(IF($U$5=0,0,IF($U$5&gt;=35,$U$5-35,0)),2)</f>
        <v>0</v>
      </c>
      <c r="V9" s="51"/>
      <c r="W9" s="51"/>
      <c r="X9" s="51"/>
      <c r="Y9" s="53"/>
      <c r="Z9" s="52"/>
      <c r="AA9" s="51"/>
      <c r="AB9" s="51"/>
      <c r="AC9" s="82">
        <f>MIN(IF($AC$5=0,0,IF($AC$5&gt;=35,$AC$5-35,0)),2)</f>
        <v>0</v>
      </c>
      <c r="AD9" s="51"/>
      <c r="AE9" s="51"/>
      <c r="AF9" s="51"/>
      <c r="AG9" s="51"/>
      <c r="AH9" s="52"/>
      <c r="AI9" s="51"/>
      <c r="AJ9" s="51"/>
      <c r="AK9" s="82">
        <f>MIN(IF($AK$5=0,0,IF($AK$5&gt;=35,$AK$5-35,0)),2)</f>
        <v>0</v>
      </c>
      <c r="AL9" s="38"/>
      <c r="AM9" s="38"/>
      <c r="AN9" s="38"/>
      <c r="AO9" s="38"/>
      <c r="AP9" s="38"/>
      <c r="AQ9" s="38"/>
      <c r="AR9" s="38"/>
      <c r="AS9" s="82">
        <f>MIN(IF($AS$5=0,0,IF($AS$5&gt;=35,$AS$5-35,0)),2)</f>
        <v>0</v>
      </c>
      <c r="AT9" s="85" t="e">
        <f>SUM(M9+U9+AC9+AK9+AS9)</f>
        <v>#REF!</v>
      </c>
      <c r="AU9" s="92"/>
      <c r="AV9" s="225"/>
      <c r="AW9" s="35" t="s">
        <v>60</v>
      </c>
      <c r="AX9" s="221"/>
      <c r="AY9" s="43"/>
      <c r="AZ9" s="43"/>
      <c r="BA9" s="38"/>
      <c r="BB9" s="51"/>
      <c r="BC9" s="51"/>
      <c r="BD9" s="52"/>
      <c r="BE9" s="51"/>
      <c r="BF9" s="51"/>
      <c r="BG9" s="51"/>
      <c r="BH9" s="82" t="e">
        <f>MIN(IF($M$5=0,0,IF($M$5&gt;=35,$M$5-35,0)),2)</f>
        <v>#REF!</v>
      </c>
      <c r="BI9" s="51"/>
      <c r="BJ9" s="51"/>
      <c r="BK9" s="51"/>
      <c r="BL9" s="51"/>
      <c r="BM9" s="52"/>
      <c r="BN9" s="51"/>
      <c r="BO9" s="51"/>
      <c r="BP9" s="82">
        <f>MIN(IF($U$5=0,0,IF($U$5&gt;=35,$U$5-35,0)),2)</f>
        <v>0</v>
      </c>
      <c r="BQ9" s="51"/>
      <c r="BR9" s="51"/>
      <c r="BS9" s="51"/>
      <c r="BT9" s="53"/>
      <c r="BU9" s="52"/>
      <c r="BV9" s="51"/>
      <c r="BW9" s="51"/>
      <c r="BX9" s="82">
        <f>MIN(IF($AC$5=0,0,IF($AC$5&gt;=35,$AC$5-35,0)),2)</f>
        <v>0</v>
      </c>
      <c r="BY9" s="51"/>
      <c r="BZ9" s="51"/>
      <c r="CA9" s="51"/>
      <c r="CB9" s="51"/>
      <c r="CC9" s="52"/>
      <c r="CD9" s="51"/>
      <c r="CE9" s="51"/>
      <c r="CF9" s="82">
        <f>MIN(IF($AK$5=0,0,IF($AK$5&gt;=35,$AK$5-35,0)),2)</f>
        <v>0</v>
      </c>
      <c r="CG9" s="38"/>
      <c r="CH9" s="38"/>
      <c r="CI9" s="38"/>
      <c r="CJ9" s="38"/>
      <c r="CK9" s="38"/>
      <c r="CL9" s="38"/>
      <c r="CM9" s="38"/>
      <c r="CN9" s="82">
        <f>MIN(IF($AS$5=0,0,IF($AS$5&gt;=35,$AS$5-35,0)),2)</f>
        <v>0</v>
      </c>
      <c r="CO9" s="85" t="e">
        <f>SUM(BH9+BP9+BX9+CF9+CN9)</f>
        <v>#REF!</v>
      </c>
    </row>
    <row r="10" spans="1:93">
      <c r="A10" s="225"/>
      <c r="B10" s="35" t="s">
        <v>61</v>
      </c>
      <c r="C10" s="221"/>
      <c r="D10" s="43"/>
      <c r="E10" s="43"/>
      <c r="F10" s="54"/>
      <c r="G10" s="223"/>
      <c r="H10" s="223"/>
      <c r="I10" s="223"/>
      <c r="J10" s="223"/>
      <c r="K10" s="223"/>
      <c r="L10" s="223"/>
      <c r="M10" s="82" t="e">
        <f>MIN(IF($M$5=0,0,IF($M$5&gt;=42,$M$5-42,0)),3)</f>
        <v>#REF!</v>
      </c>
      <c r="N10" s="223"/>
      <c r="O10" s="223"/>
      <c r="P10" s="223"/>
      <c r="Q10" s="223"/>
      <c r="R10" s="223"/>
      <c r="S10" s="223"/>
      <c r="T10" s="223"/>
      <c r="U10" s="82">
        <f>MIN(IF($U$5=0,0,IF($U$5&gt;=42,$U$5-42,0)),3)</f>
        <v>0</v>
      </c>
      <c r="V10" s="223"/>
      <c r="W10" s="223"/>
      <c r="X10" s="223"/>
      <c r="Y10" s="223"/>
      <c r="Z10" s="223"/>
      <c r="AA10" s="223"/>
      <c r="AB10" s="223"/>
      <c r="AC10" s="82">
        <f>MIN(IF($AC$5=0,0,IF($AC$5&gt;=42,$AC$5-42,0)),3)</f>
        <v>0</v>
      </c>
      <c r="AD10" s="223"/>
      <c r="AE10" s="223"/>
      <c r="AF10" s="223"/>
      <c r="AG10" s="223"/>
      <c r="AH10" s="223"/>
      <c r="AI10" s="223"/>
      <c r="AJ10" s="223"/>
      <c r="AK10" s="82">
        <f>MIN(IF($AK$5=0,0,IF($AK$5&gt;=42,$AK$5-42,0)),3)</f>
        <v>0</v>
      </c>
      <c r="AL10" s="223"/>
      <c r="AM10" s="223"/>
      <c r="AN10" s="223"/>
      <c r="AO10" s="223"/>
      <c r="AP10" s="223"/>
      <c r="AQ10" s="223"/>
      <c r="AR10" s="223"/>
      <c r="AS10" s="82">
        <f>MIN(IF($AS$5=0,0,IF($AS$5&gt;=42,$AS$5-42,0)),3)</f>
        <v>0</v>
      </c>
      <c r="AT10" s="85" t="e">
        <f>SUM(M10+U10+AC10+AK10+AS10)</f>
        <v>#REF!</v>
      </c>
      <c r="AU10" s="92"/>
      <c r="AV10" s="225"/>
      <c r="AW10" s="35" t="s">
        <v>61</v>
      </c>
      <c r="AX10" s="221"/>
      <c r="AY10" s="43"/>
      <c r="AZ10" s="43"/>
      <c r="BA10" s="54"/>
      <c r="BB10" s="223"/>
      <c r="BC10" s="223"/>
      <c r="BD10" s="223"/>
      <c r="BE10" s="223"/>
      <c r="BF10" s="223"/>
      <c r="BG10" s="223"/>
      <c r="BH10" s="82" t="e">
        <f>MIN(IF($M$5=0,0,IF($M$5&gt;=42,$M$5-42,0)),3)</f>
        <v>#REF!</v>
      </c>
      <c r="BI10" s="223"/>
      <c r="BJ10" s="223"/>
      <c r="BK10" s="223"/>
      <c r="BL10" s="223"/>
      <c r="BM10" s="223"/>
      <c r="BN10" s="223"/>
      <c r="BO10" s="223"/>
      <c r="BP10" s="82">
        <f>MIN(IF($U$5=0,0,IF($U$5&gt;=42,$U$5-42,0)),3)</f>
        <v>0</v>
      </c>
      <c r="BQ10" s="223"/>
      <c r="BR10" s="223"/>
      <c r="BS10" s="223"/>
      <c r="BT10" s="223"/>
      <c r="BU10" s="223"/>
      <c r="BV10" s="223"/>
      <c r="BW10" s="223"/>
      <c r="BX10" s="82">
        <f>MIN(IF($AC$5=0,0,IF($AC$5&gt;=42,$AC$5-42,0)),3)</f>
        <v>0</v>
      </c>
      <c r="BY10" s="223"/>
      <c r="BZ10" s="223"/>
      <c r="CA10" s="223"/>
      <c r="CB10" s="223"/>
      <c r="CC10" s="223"/>
      <c r="CD10" s="223"/>
      <c r="CE10" s="223"/>
      <c r="CF10" s="82">
        <f>MIN(IF($AK$5=0,0,IF($AK$5&gt;=42,$AK$5-42,0)),3)</f>
        <v>0</v>
      </c>
      <c r="CG10" s="223"/>
      <c r="CH10" s="223"/>
      <c r="CI10" s="223"/>
      <c r="CJ10" s="223"/>
      <c r="CK10" s="223"/>
      <c r="CL10" s="223"/>
      <c r="CM10" s="223"/>
      <c r="CN10" s="82">
        <f>MIN(IF($AS$5=0,0,IF($AS$5&gt;=42,$AS$5-42,0)),3)</f>
        <v>0</v>
      </c>
      <c r="CO10" s="85" t="e">
        <f>SUM(BH10+BP10+BX10+CF10+CN10)</f>
        <v>#REF!</v>
      </c>
    </row>
    <row r="11" spans="1:93">
      <c r="A11" s="225"/>
      <c r="B11" s="35" t="s">
        <v>62</v>
      </c>
      <c r="C11" s="222"/>
      <c r="D11" s="43"/>
      <c r="E11" s="43"/>
      <c r="F11" s="54"/>
      <c r="G11" s="223"/>
      <c r="H11" s="223"/>
      <c r="I11" s="223"/>
      <c r="J11" s="223"/>
      <c r="K11" s="223"/>
      <c r="L11" s="223"/>
      <c r="M11" s="82" t="e">
        <f>IF($M$5=0,0,IF($M$5&gt;=45,$M$5-45,0))</f>
        <v>#REF!</v>
      </c>
      <c r="N11" s="223"/>
      <c r="O11" s="223"/>
      <c r="P11" s="223"/>
      <c r="Q11" s="223"/>
      <c r="R11" s="223"/>
      <c r="S11" s="223"/>
      <c r="T11" s="223"/>
      <c r="U11" s="82">
        <f>IF($U$5=0,0,IF($U$5&gt;=45,$U$5-45,0))</f>
        <v>0</v>
      </c>
      <c r="V11" s="223"/>
      <c r="W11" s="223"/>
      <c r="X11" s="223"/>
      <c r="Y11" s="223"/>
      <c r="Z11" s="223"/>
      <c r="AA11" s="223"/>
      <c r="AB11" s="223"/>
      <c r="AC11" s="82">
        <f>IF($AC$5=0,0,IF($AC$5&gt;=45,$AC$5-45,0))</f>
        <v>0</v>
      </c>
      <c r="AD11" s="223"/>
      <c r="AE11" s="223"/>
      <c r="AF11" s="223"/>
      <c r="AG11" s="223"/>
      <c r="AH11" s="223"/>
      <c r="AI11" s="223"/>
      <c r="AJ11" s="223"/>
      <c r="AK11" s="82">
        <f>IF($AK$5=0,0,IF($AK$5&gt;=45,$AK$5-45,0))</f>
        <v>0</v>
      </c>
      <c r="AL11" s="223"/>
      <c r="AM11" s="223"/>
      <c r="AN11" s="223"/>
      <c r="AO11" s="223"/>
      <c r="AP11" s="223"/>
      <c r="AQ11" s="223"/>
      <c r="AR11" s="223"/>
      <c r="AS11" s="82">
        <f>IF($AS$5=0,0,IF($AS$5&gt;=45,$AS$5-45,0))</f>
        <v>0</v>
      </c>
      <c r="AT11" s="85" t="e">
        <f>SUM(M11+U11+AC11+AK11+AS11)</f>
        <v>#REF!</v>
      </c>
      <c r="AU11" s="92"/>
      <c r="AV11" s="225"/>
      <c r="AW11" s="35" t="s">
        <v>62</v>
      </c>
      <c r="AX11" s="222"/>
      <c r="AY11" s="43"/>
      <c r="AZ11" s="43"/>
      <c r="BA11" s="54"/>
      <c r="BB11" s="223"/>
      <c r="BC11" s="223"/>
      <c r="BD11" s="223"/>
      <c r="BE11" s="223"/>
      <c r="BF11" s="223"/>
      <c r="BG11" s="223"/>
      <c r="BH11" s="82" t="e">
        <f>IF($M$5=0,0,IF($M$5&gt;=45,$M$5-45,0))</f>
        <v>#REF!</v>
      </c>
      <c r="BI11" s="223"/>
      <c r="BJ11" s="223"/>
      <c r="BK11" s="223"/>
      <c r="BL11" s="223"/>
      <c r="BM11" s="223"/>
      <c r="BN11" s="223"/>
      <c r="BO11" s="223"/>
      <c r="BP11" s="82">
        <f>IF($U$5=0,0,IF($U$5&gt;=45,$U$5-45,0))</f>
        <v>0</v>
      </c>
      <c r="BQ11" s="223"/>
      <c r="BR11" s="223"/>
      <c r="BS11" s="223"/>
      <c r="BT11" s="223"/>
      <c r="BU11" s="223"/>
      <c r="BV11" s="223"/>
      <c r="BW11" s="223"/>
      <c r="BX11" s="82">
        <f>IF($AC$5=0,0,IF($AC$5&gt;=45,$AC$5-45,0))</f>
        <v>0</v>
      </c>
      <c r="BY11" s="223"/>
      <c r="BZ11" s="223"/>
      <c r="CA11" s="223"/>
      <c r="CB11" s="223"/>
      <c r="CC11" s="223"/>
      <c r="CD11" s="223"/>
      <c r="CE11" s="223"/>
      <c r="CF11" s="82">
        <f>IF($AK$5=0,0,IF($AK$5&gt;=45,$AK$5-45,0))</f>
        <v>0</v>
      </c>
      <c r="CG11" s="223"/>
      <c r="CH11" s="223"/>
      <c r="CI11" s="223"/>
      <c r="CJ11" s="223"/>
      <c r="CK11" s="223"/>
      <c r="CL11" s="223"/>
      <c r="CM11" s="223"/>
      <c r="CN11" s="82">
        <f>IF($AS$5=0,0,IF($AS$5&gt;=45,$AS$5-45,0))</f>
        <v>0</v>
      </c>
      <c r="CO11" s="85" t="e">
        <f>SUM(BH11+BP11+BX11+CF11+CN11)</f>
        <v>#REF!</v>
      </c>
    </row>
    <row r="12" spans="1:93">
      <c r="A12" s="225"/>
      <c r="B12" s="35" t="s">
        <v>63</v>
      </c>
      <c r="C12" s="36"/>
      <c r="D12" s="43"/>
      <c r="E12" s="43"/>
      <c r="F12" s="54"/>
      <c r="G12" s="223"/>
      <c r="H12" s="223"/>
      <c r="I12" s="223"/>
      <c r="J12" s="223"/>
      <c r="K12" s="223"/>
      <c r="L12" s="223"/>
      <c r="M12" s="82" t="e">
        <f>MIN(IF(M5=0,0,IF(M5&gt;=37,M5-37,IF(M5&lt;=35,M5-35,0))),5)</f>
        <v>#REF!</v>
      </c>
      <c r="N12" s="223"/>
      <c r="O12" s="223"/>
      <c r="P12" s="223"/>
      <c r="Q12" s="223"/>
      <c r="R12" s="223"/>
      <c r="S12" s="223"/>
      <c r="T12" s="223"/>
      <c r="U12" s="82">
        <f>MIN(IF(U5=0,0,IF(U5&gt;=37,U5-37,IF(U5&lt;=35,U5-35,0))),5)</f>
        <v>0</v>
      </c>
      <c r="V12" s="223"/>
      <c r="W12" s="223"/>
      <c r="X12" s="223"/>
      <c r="Y12" s="223"/>
      <c r="Z12" s="223"/>
      <c r="AA12" s="223"/>
      <c r="AB12" s="223"/>
      <c r="AC12" s="82">
        <f>MIN(IF(AC5=0,0,IF(AC5&gt;=37,AC5-37,IF(AC5&lt;=35,AC5-35,0))),5)</f>
        <v>0</v>
      </c>
      <c r="AD12" s="223"/>
      <c r="AE12" s="223"/>
      <c r="AF12" s="223"/>
      <c r="AG12" s="223"/>
      <c r="AH12" s="223"/>
      <c r="AI12" s="223"/>
      <c r="AJ12" s="223"/>
      <c r="AK12" s="82">
        <f>MIN(IF(AK5=0,0,IF(AK5&gt;=37,AK5-37,IF(AK5&lt;=35,AK5-35,0))),5)</f>
        <v>0</v>
      </c>
      <c r="AL12" s="223"/>
      <c r="AM12" s="223"/>
      <c r="AN12" s="223"/>
      <c r="AO12" s="223"/>
      <c r="AP12" s="223"/>
      <c r="AQ12" s="223"/>
      <c r="AR12" s="223"/>
      <c r="AS12" s="82">
        <f>MIN(IF(AS5=0,0,IF(AS5&gt;=37,AS5-37,IF(AS5&lt;=35,AS5-35,0))),5)</f>
        <v>0</v>
      </c>
      <c r="AT12" s="85" t="e">
        <f>M12+U12+AC12+AK12+AS12</f>
        <v>#REF!</v>
      </c>
      <c r="AU12" s="92"/>
      <c r="AV12" s="225"/>
      <c r="AW12" s="35" t="s">
        <v>63</v>
      </c>
      <c r="AX12" s="36"/>
      <c r="AY12" s="43"/>
      <c r="AZ12" s="43"/>
      <c r="BA12" s="54"/>
      <c r="BB12" s="223"/>
      <c r="BC12" s="223"/>
      <c r="BD12" s="223"/>
      <c r="BE12" s="223"/>
      <c r="BF12" s="223"/>
      <c r="BG12" s="223"/>
      <c r="BH12" s="82" t="e">
        <f>MIN(IF(BH5=0,0,IF(BH5&gt;=37,BH5-37,IF(BH5&lt;=35,BH5-35,0))),5)</f>
        <v>#REF!</v>
      </c>
      <c r="BI12" s="223"/>
      <c r="BJ12" s="223"/>
      <c r="BK12" s="223"/>
      <c r="BL12" s="223"/>
      <c r="BM12" s="223"/>
      <c r="BN12" s="223"/>
      <c r="BO12" s="223"/>
      <c r="BP12" s="82">
        <f>MIN(IF(BP5=0,0,IF(BP5&gt;=37,BP5-37,IF(BP5&lt;=35,BP5-35,0))),5)</f>
        <v>0</v>
      </c>
      <c r="BQ12" s="223"/>
      <c r="BR12" s="223"/>
      <c r="BS12" s="223"/>
      <c r="BT12" s="223"/>
      <c r="BU12" s="223"/>
      <c r="BV12" s="223"/>
      <c r="BW12" s="223"/>
      <c r="BX12" s="82">
        <f>MIN(IF(BX5=0,0,IF(BX5&gt;=37,BX5-37,IF(BX5&lt;=35,BX5-35,0))),5)</f>
        <v>0</v>
      </c>
      <c r="BY12" s="223"/>
      <c r="BZ12" s="223"/>
      <c r="CA12" s="223"/>
      <c r="CB12" s="223"/>
      <c r="CC12" s="223"/>
      <c r="CD12" s="223"/>
      <c r="CE12" s="223"/>
      <c r="CF12" s="82">
        <f>MIN(IF(CF5=0,0,IF(CF5&gt;=37,CF5-37,IF(CF5&lt;=35,CF5-35,0))),5)</f>
        <v>0</v>
      </c>
      <c r="CG12" s="223"/>
      <c r="CH12" s="223"/>
      <c r="CI12" s="223"/>
      <c r="CJ12" s="223"/>
      <c r="CK12" s="223"/>
      <c r="CL12" s="223"/>
      <c r="CM12" s="223"/>
      <c r="CN12" s="82">
        <f>MIN(IF(CN5=0,0,IF(CN5&gt;=37,CN5-37,IF(CN5&lt;=35,CN5-35,0))),5)</f>
        <v>0</v>
      </c>
      <c r="CO12" s="85" t="e">
        <f>BH12+BP12+BX12+CF12+CN12</f>
        <v>#REF!</v>
      </c>
    </row>
    <row r="13" spans="1:93">
      <c r="A13" s="225"/>
      <c r="B13" s="35" t="s">
        <v>64</v>
      </c>
      <c r="C13" s="55"/>
      <c r="D13" s="43"/>
      <c r="E13" s="43"/>
      <c r="F13" s="54"/>
      <c r="G13" s="223"/>
      <c r="H13" s="223"/>
      <c r="I13" s="223"/>
      <c r="J13" s="223"/>
      <c r="K13" s="223"/>
      <c r="L13" s="223"/>
      <c r="M13" s="56"/>
      <c r="N13" s="223"/>
      <c r="O13" s="223"/>
      <c r="P13" s="223"/>
      <c r="Q13" s="223"/>
      <c r="R13" s="223"/>
      <c r="S13" s="223"/>
      <c r="T13" s="223"/>
      <c r="U13" s="56"/>
      <c r="V13" s="223"/>
      <c r="W13" s="223"/>
      <c r="X13" s="223"/>
      <c r="Y13" s="223"/>
      <c r="Z13" s="223"/>
      <c r="AA13" s="223"/>
      <c r="AB13" s="223"/>
      <c r="AC13" s="56"/>
      <c r="AD13" s="223"/>
      <c r="AE13" s="223"/>
      <c r="AF13" s="223"/>
      <c r="AG13" s="223"/>
      <c r="AH13" s="223"/>
      <c r="AI13" s="223"/>
      <c r="AJ13" s="223"/>
      <c r="AK13" s="56"/>
      <c r="AL13" s="223"/>
      <c r="AM13" s="223"/>
      <c r="AN13" s="223"/>
      <c r="AO13" s="223"/>
      <c r="AP13" s="223"/>
      <c r="AQ13" s="223"/>
      <c r="AR13" s="223"/>
      <c r="AS13" s="38"/>
      <c r="AT13" s="42"/>
      <c r="AU13" s="93"/>
      <c r="AV13" s="225"/>
      <c r="AW13" s="35" t="s">
        <v>64</v>
      </c>
      <c r="AX13" s="55"/>
      <c r="AY13" s="43"/>
      <c r="AZ13" s="43"/>
      <c r="BA13" s="54"/>
      <c r="BB13" s="223"/>
      <c r="BC13" s="223"/>
      <c r="BD13" s="223"/>
      <c r="BE13" s="223"/>
      <c r="BF13" s="223"/>
      <c r="BG13" s="223"/>
      <c r="BH13" s="56"/>
      <c r="BI13" s="223"/>
      <c r="BJ13" s="223"/>
      <c r="BK13" s="223"/>
      <c r="BL13" s="223"/>
      <c r="BM13" s="223"/>
      <c r="BN13" s="223"/>
      <c r="BO13" s="223"/>
      <c r="BP13" s="56"/>
      <c r="BQ13" s="223"/>
      <c r="BR13" s="223"/>
      <c r="BS13" s="223"/>
      <c r="BT13" s="223"/>
      <c r="BU13" s="223"/>
      <c r="BV13" s="223"/>
      <c r="BW13" s="223"/>
      <c r="BX13" s="56"/>
      <c r="BY13" s="223"/>
      <c r="BZ13" s="223"/>
      <c r="CA13" s="223"/>
      <c r="CB13" s="223"/>
      <c r="CC13" s="223"/>
      <c r="CD13" s="223"/>
      <c r="CE13" s="223"/>
      <c r="CF13" s="56"/>
      <c r="CG13" s="223"/>
      <c r="CH13" s="223"/>
      <c r="CI13" s="223"/>
      <c r="CJ13" s="223"/>
      <c r="CK13" s="223"/>
      <c r="CL13" s="223"/>
      <c r="CM13" s="223"/>
      <c r="CN13" s="38"/>
      <c r="CO13" s="42"/>
    </row>
    <row r="14" spans="1:93">
      <c r="A14" s="225"/>
      <c r="B14" s="35" t="s">
        <v>65</v>
      </c>
      <c r="C14" s="55"/>
      <c r="D14" s="43"/>
      <c r="E14" s="43"/>
      <c r="F14" s="54"/>
      <c r="G14" s="223"/>
      <c r="H14" s="223"/>
      <c r="I14" s="223"/>
      <c r="J14" s="223"/>
      <c r="K14" s="223"/>
      <c r="L14" s="223"/>
      <c r="M14" s="56"/>
      <c r="N14" s="223"/>
      <c r="O14" s="223"/>
      <c r="P14" s="223"/>
      <c r="Q14" s="223"/>
      <c r="R14" s="223"/>
      <c r="S14" s="223"/>
      <c r="T14" s="223"/>
      <c r="U14" s="56"/>
      <c r="V14" s="223"/>
      <c r="W14" s="223"/>
      <c r="X14" s="223"/>
      <c r="Y14" s="223"/>
      <c r="Z14" s="223"/>
      <c r="AA14" s="223"/>
      <c r="AB14" s="223"/>
      <c r="AC14" s="56"/>
      <c r="AD14" s="223"/>
      <c r="AE14" s="223"/>
      <c r="AF14" s="223"/>
      <c r="AG14" s="223"/>
      <c r="AH14" s="223"/>
      <c r="AI14" s="223"/>
      <c r="AJ14" s="223"/>
      <c r="AK14" s="56"/>
      <c r="AL14" s="223"/>
      <c r="AM14" s="223"/>
      <c r="AN14" s="223"/>
      <c r="AO14" s="223"/>
      <c r="AP14" s="223"/>
      <c r="AQ14" s="223"/>
      <c r="AR14" s="223"/>
      <c r="AS14" s="38"/>
      <c r="AT14" s="42"/>
      <c r="AU14" s="93"/>
      <c r="AV14" s="225"/>
      <c r="AW14" s="35" t="s">
        <v>65</v>
      </c>
      <c r="AX14" s="55"/>
      <c r="AY14" s="43"/>
      <c r="AZ14" s="43"/>
      <c r="BA14" s="54"/>
      <c r="BB14" s="223"/>
      <c r="BC14" s="223"/>
      <c r="BD14" s="223"/>
      <c r="BE14" s="223"/>
      <c r="BF14" s="223"/>
      <c r="BG14" s="223"/>
      <c r="BH14" s="56"/>
      <c r="BI14" s="223"/>
      <c r="BJ14" s="223"/>
      <c r="BK14" s="223"/>
      <c r="BL14" s="223"/>
      <c r="BM14" s="223"/>
      <c r="BN14" s="223"/>
      <c r="BO14" s="223"/>
      <c r="BP14" s="56"/>
      <c r="BQ14" s="223"/>
      <c r="BR14" s="223"/>
      <c r="BS14" s="223"/>
      <c r="BT14" s="223"/>
      <c r="BU14" s="223"/>
      <c r="BV14" s="223"/>
      <c r="BW14" s="223"/>
      <c r="BX14" s="56"/>
      <c r="BY14" s="223"/>
      <c r="BZ14" s="223"/>
      <c r="CA14" s="223"/>
      <c r="CB14" s="223"/>
      <c r="CC14" s="223"/>
      <c r="CD14" s="223"/>
      <c r="CE14" s="223"/>
      <c r="CF14" s="56"/>
      <c r="CG14" s="223"/>
      <c r="CH14" s="223"/>
      <c r="CI14" s="223"/>
      <c r="CJ14" s="223"/>
      <c r="CK14" s="223"/>
      <c r="CL14" s="223"/>
      <c r="CM14" s="223"/>
      <c r="CN14" s="38"/>
      <c r="CO14" s="42"/>
    </row>
    <row r="15" spans="1:93">
      <c r="A15" s="225"/>
      <c r="B15" s="35" t="s">
        <v>66</v>
      </c>
      <c r="C15" s="37"/>
      <c r="D15" s="57"/>
      <c r="E15" s="57"/>
      <c r="F15" s="58"/>
      <c r="G15" s="223"/>
      <c r="H15" s="223"/>
      <c r="I15" s="223"/>
      <c r="J15" s="223"/>
      <c r="K15" s="223"/>
      <c r="L15" s="223"/>
      <c r="M15" s="56"/>
      <c r="N15" s="223"/>
      <c r="O15" s="223"/>
      <c r="P15" s="223"/>
      <c r="Q15" s="223"/>
      <c r="R15" s="223"/>
      <c r="S15" s="223"/>
      <c r="T15" s="223"/>
      <c r="U15" s="56"/>
      <c r="V15" s="223"/>
      <c r="W15" s="223"/>
      <c r="X15" s="223"/>
      <c r="Y15" s="223"/>
      <c r="Z15" s="223"/>
      <c r="AA15" s="223"/>
      <c r="AB15" s="223"/>
      <c r="AC15" s="56"/>
      <c r="AD15" s="223"/>
      <c r="AE15" s="223"/>
      <c r="AF15" s="223"/>
      <c r="AG15" s="223"/>
      <c r="AH15" s="223"/>
      <c r="AI15" s="223"/>
      <c r="AJ15" s="223"/>
      <c r="AK15" s="56"/>
      <c r="AL15" s="223"/>
      <c r="AM15" s="223"/>
      <c r="AN15" s="223"/>
      <c r="AO15" s="223"/>
      <c r="AP15" s="223"/>
      <c r="AQ15" s="223"/>
      <c r="AR15" s="223"/>
      <c r="AS15" s="38"/>
      <c r="AT15" s="42"/>
      <c r="AU15" s="93"/>
      <c r="AV15" s="225"/>
      <c r="AW15" s="35" t="s">
        <v>66</v>
      </c>
      <c r="AX15" s="37"/>
      <c r="AY15" s="57"/>
      <c r="AZ15" s="57"/>
      <c r="BA15" s="58"/>
      <c r="BB15" s="223"/>
      <c r="BC15" s="223"/>
      <c r="BD15" s="223"/>
      <c r="BE15" s="223"/>
      <c r="BF15" s="223"/>
      <c r="BG15" s="223"/>
      <c r="BH15" s="56"/>
      <c r="BI15" s="223"/>
      <c r="BJ15" s="223"/>
      <c r="BK15" s="223"/>
      <c r="BL15" s="223"/>
      <c r="BM15" s="223"/>
      <c r="BN15" s="223"/>
      <c r="BO15" s="223"/>
      <c r="BP15" s="56"/>
      <c r="BQ15" s="223"/>
      <c r="BR15" s="223"/>
      <c r="BS15" s="223"/>
      <c r="BT15" s="223"/>
      <c r="BU15" s="223"/>
      <c r="BV15" s="223"/>
      <c r="BW15" s="223"/>
      <c r="BX15" s="56"/>
      <c r="BY15" s="223"/>
      <c r="BZ15" s="223"/>
      <c r="CA15" s="223"/>
      <c r="CB15" s="223"/>
      <c r="CC15" s="223"/>
      <c r="CD15" s="223"/>
      <c r="CE15" s="223"/>
      <c r="CF15" s="56"/>
      <c r="CG15" s="223"/>
      <c r="CH15" s="223"/>
      <c r="CI15" s="223"/>
      <c r="CJ15" s="223"/>
      <c r="CK15" s="223"/>
      <c r="CL15" s="223"/>
      <c r="CM15" s="223"/>
      <c r="CN15" s="38"/>
      <c r="CO15" s="42"/>
    </row>
    <row r="16" spans="1:93">
      <c r="A16" s="225"/>
      <c r="B16" s="59" t="s">
        <v>67</v>
      </c>
      <c r="C16" s="60"/>
      <c r="D16" s="61"/>
      <c r="E16" s="62"/>
      <c r="F16" s="63"/>
      <c r="G16" s="64"/>
      <c r="H16" s="64"/>
      <c r="I16" s="65"/>
      <c r="J16" s="65"/>
      <c r="K16" s="65"/>
      <c r="L16" s="65"/>
      <c r="M16" s="87">
        <f>SUM(F16:K16)</f>
        <v>0</v>
      </c>
      <c r="N16" s="65"/>
      <c r="O16" s="65"/>
      <c r="P16" s="65"/>
      <c r="Q16" s="65"/>
      <c r="R16" s="65"/>
      <c r="S16" s="65"/>
      <c r="T16" s="65"/>
      <c r="U16" s="87">
        <f>SUM(N16:T16)</f>
        <v>0</v>
      </c>
      <c r="V16" s="65"/>
      <c r="W16" s="65"/>
      <c r="X16" s="65"/>
      <c r="Y16" s="65"/>
      <c r="Z16" s="65"/>
      <c r="AA16" s="65"/>
      <c r="AB16" s="65"/>
      <c r="AC16" s="87">
        <f>SUM(V16:AA16)</f>
        <v>0</v>
      </c>
      <c r="AD16" s="65"/>
      <c r="AE16" s="65"/>
      <c r="AF16" s="65"/>
      <c r="AG16" s="65"/>
      <c r="AH16" s="65"/>
      <c r="AI16" s="65"/>
      <c r="AJ16" s="65"/>
      <c r="AK16" s="87">
        <f>SUM(AD16:AJ16)</f>
        <v>0</v>
      </c>
      <c r="AL16" s="65"/>
      <c r="AM16" s="65"/>
      <c r="AN16" s="65"/>
      <c r="AO16" s="65"/>
      <c r="AP16" s="65"/>
      <c r="AQ16" s="65"/>
      <c r="AR16" s="65"/>
      <c r="AS16" s="87">
        <f>SUM(AL16:AQ16)</f>
        <v>0</v>
      </c>
      <c r="AT16" s="85">
        <f>SUM(M16+U16+AC16+AK16+AS16)</f>
        <v>0</v>
      </c>
      <c r="AU16" s="92"/>
      <c r="AV16" s="225"/>
      <c r="AW16" s="59" t="s">
        <v>67</v>
      </c>
      <c r="AX16" s="60"/>
      <c r="AY16" s="61"/>
      <c r="AZ16" s="62"/>
      <c r="BA16" s="63"/>
      <c r="BB16" s="64"/>
      <c r="BC16" s="64"/>
      <c r="BD16" s="65"/>
      <c r="BE16" s="65"/>
      <c r="BF16" s="65"/>
      <c r="BG16" s="65"/>
      <c r="BH16" s="87">
        <f>SUM(BA16:BF16)</f>
        <v>0</v>
      </c>
      <c r="BI16" s="65"/>
      <c r="BJ16" s="65"/>
      <c r="BK16" s="65"/>
      <c r="BL16" s="65"/>
      <c r="BM16" s="65"/>
      <c r="BN16" s="65"/>
      <c r="BO16" s="65"/>
      <c r="BP16" s="87">
        <f>SUM(BI16:BO16)</f>
        <v>0</v>
      </c>
      <c r="BQ16" s="65"/>
      <c r="BR16" s="65"/>
      <c r="BS16" s="65"/>
      <c r="BT16" s="65"/>
      <c r="BU16" s="65"/>
      <c r="BV16" s="65"/>
      <c r="BW16" s="65"/>
      <c r="BX16" s="87">
        <f>SUM(BQ16:BV16)</f>
        <v>0</v>
      </c>
      <c r="BY16" s="65"/>
      <c r="BZ16" s="65"/>
      <c r="CA16" s="65"/>
      <c r="CB16" s="65"/>
      <c r="CC16" s="65"/>
      <c r="CD16" s="65"/>
      <c r="CE16" s="65"/>
      <c r="CF16" s="87">
        <f>SUM(BY16:CE16)</f>
        <v>0</v>
      </c>
      <c r="CG16" s="65"/>
      <c r="CH16" s="65"/>
      <c r="CI16" s="65"/>
      <c r="CJ16" s="65"/>
      <c r="CK16" s="65"/>
      <c r="CL16" s="65"/>
      <c r="CM16" s="65"/>
      <c r="CN16" s="87">
        <f>SUM(CG16:CL16)</f>
        <v>0</v>
      </c>
      <c r="CO16" s="85">
        <f>SUM(BH16+BP16+BX16+CF16+CN16)</f>
        <v>0</v>
      </c>
    </row>
    <row r="17" spans="1:93">
      <c r="A17" s="226"/>
      <c r="B17" s="66" t="s">
        <v>68</v>
      </c>
      <c r="C17" s="67"/>
      <c r="D17" s="67"/>
      <c r="E17" s="67"/>
      <c r="F17" s="88" t="str">
        <f t="shared" ref="F17:K17" si="21">IF(F16&gt;=1,1,"")</f>
        <v/>
      </c>
      <c r="G17" s="88" t="str">
        <f t="shared" si="21"/>
        <v/>
      </c>
      <c r="H17" s="88" t="str">
        <f t="shared" si="21"/>
        <v/>
      </c>
      <c r="I17" s="88" t="str">
        <f t="shared" si="21"/>
        <v/>
      </c>
      <c r="J17" s="88" t="str">
        <f t="shared" si="21"/>
        <v/>
      </c>
      <c r="K17" s="88" t="str">
        <f t="shared" si="21"/>
        <v/>
      </c>
      <c r="L17" s="68"/>
      <c r="M17" s="88">
        <f>SUM(F17:K17)</f>
        <v>0</v>
      </c>
      <c r="N17" s="88" t="str">
        <f t="shared" ref="N17:S17" si="22">IF(N16&gt;=1,1,"")</f>
        <v/>
      </c>
      <c r="O17" s="88" t="str">
        <f t="shared" si="22"/>
        <v/>
      </c>
      <c r="P17" s="88" t="str">
        <f t="shared" si="22"/>
        <v/>
      </c>
      <c r="Q17" s="88" t="str">
        <f t="shared" si="22"/>
        <v/>
      </c>
      <c r="R17" s="88" t="str">
        <f t="shared" si="22"/>
        <v/>
      </c>
      <c r="S17" s="88" t="str">
        <f t="shared" si="22"/>
        <v/>
      </c>
      <c r="T17" s="68"/>
      <c r="U17" s="88">
        <f>SUM(N17:S17)</f>
        <v>0</v>
      </c>
      <c r="V17" s="88" t="str">
        <f t="shared" ref="V17:AA17" si="23">IF(V16&gt;=1,1,"")</f>
        <v/>
      </c>
      <c r="W17" s="88" t="str">
        <f t="shared" si="23"/>
        <v/>
      </c>
      <c r="X17" s="88" t="str">
        <f t="shared" si="23"/>
        <v/>
      </c>
      <c r="Y17" s="88" t="str">
        <f t="shared" si="23"/>
        <v/>
      </c>
      <c r="Z17" s="88" t="str">
        <f t="shared" si="23"/>
        <v/>
      </c>
      <c r="AA17" s="88" t="str">
        <f t="shared" si="23"/>
        <v/>
      </c>
      <c r="AB17" s="68"/>
      <c r="AC17" s="88">
        <f>SUM(V17:AA17)</f>
        <v>0</v>
      </c>
      <c r="AD17" s="88" t="str">
        <f t="shared" ref="AD17:AI17" si="24">IF(AD16&gt;=1,1,"")</f>
        <v/>
      </c>
      <c r="AE17" s="88" t="str">
        <f t="shared" si="24"/>
        <v/>
      </c>
      <c r="AF17" s="88" t="str">
        <f t="shared" si="24"/>
        <v/>
      </c>
      <c r="AG17" s="88" t="str">
        <f t="shared" si="24"/>
        <v/>
      </c>
      <c r="AH17" s="88" t="str">
        <f t="shared" si="24"/>
        <v/>
      </c>
      <c r="AI17" s="88" t="str">
        <f t="shared" si="24"/>
        <v/>
      </c>
      <c r="AJ17" s="68"/>
      <c r="AK17" s="88">
        <f>SUM(AD17:AI17)</f>
        <v>0</v>
      </c>
      <c r="AL17" s="88" t="str">
        <f t="shared" ref="AL17:AQ17" si="25">IF(AL16&gt;=1,1,"")</f>
        <v/>
      </c>
      <c r="AM17" s="88" t="str">
        <f t="shared" si="25"/>
        <v/>
      </c>
      <c r="AN17" s="88" t="str">
        <f t="shared" si="25"/>
        <v/>
      </c>
      <c r="AO17" s="88" t="str">
        <f t="shared" si="25"/>
        <v/>
      </c>
      <c r="AP17" s="88" t="str">
        <f t="shared" si="25"/>
        <v/>
      </c>
      <c r="AQ17" s="88" t="str">
        <f t="shared" si="25"/>
        <v/>
      </c>
      <c r="AR17" s="68"/>
      <c r="AS17" s="88">
        <f>SUM(AL17:AQ17)</f>
        <v>0</v>
      </c>
      <c r="AT17" s="89">
        <f>SUM(M17+U17+AC17+AK17+AS17)</f>
        <v>0</v>
      </c>
      <c r="AU17" s="99"/>
      <c r="AV17" s="226"/>
      <c r="AW17" s="66" t="s">
        <v>68</v>
      </c>
      <c r="AX17" s="67"/>
      <c r="AY17" s="67"/>
      <c r="AZ17" s="67"/>
      <c r="BA17" s="88" t="str">
        <f t="shared" ref="BA17:BF17" si="26">IF(BA16&gt;=1,1,"")</f>
        <v/>
      </c>
      <c r="BB17" s="88" t="str">
        <f t="shared" si="26"/>
        <v/>
      </c>
      <c r="BC17" s="88" t="str">
        <f t="shared" si="26"/>
        <v/>
      </c>
      <c r="BD17" s="88" t="str">
        <f t="shared" si="26"/>
        <v/>
      </c>
      <c r="BE17" s="88" t="str">
        <f t="shared" si="26"/>
        <v/>
      </c>
      <c r="BF17" s="88" t="str">
        <f t="shared" si="26"/>
        <v/>
      </c>
      <c r="BG17" s="68"/>
      <c r="BH17" s="88">
        <f>SUM(BA17:BF17)</f>
        <v>0</v>
      </c>
      <c r="BI17" s="88" t="str">
        <f t="shared" ref="BI17:BN17" si="27">IF(BI16&gt;=1,1,"")</f>
        <v/>
      </c>
      <c r="BJ17" s="88" t="str">
        <f t="shared" si="27"/>
        <v/>
      </c>
      <c r="BK17" s="88" t="str">
        <f t="shared" si="27"/>
        <v/>
      </c>
      <c r="BL17" s="88" t="str">
        <f t="shared" si="27"/>
        <v/>
      </c>
      <c r="BM17" s="88" t="str">
        <f t="shared" si="27"/>
        <v/>
      </c>
      <c r="BN17" s="88" t="str">
        <f t="shared" si="27"/>
        <v/>
      </c>
      <c r="BO17" s="68"/>
      <c r="BP17" s="88">
        <f>SUM(BI17:BN17)</f>
        <v>0</v>
      </c>
      <c r="BQ17" s="88" t="str">
        <f t="shared" ref="BQ17:BV17" si="28">IF(BQ16&gt;=1,1,"")</f>
        <v/>
      </c>
      <c r="BR17" s="88" t="str">
        <f t="shared" si="28"/>
        <v/>
      </c>
      <c r="BS17" s="88" t="str">
        <f t="shared" si="28"/>
        <v/>
      </c>
      <c r="BT17" s="88" t="str">
        <f t="shared" si="28"/>
        <v/>
      </c>
      <c r="BU17" s="88" t="str">
        <f t="shared" si="28"/>
        <v/>
      </c>
      <c r="BV17" s="88" t="str">
        <f t="shared" si="28"/>
        <v/>
      </c>
      <c r="BW17" s="68"/>
      <c r="BX17" s="88">
        <f>SUM(BQ17:BV17)</f>
        <v>0</v>
      </c>
      <c r="BY17" s="88" t="str">
        <f t="shared" ref="BY17:CD17" si="29">IF(BY16&gt;=1,1,"")</f>
        <v/>
      </c>
      <c r="BZ17" s="88" t="str">
        <f t="shared" si="29"/>
        <v/>
      </c>
      <c r="CA17" s="88" t="str">
        <f t="shared" si="29"/>
        <v/>
      </c>
      <c r="CB17" s="88" t="str">
        <f t="shared" si="29"/>
        <v/>
      </c>
      <c r="CC17" s="88" t="str">
        <f t="shared" si="29"/>
        <v/>
      </c>
      <c r="CD17" s="88" t="str">
        <f t="shared" si="29"/>
        <v/>
      </c>
      <c r="CE17" s="68"/>
      <c r="CF17" s="88">
        <f>SUM(BY17:CD17)</f>
        <v>0</v>
      </c>
      <c r="CG17" s="88" t="str">
        <f t="shared" ref="CG17:CL17" si="30">IF(CG16&gt;=1,1,"")</f>
        <v/>
      </c>
      <c r="CH17" s="88" t="str">
        <f t="shared" si="30"/>
        <v/>
      </c>
      <c r="CI17" s="88" t="str">
        <f t="shared" si="30"/>
        <v/>
      </c>
      <c r="CJ17" s="88" t="str">
        <f t="shared" si="30"/>
        <v/>
      </c>
      <c r="CK17" s="88" t="str">
        <f t="shared" si="30"/>
        <v/>
      </c>
      <c r="CL17" s="88" t="str">
        <f t="shared" si="30"/>
        <v/>
      </c>
      <c r="CM17" s="68"/>
      <c r="CN17" s="88">
        <f>SUM(CG17:CL17)</f>
        <v>0</v>
      </c>
      <c r="CO17" s="89">
        <f>SUM(BH17+BP17+BX17+CF17+CN17)</f>
        <v>0</v>
      </c>
    </row>
    <row r="18" spans="1:93"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70"/>
      <c r="AG18" s="70"/>
      <c r="AH18" s="70"/>
      <c r="AI18" s="70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70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70"/>
      <c r="CB18" s="70"/>
      <c r="CC18" s="70"/>
      <c r="CD18" s="70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</row>
    <row r="19" spans="1:93" ht="15">
      <c r="B19" s="71" t="s">
        <v>69</v>
      </c>
      <c r="C19" s="214" t="s">
        <v>70</v>
      </c>
      <c r="D19" s="214"/>
      <c r="E19" s="72"/>
      <c r="F19" s="72"/>
      <c r="G19" s="69"/>
      <c r="H19" s="69"/>
      <c r="I19" s="69"/>
      <c r="J19" s="207" t="s">
        <v>71</v>
      </c>
      <c r="K19" s="207"/>
      <c r="L19" s="207"/>
      <c r="M19" s="207"/>
      <c r="N19" s="207"/>
      <c r="O19" s="207"/>
      <c r="P19" s="69"/>
      <c r="Q19" s="215" t="s">
        <v>72</v>
      </c>
      <c r="R19" s="216"/>
      <c r="S19" s="216"/>
      <c r="T19" s="217"/>
      <c r="V19" s="215" t="s">
        <v>73</v>
      </c>
      <c r="W19" s="216"/>
      <c r="X19" s="216"/>
      <c r="Y19" s="217"/>
      <c r="AA19" s="215" t="s">
        <v>74</v>
      </c>
      <c r="AB19" s="216"/>
      <c r="AC19" s="216"/>
      <c r="AD19" s="217"/>
      <c r="AE19" s="69"/>
      <c r="AF19" s="73"/>
      <c r="AG19" s="73"/>
      <c r="AH19" s="73"/>
      <c r="AI19" s="73"/>
      <c r="AK19" s="207" t="s">
        <v>75</v>
      </c>
      <c r="AL19" s="207"/>
      <c r="AM19" s="207"/>
      <c r="AN19" s="207"/>
      <c r="AO19" s="207"/>
      <c r="AP19" s="207"/>
      <c r="AQ19" s="207"/>
      <c r="AR19" s="207"/>
      <c r="AS19" s="207"/>
      <c r="AW19" s="71" t="s">
        <v>69</v>
      </c>
      <c r="AX19" s="214" t="s">
        <v>70</v>
      </c>
      <c r="AY19" s="214"/>
      <c r="AZ19" s="72"/>
      <c r="BA19" s="72"/>
      <c r="BB19" s="69"/>
      <c r="BC19" s="69"/>
      <c r="BD19" s="69"/>
      <c r="BE19" s="207" t="s">
        <v>71</v>
      </c>
      <c r="BF19" s="207"/>
      <c r="BG19" s="207"/>
      <c r="BH19" s="207"/>
      <c r="BI19" s="207"/>
      <c r="BJ19" s="207"/>
      <c r="BK19" s="69"/>
      <c r="BL19" s="215" t="s">
        <v>72</v>
      </c>
      <c r="BM19" s="216"/>
      <c r="BN19" s="216"/>
      <c r="BO19" s="217"/>
      <c r="BQ19" s="215" t="s">
        <v>73</v>
      </c>
      <c r="BR19" s="216"/>
      <c r="BS19" s="216"/>
      <c r="BT19" s="217"/>
      <c r="BV19" s="215" t="s">
        <v>74</v>
      </c>
      <c r="BW19" s="216"/>
      <c r="BX19" s="216"/>
      <c r="BY19" s="217"/>
      <c r="BZ19" s="69"/>
      <c r="CA19" s="73"/>
      <c r="CB19" s="73"/>
      <c r="CC19" s="73"/>
      <c r="CD19" s="73"/>
      <c r="CF19" s="207" t="s">
        <v>75</v>
      </c>
      <c r="CG19" s="207"/>
      <c r="CH19" s="207"/>
      <c r="CI19" s="207"/>
      <c r="CJ19" s="207"/>
      <c r="CK19" s="207"/>
      <c r="CL19" s="207"/>
      <c r="CM19" s="207"/>
      <c r="CN19" s="207"/>
    </row>
    <row r="20" spans="1:93" ht="15">
      <c r="B20" s="90" t="e">
        <f>AT6</f>
        <v>#REF!</v>
      </c>
      <c r="C20" s="208"/>
      <c r="D20" s="208"/>
      <c r="E20" s="74"/>
      <c r="F20" s="74"/>
      <c r="G20" s="75"/>
      <c r="H20" s="75"/>
      <c r="I20" s="75"/>
      <c r="J20" s="209" t="e">
        <f>AT5</f>
        <v>#REF!</v>
      </c>
      <c r="K20" s="210"/>
      <c r="L20" s="210"/>
      <c r="M20" s="210"/>
      <c r="N20" s="210"/>
      <c r="O20" s="211"/>
      <c r="P20" s="75"/>
      <c r="Q20" s="212">
        <f>SUMIF(F8:K8,"rmd",F7:K7)+SUMIF(N8:S8,"rmd",N7:S7)+SUMIF(V8:AA8,"rmd",V7:AA7)+SUMIF(AD8:AI8,"rmd",AD7:AI7)+SUMIF(AL8:AQ8,"rmd",AL7:AQ7)</f>
        <v>0</v>
      </c>
      <c r="R20" s="205"/>
      <c r="S20" s="205"/>
      <c r="T20" s="206"/>
      <c r="U20" s="76"/>
      <c r="V20" s="209" t="e">
        <f>AT12</f>
        <v>#REF!</v>
      </c>
      <c r="W20" s="210"/>
      <c r="X20" s="210"/>
      <c r="Y20" s="211"/>
      <c r="Z20" s="76"/>
      <c r="AA20" s="209" t="e">
        <f>SUM(C12+AT12)-Q20</f>
        <v>#REF!</v>
      </c>
      <c r="AB20" s="210"/>
      <c r="AC20" s="210"/>
      <c r="AD20" s="211"/>
      <c r="AE20" s="75"/>
      <c r="AF20" s="77"/>
      <c r="AG20" s="77"/>
      <c r="AH20" s="77"/>
      <c r="AI20" s="77"/>
      <c r="AJ20" s="76"/>
      <c r="AK20" s="213"/>
      <c r="AL20" s="213"/>
      <c r="AM20" s="213"/>
      <c r="AN20" s="213"/>
      <c r="AO20" s="213"/>
      <c r="AP20" s="213"/>
      <c r="AQ20" s="213"/>
      <c r="AR20" s="213"/>
      <c r="AS20" s="213"/>
      <c r="AW20" s="90" t="e">
        <f>CO6</f>
        <v>#REF!</v>
      </c>
      <c r="AX20" s="208"/>
      <c r="AY20" s="208"/>
      <c r="AZ20" s="74"/>
      <c r="BA20" s="74"/>
      <c r="BB20" s="75"/>
      <c r="BC20" s="75"/>
      <c r="BD20" s="75"/>
      <c r="BE20" s="209" t="e">
        <f>CO5</f>
        <v>#REF!</v>
      </c>
      <c r="BF20" s="210"/>
      <c r="BG20" s="210"/>
      <c r="BH20" s="210"/>
      <c r="BI20" s="210"/>
      <c r="BJ20" s="211"/>
      <c r="BK20" s="75"/>
      <c r="BL20" s="212">
        <f>SUMIF(BA8:BF8,"rmd",BA7:BF7)+SUMIF(BI8:BN8,"rmd",BI7:BN7)+SUMIF(BQ8:BV8,"rmd",BQ7:BV7)+SUMIF(BY8:CD8,"rmd",BY7:CD7)+SUMIF(CG8:CL8,"rmd",CG7:CL7)</f>
        <v>0</v>
      </c>
      <c r="BM20" s="205"/>
      <c r="BN20" s="205"/>
      <c r="BO20" s="206"/>
      <c r="BP20" s="76"/>
      <c r="BQ20" s="209" t="e">
        <f>CO12</f>
        <v>#REF!</v>
      </c>
      <c r="BR20" s="210"/>
      <c r="BS20" s="210"/>
      <c r="BT20" s="211"/>
      <c r="BU20" s="76"/>
      <c r="BV20" s="209" t="e">
        <f>SUM(AX12+CO12)-BL20</f>
        <v>#REF!</v>
      </c>
      <c r="BW20" s="210"/>
      <c r="BX20" s="210"/>
      <c r="BY20" s="211"/>
      <c r="BZ20" s="75"/>
      <c r="CA20" s="77"/>
      <c r="CB20" s="77"/>
      <c r="CC20" s="77"/>
      <c r="CD20" s="77"/>
      <c r="CE20" s="76"/>
      <c r="CF20" s="213"/>
      <c r="CG20" s="213"/>
      <c r="CH20" s="213"/>
      <c r="CI20" s="213"/>
      <c r="CJ20" s="213"/>
      <c r="CK20" s="213"/>
      <c r="CL20" s="213"/>
      <c r="CM20" s="213"/>
      <c r="CN20" s="213"/>
    </row>
    <row r="21" spans="1:93" ht="15">
      <c r="B21" s="78" t="s">
        <v>76</v>
      </c>
      <c r="C21" s="196" t="s">
        <v>77</v>
      </c>
      <c r="D21" s="196"/>
      <c r="E21" s="79"/>
      <c r="F21" s="79"/>
      <c r="G21" s="80"/>
      <c r="H21" s="80"/>
      <c r="I21" s="80"/>
      <c r="J21" s="195" t="s">
        <v>78</v>
      </c>
      <c r="K21" s="195"/>
      <c r="L21" s="195"/>
      <c r="M21" s="195"/>
      <c r="N21" s="195"/>
      <c r="O21" s="195"/>
      <c r="P21" s="80"/>
      <c r="Q21" s="195" t="s">
        <v>79</v>
      </c>
      <c r="R21" s="195"/>
      <c r="S21" s="195"/>
      <c r="T21" s="195"/>
      <c r="U21" s="81"/>
      <c r="V21" s="197" t="s">
        <v>80</v>
      </c>
      <c r="W21" s="198"/>
      <c r="X21" s="198"/>
      <c r="Y21" s="199"/>
      <c r="Z21" s="81"/>
      <c r="AA21" s="197" t="s">
        <v>81</v>
      </c>
      <c r="AB21" s="198"/>
      <c r="AC21" s="198"/>
      <c r="AD21" s="199"/>
      <c r="AE21" s="80"/>
      <c r="AF21" s="195" t="s">
        <v>82</v>
      </c>
      <c r="AG21" s="195"/>
      <c r="AH21" s="195"/>
      <c r="AI21" s="195"/>
      <c r="AJ21" s="81"/>
      <c r="AK21" s="195" t="s">
        <v>83</v>
      </c>
      <c r="AL21" s="195"/>
      <c r="AM21" s="195"/>
      <c r="AN21" s="195"/>
      <c r="AO21" s="195"/>
      <c r="AP21" s="195"/>
      <c r="AQ21" s="195"/>
      <c r="AR21" s="195"/>
      <c r="AS21" s="195"/>
      <c r="AW21" s="78" t="s">
        <v>76</v>
      </c>
      <c r="AX21" s="196" t="s">
        <v>77</v>
      </c>
      <c r="AY21" s="196"/>
      <c r="AZ21" s="79"/>
      <c r="BA21" s="79"/>
      <c r="BB21" s="80"/>
      <c r="BC21" s="80"/>
      <c r="BD21" s="80"/>
      <c r="BE21" s="195" t="s">
        <v>78</v>
      </c>
      <c r="BF21" s="195"/>
      <c r="BG21" s="195"/>
      <c r="BH21" s="195"/>
      <c r="BI21" s="195"/>
      <c r="BJ21" s="195"/>
      <c r="BK21" s="80"/>
      <c r="BL21" s="195" t="s">
        <v>79</v>
      </c>
      <c r="BM21" s="195"/>
      <c r="BN21" s="195"/>
      <c r="BO21" s="195"/>
      <c r="BP21" s="81"/>
      <c r="BQ21" s="197" t="s">
        <v>80</v>
      </c>
      <c r="BR21" s="198"/>
      <c r="BS21" s="198"/>
      <c r="BT21" s="199"/>
      <c r="BU21" s="81"/>
      <c r="BV21" s="197" t="s">
        <v>81</v>
      </c>
      <c r="BW21" s="198"/>
      <c r="BX21" s="198"/>
      <c r="BY21" s="199"/>
      <c r="BZ21" s="80"/>
      <c r="CA21" s="195" t="s">
        <v>82</v>
      </c>
      <c r="CB21" s="195"/>
      <c r="CC21" s="195"/>
      <c r="CD21" s="195"/>
      <c r="CE21" s="81"/>
      <c r="CF21" s="195" t="s">
        <v>83</v>
      </c>
      <c r="CG21" s="195"/>
      <c r="CH21" s="195"/>
      <c r="CI21" s="195"/>
      <c r="CJ21" s="195"/>
      <c r="CK21" s="195"/>
      <c r="CL21" s="195"/>
      <c r="CM21" s="195"/>
      <c r="CN21" s="195"/>
    </row>
    <row r="22" spans="1:93" ht="15">
      <c r="B22" s="78"/>
      <c r="C22" s="196"/>
      <c r="D22" s="196"/>
      <c r="E22" s="79"/>
      <c r="F22" s="79"/>
      <c r="G22" s="80"/>
      <c r="H22" s="80"/>
      <c r="I22" s="80"/>
      <c r="J22" s="197"/>
      <c r="K22" s="198"/>
      <c r="L22" s="198"/>
      <c r="M22" s="198"/>
      <c r="N22" s="198"/>
      <c r="O22" s="199"/>
      <c r="P22" s="80"/>
      <c r="Q22" s="195"/>
      <c r="R22" s="195"/>
      <c r="S22" s="195"/>
      <c r="T22" s="195"/>
      <c r="U22" s="81"/>
      <c r="V22" s="200">
        <f>SUMIF(F8:K8,"cp",F7:K7)+SUMIF(N8:S8,"cp",N7:S7)+SUMIF(V8:AA8,"cp",V7:AA7)+SUMIF(AD8:AI8,"cp",AD7:AI7)+SUMIF(AL8:AQ8,"cp",AL7:AQ7)</f>
        <v>0</v>
      </c>
      <c r="W22" s="201"/>
      <c r="X22" s="201"/>
      <c r="Y22" s="202"/>
      <c r="Z22" s="81"/>
      <c r="AA22" s="200">
        <f>SUMIF(F8:K8,"at",F7:K7)+SUMIF(N8:S8,"at",N7:S7)+SUMIF(V8:AA8,"at",V7:AA7)+SUMIF(AD8:AI8,"at",AD7:AI7)+SUMIF(AL8:AQ8,"at",AL7:AQ7)</f>
        <v>0</v>
      </c>
      <c r="AB22" s="203"/>
      <c r="AC22" s="203"/>
      <c r="AD22" s="204"/>
      <c r="AE22" s="80"/>
      <c r="AF22" s="200">
        <f>SUMIF(F8:K8,"am",F7:K7)+SUMIF(N8:S8,"am",N7:S7)+SUMIF(V8:AA8,"am",V7:AA7)+SUMIF(AD8:AI8,"am",AD7:AI7)+SUMIF(AL8:AQ8,"am",AL7:AQ7)</f>
        <v>0</v>
      </c>
      <c r="AG22" s="205"/>
      <c r="AH22" s="205"/>
      <c r="AI22" s="206"/>
      <c r="AJ22" s="81"/>
      <c r="AK22" s="200">
        <f>SUMIF(F8:K8,"cs",F7:K7)+SUMIF(N8:S8,"cs",N7:S7)+SUMIF(V8:AA8,"cs",V7:AA7)+SUMIF(AD8:AI8,"cs",AD7:AI7)+SUMIF(AL8:AQ8,"cs",AL7:AQ7)</f>
        <v>0</v>
      </c>
      <c r="AL22" s="201"/>
      <c r="AM22" s="201"/>
      <c r="AN22" s="201"/>
      <c r="AO22" s="201"/>
      <c r="AP22" s="201"/>
      <c r="AQ22" s="201"/>
      <c r="AR22" s="201"/>
      <c r="AS22" s="202"/>
      <c r="AW22" s="78"/>
      <c r="AX22" s="196"/>
      <c r="AY22" s="196"/>
      <c r="AZ22" s="79"/>
      <c r="BA22" s="79"/>
      <c r="BB22" s="80"/>
      <c r="BC22" s="80"/>
      <c r="BD22" s="80"/>
      <c r="BE22" s="197"/>
      <c r="BF22" s="198"/>
      <c r="BG22" s="198"/>
      <c r="BH22" s="198"/>
      <c r="BI22" s="198"/>
      <c r="BJ22" s="199"/>
      <c r="BK22" s="80"/>
      <c r="BL22" s="195"/>
      <c r="BM22" s="195"/>
      <c r="BN22" s="195"/>
      <c r="BO22" s="195"/>
      <c r="BP22" s="81"/>
      <c r="BQ22" s="200">
        <f>SUMIF(BA8:BF8,"cp",BA7:BF7)+SUMIF(BI8:BN8,"cp",BI7:BN7)+SUMIF(BQ8:BV8,"cp",BQ7:BV7)+SUMIF(BY8:CD8,"cp",BY7:CD7)+SUMIF(CG8:CL8,"cp",CG7:CL7)</f>
        <v>0</v>
      </c>
      <c r="BR22" s="201"/>
      <c r="BS22" s="201"/>
      <c r="BT22" s="202"/>
      <c r="BU22" s="81"/>
      <c r="BV22" s="200">
        <f>SUMIF(BA8:BF8,"at",BA7:BF7)+SUMIF(BI8:BN8,"at",BI7:BN7)+SUMIF(BQ8:BV8,"at",BQ7:BV7)+SUMIF(BY8:CD8,"at",BY7:CD7)+SUMIF(CG8:CL8,"at",CG7:CL7)</f>
        <v>0</v>
      </c>
      <c r="BW22" s="203"/>
      <c r="BX22" s="203"/>
      <c r="BY22" s="204"/>
      <c r="BZ22" s="80"/>
      <c r="CA22" s="200">
        <f>SUMIF(BA8:BF8,"am",BA7:BF7)+SUMIF(BI8:BN8,"am",BI7:BN7)+SUMIF(BQ8:BV8,"am",BQ7:BV7)+SUMIF(BY8:CD8,"am",BY7:CD7)+SUMIF(CG8:CL8,"am",CG7:CL7)</f>
        <v>0</v>
      </c>
      <c r="CB22" s="205"/>
      <c r="CC22" s="205"/>
      <c r="CD22" s="206"/>
      <c r="CE22" s="81"/>
      <c r="CF22" s="200">
        <f>SUMIF(BA8:BF8,"cs",BA7:BF7)+SUMIF(BI8:BN8,"cs",BI7:BN7)+SUMIF(BQ8:BV8,"cs",BQ7:BV7)+SUMIF(BY8:CD8,"cs",BY7:CD7)+SUMIF(CG8:CL8,"cs",CG7:CL7)</f>
        <v>0</v>
      </c>
      <c r="CG22" s="201"/>
      <c r="CH22" s="201"/>
      <c r="CI22" s="201"/>
      <c r="CJ22" s="201"/>
      <c r="CK22" s="201"/>
      <c r="CL22" s="201"/>
      <c r="CM22" s="201"/>
      <c r="CN22" s="202"/>
    </row>
    <row r="23" spans="1:93">
      <c r="AT23" s="218" t="s">
        <v>42</v>
      </c>
      <c r="AU23" s="97"/>
      <c r="CO23" s="218" t="s">
        <v>42</v>
      </c>
    </row>
    <row r="24" spans="1:93" ht="37">
      <c r="A24" s="224" t="s">
        <v>84</v>
      </c>
      <c r="B24" s="32" t="s">
        <v>43</v>
      </c>
      <c r="C24" s="33" t="s">
        <v>44</v>
      </c>
      <c r="D24" s="33" t="s">
        <v>45</v>
      </c>
      <c r="E24" s="33"/>
      <c r="F24" s="106" t="str">
        <f>F$4</f>
        <v xml:space="preserve">LUNDI </v>
      </c>
      <c r="G24" s="106" t="str">
        <f t="shared" ref="G24:AQ24" si="31">G$4</f>
        <v xml:space="preserve">MARDI </v>
      </c>
      <c r="H24" s="106" t="str">
        <f t="shared" si="31"/>
        <v xml:space="preserve">MERCREDI </v>
      </c>
      <c r="I24" s="106" t="str">
        <f t="shared" si="31"/>
        <v xml:space="preserve">JEUDI </v>
      </c>
      <c r="J24" s="106" t="str">
        <f t="shared" si="31"/>
        <v xml:space="preserve">VENDREDI </v>
      </c>
      <c r="K24" s="106" t="str">
        <f t="shared" si="31"/>
        <v xml:space="preserve">SAMEDI </v>
      </c>
      <c r="L24" s="106" t="str">
        <f t="shared" si="31"/>
        <v>T/EF</v>
      </c>
      <c r="M24" s="106" t="str">
        <f t="shared" si="31"/>
        <v>T/SE</v>
      </c>
      <c r="N24" s="106" t="str">
        <f t="shared" si="31"/>
        <v xml:space="preserve">LUNDI </v>
      </c>
      <c r="O24" s="106" t="str">
        <f t="shared" si="31"/>
        <v xml:space="preserve">MARDI </v>
      </c>
      <c r="P24" s="106" t="str">
        <f t="shared" si="31"/>
        <v xml:space="preserve">MERCREDI </v>
      </c>
      <c r="Q24" s="106" t="str">
        <f t="shared" si="31"/>
        <v xml:space="preserve">JEUDI </v>
      </c>
      <c r="R24" s="106" t="str">
        <f t="shared" si="31"/>
        <v xml:space="preserve">VENDREDI </v>
      </c>
      <c r="S24" s="106" t="str">
        <f t="shared" si="31"/>
        <v xml:space="preserve">SAMEDI </v>
      </c>
      <c r="T24" s="106" t="str">
        <f t="shared" si="31"/>
        <v>T/EF</v>
      </c>
      <c r="U24" s="106" t="str">
        <f t="shared" si="31"/>
        <v>T/SE</v>
      </c>
      <c r="V24" s="106" t="str">
        <f t="shared" si="31"/>
        <v xml:space="preserve">LUNDI </v>
      </c>
      <c r="W24" s="106" t="str">
        <f t="shared" si="31"/>
        <v xml:space="preserve">MARDI </v>
      </c>
      <c r="X24" s="106" t="str">
        <f t="shared" si="31"/>
        <v xml:space="preserve">MERCREDI </v>
      </c>
      <c r="Y24" s="106" t="str">
        <f t="shared" si="31"/>
        <v xml:space="preserve">JEUDI </v>
      </c>
      <c r="Z24" s="106" t="str">
        <f t="shared" si="31"/>
        <v xml:space="preserve">VENDREDI </v>
      </c>
      <c r="AA24" s="106" t="str">
        <f t="shared" si="31"/>
        <v xml:space="preserve">SAMEDI </v>
      </c>
      <c r="AB24" s="106" t="str">
        <f t="shared" si="31"/>
        <v>T/EF</v>
      </c>
      <c r="AC24" s="106" t="str">
        <f t="shared" si="31"/>
        <v>T/SE</v>
      </c>
      <c r="AD24" s="106" t="str">
        <f t="shared" si="31"/>
        <v xml:space="preserve">LUNDI </v>
      </c>
      <c r="AE24" s="106" t="str">
        <f t="shared" si="31"/>
        <v xml:space="preserve">MARDI </v>
      </c>
      <c r="AF24" s="106" t="str">
        <f t="shared" si="31"/>
        <v xml:space="preserve">MERCREDI </v>
      </c>
      <c r="AG24" s="106" t="str">
        <f t="shared" si="31"/>
        <v xml:space="preserve">JEUDI </v>
      </c>
      <c r="AH24" s="106" t="str">
        <f t="shared" si="31"/>
        <v xml:space="preserve">VENDREDI </v>
      </c>
      <c r="AI24" s="106" t="str">
        <f t="shared" si="31"/>
        <v xml:space="preserve">SAMEDI </v>
      </c>
      <c r="AJ24" s="106" t="str">
        <f t="shared" si="31"/>
        <v>T/EF</v>
      </c>
      <c r="AK24" s="106" t="str">
        <f t="shared" si="31"/>
        <v>T/SE</v>
      </c>
      <c r="AL24" s="106" t="str">
        <f t="shared" si="31"/>
        <v xml:space="preserve">LUNDI </v>
      </c>
      <c r="AM24" s="106" t="str">
        <f t="shared" si="31"/>
        <v xml:space="preserve">MARDI </v>
      </c>
      <c r="AN24" s="106" t="str">
        <f t="shared" si="31"/>
        <v xml:space="preserve">MERCREDI </v>
      </c>
      <c r="AO24" s="106" t="str">
        <f t="shared" si="31"/>
        <v xml:space="preserve">JEUDI </v>
      </c>
      <c r="AP24" s="106" t="str">
        <f t="shared" si="31"/>
        <v>VENDREDI</v>
      </c>
      <c r="AQ24" s="106" t="str">
        <f t="shared" si="31"/>
        <v>SAMEDI</v>
      </c>
      <c r="AR24" s="33" t="s">
        <v>50</v>
      </c>
      <c r="AS24" s="33" t="s">
        <v>51</v>
      </c>
      <c r="AT24" s="219"/>
      <c r="AU24" s="97"/>
      <c r="AV24" s="224" t="s">
        <v>84</v>
      </c>
      <c r="AW24" s="32" t="s">
        <v>43</v>
      </c>
      <c r="AX24" s="33" t="s">
        <v>44</v>
      </c>
      <c r="AY24" s="33" t="s">
        <v>45</v>
      </c>
      <c r="AZ24" s="33"/>
      <c r="BA24" s="106" t="str">
        <f>F$4</f>
        <v xml:space="preserve">LUNDI </v>
      </c>
      <c r="BB24" s="106" t="str">
        <f t="shared" ref="BB24:CL24" si="32">G$4</f>
        <v xml:space="preserve">MARDI </v>
      </c>
      <c r="BC24" s="106" t="str">
        <f t="shared" si="32"/>
        <v xml:space="preserve">MERCREDI </v>
      </c>
      <c r="BD24" s="106" t="str">
        <f t="shared" si="32"/>
        <v xml:space="preserve">JEUDI </v>
      </c>
      <c r="BE24" s="106" t="str">
        <f t="shared" si="32"/>
        <v xml:space="preserve">VENDREDI </v>
      </c>
      <c r="BF24" s="106" t="str">
        <f t="shared" si="32"/>
        <v xml:space="preserve">SAMEDI </v>
      </c>
      <c r="BG24" s="106" t="str">
        <f t="shared" si="32"/>
        <v>T/EF</v>
      </c>
      <c r="BH24" s="106" t="str">
        <f t="shared" si="32"/>
        <v>T/SE</v>
      </c>
      <c r="BI24" s="106" t="str">
        <f t="shared" si="32"/>
        <v xml:space="preserve">LUNDI </v>
      </c>
      <c r="BJ24" s="106" t="str">
        <f t="shared" si="32"/>
        <v xml:space="preserve">MARDI </v>
      </c>
      <c r="BK24" s="106" t="str">
        <f t="shared" si="32"/>
        <v xml:space="preserve">MERCREDI </v>
      </c>
      <c r="BL24" s="106" t="str">
        <f t="shared" si="32"/>
        <v xml:space="preserve">JEUDI </v>
      </c>
      <c r="BM24" s="106" t="str">
        <f t="shared" si="32"/>
        <v xml:space="preserve">VENDREDI </v>
      </c>
      <c r="BN24" s="106" t="str">
        <f t="shared" si="32"/>
        <v xml:space="preserve">SAMEDI </v>
      </c>
      <c r="BO24" s="106" t="str">
        <f t="shared" si="32"/>
        <v>T/EF</v>
      </c>
      <c r="BP24" s="106" t="str">
        <f t="shared" si="32"/>
        <v>T/SE</v>
      </c>
      <c r="BQ24" s="106" t="str">
        <f t="shared" si="32"/>
        <v xml:space="preserve">LUNDI </v>
      </c>
      <c r="BR24" s="106" t="str">
        <f t="shared" si="32"/>
        <v xml:space="preserve">MARDI </v>
      </c>
      <c r="BS24" s="106" t="str">
        <f t="shared" si="32"/>
        <v xml:space="preserve">MERCREDI </v>
      </c>
      <c r="BT24" s="106" t="str">
        <f t="shared" si="32"/>
        <v xml:space="preserve">JEUDI </v>
      </c>
      <c r="BU24" s="106" t="str">
        <f t="shared" si="32"/>
        <v xml:space="preserve">VENDREDI </v>
      </c>
      <c r="BV24" s="106" t="str">
        <f t="shared" si="32"/>
        <v xml:space="preserve">SAMEDI </v>
      </c>
      <c r="BW24" s="106" t="str">
        <f t="shared" si="32"/>
        <v>T/EF</v>
      </c>
      <c r="BX24" s="106" t="str">
        <f t="shared" si="32"/>
        <v>T/SE</v>
      </c>
      <c r="BY24" s="106" t="str">
        <f t="shared" si="32"/>
        <v xml:space="preserve">LUNDI </v>
      </c>
      <c r="BZ24" s="106" t="str">
        <f t="shared" si="32"/>
        <v xml:space="preserve">MARDI </v>
      </c>
      <c r="CA24" s="106" t="str">
        <f t="shared" si="32"/>
        <v xml:space="preserve">MERCREDI </v>
      </c>
      <c r="CB24" s="106" t="str">
        <f t="shared" si="32"/>
        <v xml:space="preserve">JEUDI </v>
      </c>
      <c r="CC24" s="106" t="str">
        <f t="shared" si="32"/>
        <v xml:space="preserve">VENDREDI </v>
      </c>
      <c r="CD24" s="106" t="str">
        <f t="shared" si="32"/>
        <v xml:space="preserve">SAMEDI </v>
      </c>
      <c r="CE24" s="106" t="str">
        <f t="shared" si="32"/>
        <v>T/EF</v>
      </c>
      <c r="CF24" s="106" t="str">
        <f t="shared" si="32"/>
        <v>T/SE</v>
      </c>
      <c r="CG24" s="106" t="str">
        <f t="shared" si="32"/>
        <v xml:space="preserve">LUNDI </v>
      </c>
      <c r="CH24" s="106" t="str">
        <f t="shared" si="32"/>
        <v xml:space="preserve">MARDI </v>
      </c>
      <c r="CI24" s="106" t="str">
        <f t="shared" si="32"/>
        <v xml:space="preserve">MERCREDI </v>
      </c>
      <c r="CJ24" s="106" t="str">
        <f t="shared" si="32"/>
        <v xml:space="preserve">JEUDI </v>
      </c>
      <c r="CK24" s="106" t="str">
        <f t="shared" si="32"/>
        <v>VENDREDI</v>
      </c>
      <c r="CL24" s="106" t="str">
        <f t="shared" si="32"/>
        <v>SAMEDI</v>
      </c>
      <c r="CM24" s="33" t="s">
        <v>50</v>
      </c>
      <c r="CN24" s="33" t="s">
        <v>51</v>
      </c>
      <c r="CO24" s="219"/>
    </row>
    <row r="25" spans="1:93">
      <c r="A25" s="225"/>
      <c r="B25" s="35" t="s">
        <v>56</v>
      </c>
      <c r="C25" s="220"/>
      <c r="D25" s="36"/>
      <c r="E25" s="37"/>
      <c r="F25" s="104" t="e">
        <f>'Jour 1'!#REF!</f>
        <v>#REF!</v>
      </c>
      <c r="G25" s="38"/>
      <c r="H25" s="38"/>
      <c r="I25" s="38"/>
      <c r="J25" s="38"/>
      <c r="K25" s="38"/>
      <c r="L25" s="82" t="e">
        <f>SUM(F25:K25)</f>
        <v>#REF!</v>
      </c>
      <c r="M25" s="82" t="e">
        <f>D25+L25</f>
        <v>#REF!</v>
      </c>
      <c r="N25" s="38"/>
      <c r="O25" s="38"/>
      <c r="P25" s="38"/>
      <c r="Q25" s="38"/>
      <c r="R25" s="38"/>
      <c r="S25" s="38"/>
      <c r="T25" s="82">
        <f>SUM(N25:S25)</f>
        <v>0</v>
      </c>
      <c r="U25" s="82">
        <f>T25</f>
        <v>0</v>
      </c>
      <c r="V25" s="38"/>
      <c r="W25" s="38"/>
      <c r="X25" s="38"/>
      <c r="Y25" s="39"/>
      <c r="Z25" s="38"/>
      <c r="AA25" s="38"/>
      <c r="AB25" s="82">
        <f>SUM(V25:AA25)</f>
        <v>0</v>
      </c>
      <c r="AC25" s="82">
        <f>AB25</f>
        <v>0</v>
      </c>
      <c r="AD25" s="38"/>
      <c r="AE25" s="38"/>
      <c r="AF25" s="38"/>
      <c r="AG25" s="38"/>
      <c r="AH25" s="38"/>
      <c r="AI25" s="38"/>
      <c r="AJ25" s="82">
        <f>SUM(AD25:AI25)</f>
        <v>0</v>
      </c>
      <c r="AK25" s="82">
        <f>AJ25</f>
        <v>0</v>
      </c>
      <c r="AL25" s="38"/>
      <c r="AM25" s="38"/>
      <c r="AN25" s="38"/>
      <c r="AO25" s="38"/>
      <c r="AP25" s="38"/>
      <c r="AQ25" s="38"/>
      <c r="AR25" s="82">
        <f>SUM(AL25:AQ25)</f>
        <v>0</v>
      </c>
      <c r="AS25" s="83">
        <f>AR25</f>
        <v>0</v>
      </c>
      <c r="AT25" s="84" t="e">
        <f>(L25+T25+AB25+AJ25+AR25)</f>
        <v>#REF!</v>
      </c>
      <c r="AU25" s="101"/>
      <c r="AV25" s="225"/>
      <c r="AW25" s="35" t="s">
        <v>56</v>
      </c>
      <c r="AX25" s="220"/>
      <c r="AY25" s="36"/>
      <c r="AZ25" s="37"/>
      <c r="BA25" s="105" t="e">
        <f>'Jour 1'!#REF!</f>
        <v>#REF!</v>
      </c>
      <c r="BB25" s="38"/>
      <c r="BC25" s="38"/>
      <c r="BD25" s="38"/>
      <c r="BE25" s="38"/>
      <c r="BF25" s="38"/>
      <c r="BG25" s="82" t="e">
        <f>SUM(BA25:BF25)</f>
        <v>#REF!</v>
      </c>
      <c r="BH25" s="82" t="e">
        <f>AY25+BG25</f>
        <v>#REF!</v>
      </c>
      <c r="BI25" s="38"/>
      <c r="BJ25" s="38"/>
      <c r="BK25" s="38"/>
      <c r="BL25" s="38"/>
      <c r="BM25" s="38"/>
      <c r="BN25" s="38"/>
      <c r="BO25" s="82">
        <f>SUM(BI25:BN25)</f>
        <v>0</v>
      </c>
      <c r="BP25" s="82">
        <f>BO25</f>
        <v>0</v>
      </c>
      <c r="BQ25" s="38"/>
      <c r="BR25" s="38"/>
      <c r="BS25" s="38"/>
      <c r="BT25" s="39"/>
      <c r="BU25" s="38"/>
      <c r="BV25" s="38"/>
      <c r="BW25" s="82">
        <f>SUM(BQ25:BV25)</f>
        <v>0</v>
      </c>
      <c r="BX25" s="82">
        <f>BW25</f>
        <v>0</v>
      </c>
      <c r="BY25" s="38"/>
      <c r="BZ25" s="38"/>
      <c r="CA25" s="38"/>
      <c r="CB25" s="38"/>
      <c r="CC25" s="38"/>
      <c r="CD25" s="38"/>
      <c r="CE25" s="82">
        <f>SUM(BY25:CD25)</f>
        <v>0</v>
      </c>
      <c r="CF25" s="82">
        <f>CE25</f>
        <v>0</v>
      </c>
      <c r="CG25" s="38"/>
      <c r="CH25" s="38"/>
      <c r="CI25" s="38"/>
      <c r="CJ25" s="38"/>
      <c r="CK25" s="38"/>
      <c r="CL25" s="38"/>
      <c r="CM25" s="82">
        <f>SUM(CG25:CL25)</f>
        <v>0</v>
      </c>
      <c r="CN25" s="83">
        <f>CM25</f>
        <v>0</v>
      </c>
      <c r="CO25" s="84" t="e">
        <f>(BG25+BO25+BW25+CE25+CM25)</f>
        <v>#REF!</v>
      </c>
    </row>
    <row r="26" spans="1:93">
      <c r="A26" s="225"/>
      <c r="B26" s="35" t="s">
        <v>57</v>
      </c>
      <c r="C26" s="221"/>
      <c r="D26" s="40"/>
      <c r="E26" s="40"/>
      <c r="F26" s="82" t="e">
        <f t="shared" ref="F26:K26" si="33">IF(F25&gt;0,1,"")</f>
        <v>#REF!</v>
      </c>
      <c r="G26" s="82" t="str">
        <f t="shared" si="33"/>
        <v/>
      </c>
      <c r="H26" s="82" t="str">
        <f t="shared" si="33"/>
        <v/>
      </c>
      <c r="I26" s="82" t="str">
        <f t="shared" si="33"/>
        <v/>
      </c>
      <c r="J26" s="82" t="str">
        <f t="shared" si="33"/>
        <v/>
      </c>
      <c r="K26" s="82" t="str">
        <f t="shared" si="33"/>
        <v/>
      </c>
      <c r="L26" s="82" t="e">
        <f>SUM(F26:K26)</f>
        <v>#REF!</v>
      </c>
      <c r="M26" s="41"/>
      <c r="N26" s="82" t="str">
        <f t="shared" ref="N26:S26" si="34">IF(N25&gt;0,1,"")</f>
        <v/>
      </c>
      <c r="O26" s="82" t="str">
        <f t="shared" si="34"/>
        <v/>
      </c>
      <c r="P26" s="82" t="str">
        <f t="shared" si="34"/>
        <v/>
      </c>
      <c r="Q26" s="82" t="str">
        <f t="shared" si="34"/>
        <v/>
      </c>
      <c r="R26" s="82" t="str">
        <f t="shared" si="34"/>
        <v/>
      </c>
      <c r="S26" s="82" t="str">
        <f t="shared" si="34"/>
        <v/>
      </c>
      <c r="T26" s="82">
        <f>SUM(N26:S26)</f>
        <v>0</v>
      </c>
      <c r="U26" s="41"/>
      <c r="V26" s="82" t="str">
        <f t="shared" ref="V26:AA26" si="35">IF(V25&gt;0,1,"")</f>
        <v/>
      </c>
      <c r="W26" s="82" t="str">
        <f t="shared" si="35"/>
        <v/>
      </c>
      <c r="X26" s="82" t="str">
        <f t="shared" si="35"/>
        <v/>
      </c>
      <c r="Y26" s="82" t="str">
        <f t="shared" si="35"/>
        <v/>
      </c>
      <c r="Z26" s="82" t="str">
        <f t="shared" si="35"/>
        <v/>
      </c>
      <c r="AA26" s="82" t="str">
        <f t="shared" si="35"/>
        <v/>
      </c>
      <c r="AB26" s="82">
        <f>SUM(V26:AA26)</f>
        <v>0</v>
      </c>
      <c r="AC26" s="41"/>
      <c r="AD26" s="82" t="str">
        <f t="shared" ref="AD26:AI26" si="36">IF(AD25&gt;0,1,"")</f>
        <v/>
      </c>
      <c r="AE26" s="82" t="str">
        <f t="shared" si="36"/>
        <v/>
      </c>
      <c r="AF26" s="82" t="str">
        <f t="shared" si="36"/>
        <v/>
      </c>
      <c r="AG26" s="82" t="str">
        <f t="shared" si="36"/>
        <v/>
      </c>
      <c r="AH26" s="82" t="str">
        <f t="shared" si="36"/>
        <v/>
      </c>
      <c r="AI26" s="82" t="str">
        <f t="shared" si="36"/>
        <v/>
      </c>
      <c r="AJ26" s="82">
        <f>SUM(AD26:AI26)</f>
        <v>0</v>
      </c>
      <c r="AK26" s="41"/>
      <c r="AL26" s="82" t="str">
        <f t="shared" ref="AL26:AQ26" si="37">IF(AL25&gt;0,1,"")</f>
        <v/>
      </c>
      <c r="AM26" s="82" t="str">
        <f t="shared" si="37"/>
        <v/>
      </c>
      <c r="AN26" s="82" t="str">
        <f t="shared" si="37"/>
        <v/>
      </c>
      <c r="AO26" s="82" t="str">
        <f t="shared" si="37"/>
        <v/>
      </c>
      <c r="AP26" s="82" t="str">
        <f t="shared" si="37"/>
        <v/>
      </c>
      <c r="AQ26" s="82" t="str">
        <f t="shared" si="37"/>
        <v/>
      </c>
      <c r="AR26" s="82">
        <f>SUM(AL26:AQ26)</f>
        <v>0</v>
      </c>
      <c r="AS26" s="41"/>
      <c r="AT26" s="85" t="e">
        <f>SUM(L26+T26+AB26+AJ26+AR26)</f>
        <v>#REF!</v>
      </c>
      <c r="AU26" s="93"/>
      <c r="AV26" s="225"/>
      <c r="AW26" s="35" t="s">
        <v>57</v>
      </c>
      <c r="AX26" s="221"/>
      <c r="AY26" s="40"/>
      <c r="AZ26" s="40"/>
      <c r="BA26" s="82" t="e">
        <f t="shared" ref="BA26:BF26" si="38">IF(BA25&gt;0,1,"")</f>
        <v>#REF!</v>
      </c>
      <c r="BB26" s="82" t="str">
        <f t="shared" si="38"/>
        <v/>
      </c>
      <c r="BC26" s="82" t="str">
        <f t="shared" si="38"/>
        <v/>
      </c>
      <c r="BD26" s="82" t="str">
        <f t="shared" si="38"/>
        <v/>
      </c>
      <c r="BE26" s="82" t="str">
        <f t="shared" si="38"/>
        <v/>
      </c>
      <c r="BF26" s="82" t="str">
        <f t="shared" si="38"/>
        <v/>
      </c>
      <c r="BG26" s="82" t="e">
        <f>SUM(BA26:BF26)</f>
        <v>#REF!</v>
      </c>
      <c r="BH26" s="41"/>
      <c r="BI26" s="82" t="str">
        <f t="shared" ref="BI26:BN26" si="39">IF(BI25&gt;0,1,"")</f>
        <v/>
      </c>
      <c r="BJ26" s="82" t="str">
        <f t="shared" si="39"/>
        <v/>
      </c>
      <c r="BK26" s="82" t="str">
        <f t="shared" si="39"/>
        <v/>
      </c>
      <c r="BL26" s="82" t="str">
        <f t="shared" si="39"/>
        <v/>
      </c>
      <c r="BM26" s="82" t="str">
        <f t="shared" si="39"/>
        <v/>
      </c>
      <c r="BN26" s="82" t="str">
        <f t="shared" si="39"/>
        <v/>
      </c>
      <c r="BO26" s="82">
        <f>SUM(BI26:BN26)</f>
        <v>0</v>
      </c>
      <c r="BP26" s="41"/>
      <c r="BQ26" s="82" t="str">
        <f t="shared" ref="BQ26:BV26" si="40">IF(BQ25&gt;0,1,"")</f>
        <v/>
      </c>
      <c r="BR26" s="82" t="str">
        <f t="shared" si="40"/>
        <v/>
      </c>
      <c r="BS26" s="82" t="str">
        <f t="shared" si="40"/>
        <v/>
      </c>
      <c r="BT26" s="82" t="str">
        <f t="shared" si="40"/>
        <v/>
      </c>
      <c r="BU26" s="82" t="str">
        <f t="shared" si="40"/>
        <v/>
      </c>
      <c r="BV26" s="82" t="str">
        <f t="shared" si="40"/>
        <v/>
      </c>
      <c r="BW26" s="82">
        <f>SUM(BQ26:BV26)</f>
        <v>0</v>
      </c>
      <c r="BX26" s="41"/>
      <c r="BY26" s="82" t="str">
        <f t="shared" ref="BY26:CD26" si="41">IF(BY25&gt;0,1,"")</f>
        <v/>
      </c>
      <c r="BZ26" s="82" t="str">
        <f t="shared" si="41"/>
        <v/>
      </c>
      <c r="CA26" s="82" t="str">
        <f t="shared" si="41"/>
        <v/>
      </c>
      <c r="CB26" s="82" t="str">
        <f t="shared" si="41"/>
        <v/>
      </c>
      <c r="CC26" s="82" t="str">
        <f t="shared" si="41"/>
        <v/>
      </c>
      <c r="CD26" s="82" t="str">
        <f t="shared" si="41"/>
        <v/>
      </c>
      <c r="CE26" s="82">
        <f>SUM(BY26:CD26)</f>
        <v>0</v>
      </c>
      <c r="CF26" s="41"/>
      <c r="CG26" s="82" t="str">
        <f t="shared" ref="CG26:CL26" si="42">IF(CG25&gt;0,1,"")</f>
        <v/>
      </c>
      <c r="CH26" s="82" t="str">
        <f t="shared" si="42"/>
        <v/>
      </c>
      <c r="CI26" s="82" t="str">
        <f t="shared" si="42"/>
        <v/>
      </c>
      <c r="CJ26" s="82" t="str">
        <f t="shared" si="42"/>
        <v/>
      </c>
      <c r="CK26" s="82" t="str">
        <f t="shared" si="42"/>
        <v/>
      </c>
      <c r="CL26" s="82" t="str">
        <f t="shared" si="42"/>
        <v/>
      </c>
      <c r="CM26" s="82">
        <f>SUM(CG26:CL26)</f>
        <v>0</v>
      </c>
      <c r="CN26" s="41"/>
      <c r="CO26" s="85" t="e">
        <f>SUM(BG26+BO26+BW26+CE26+CM26)</f>
        <v>#REF!</v>
      </c>
    </row>
    <row r="27" spans="1:93">
      <c r="A27" s="225"/>
      <c r="B27" s="35" t="s">
        <v>58</v>
      </c>
      <c r="C27" s="221"/>
      <c r="D27" s="43"/>
      <c r="E27" s="43"/>
      <c r="F27" s="82" t="str">
        <f t="shared" ref="F27:K27" si="43">IF(OR(F28="cp",F28="at",F28="ferie",F28="cs",F28="am",F28="rmd"),7,"")</f>
        <v/>
      </c>
      <c r="G27" s="82" t="str">
        <f t="shared" si="43"/>
        <v/>
      </c>
      <c r="H27" s="82" t="str">
        <f t="shared" si="43"/>
        <v/>
      </c>
      <c r="I27" s="82" t="str">
        <f t="shared" si="43"/>
        <v/>
      </c>
      <c r="J27" s="82" t="str">
        <f t="shared" si="43"/>
        <v/>
      </c>
      <c r="K27" s="82" t="str">
        <f t="shared" si="43"/>
        <v/>
      </c>
      <c r="L27" s="82">
        <f>SUM(F27:K27)</f>
        <v>0</v>
      </c>
      <c r="M27" s="41"/>
      <c r="N27" s="82" t="str">
        <f t="shared" ref="N27:S27" si="44">IF(OR(N28="cp",N28="at",N28="ferie",N28="cs",N28="am",N28="rmd"),7,"")</f>
        <v/>
      </c>
      <c r="O27" s="82" t="str">
        <f t="shared" si="44"/>
        <v/>
      </c>
      <c r="P27" s="82" t="str">
        <f t="shared" si="44"/>
        <v/>
      </c>
      <c r="Q27" s="82" t="str">
        <f t="shared" si="44"/>
        <v/>
      </c>
      <c r="R27" s="82" t="str">
        <f t="shared" si="44"/>
        <v/>
      </c>
      <c r="S27" s="82" t="str">
        <f t="shared" si="44"/>
        <v/>
      </c>
      <c r="T27" s="82">
        <f>SUM(N27:S27)</f>
        <v>0</v>
      </c>
      <c r="U27" s="41"/>
      <c r="V27" s="82" t="str">
        <f t="shared" ref="V27:AA27" si="45">IF(OR(V28="cp",V28="at",V28="ferie",V28="cs",V28="am",V28="rmd"),7,"")</f>
        <v/>
      </c>
      <c r="W27" s="82" t="str">
        <f t="shared" si="45"/>
        <v/>
      </c>
      <c r="X27" s="82" t="str">
        <f t="shared" si="45"/>
        <v/>
      </c>
      <c r="Y27" s="82" t="str">
        <f t="shared" si="45"/>
        <v/>
      </c>
      <c r="Z27" s="82" t="str">
        <f t="shared" si="45"/>
        <v/>
      </c>
      <c r="AA27" s="82" t="str">
        <f t="shared" si="45"/>
        <v/>
      </c>
      <c r="AB27" s="82">
        <f>SUM(V27:AA27)</f>
        <v>0</v>
      </c>
      <c r="AC27" s="41"/>
      <c r="AD27" s="82" t="str">
        <f t="shared" ref="AD27:AI27" si="46">IF(OR(AD28="cp",AD28="at",AD28="ferie",AD28="cs",AD28="am",AD28="rmd"),7,"")</f>
        <v/>
      </c>
      <c r="AE27" s="82" t="str">
        <f t="shared" si="46"/>
        <v/>
      </c>
      <c r="AF27" s="82" t="str">
        <f t="shared" si="46"/>
        <v/>
      </c>
      <c r="AG27" s="82" t="str">
        <f t="shared" si="46"/>
        <v/>
      </c>
      <c r="AH27" s="82" t="str">
        <f t="shared" si="46"/>
        <v/>
      </c>
      <c r="AI27" s="82" t="str">
        <f t="shared" si="46"/>
        <v/>
      </c>
      <c r="AJ27" s="82">
        <f>SUM(AD27:AI27)</f>
        <v>0</v>
      </c>
      <c r="AK27" s="41"/>
      <c r="AL27" s="82" t="str">
        <f t="shared" ref="AL27:AQ27" si="47">IF(OR(AL28="cp",AL28="at",AL28="ferie",AL28="cs",AL28="am",AL28="rmd"),7,"")</f>
        <v/>
      </c>
      <c r="AM27" s="82" t="str">
        <f t="shared" si="47"/>
        <v/>
      </c>
      <c r="AN27" s="82" t="str">
        <f t="shared" si="47"/>
        <v/>
      </c>
      <c r="AO27" s="82" t="str">
        <f t="shared" si="47"/>
        <v/>
      </c>
      <c r="AP27" s="82" t="str">
        <f t="shared" si="47"/>
        <v/>
      </c>
      <c r="AQ27" s="82" t="str">
        <f t="shared" si="47"/>
        <v/>
      </c>
      <c r="AR27" s="82">
        <f>SUM(AL27:AQ27)</f>
        <v>0</v>
      </c>
      <c r="AS27" s="44"/>
      <c r="AT27" s="86">
        <f>SUM(L27+T27+AB27+AJ27)</f>
        <v>0</v>
      </c>
      <c r="AU27" s="93"/>
      <c r="AV27" s="225"/>
      <c r="AW27" s="35" t="s">
        <v>58</v>
      </c>
      <c r="AX27" s="221"/>
      <c r="AY27" s="43"/>
      <c r="AZ27" s="43"/>
      <c r="BA27" s="82" t="str">
        <f t="shared" ref="BA27:BF27" si="48">IF(OR(BA28="cp",BA28="at",BA28="ferie",BA28="cs",BA28="am",BA28="rmd"),7,"")</f>
        <v/>
      </c>
      <c r="BB27" s="82" t="str">
        <f t="shared" si="48"/>
        <v/>
      </c>
      <c r="BC27" s="82" t="str">
        <f t="shared" si="48"/>
        <v/>
      </c>
      <c r="BD27" s="82" t="str">
        <f t="shared" si="48"/>
        <v/>
      </c>
      <c r="BE27" s="82" t="str">
        <f t="shared" si="48"/>
        <v/>
      </c>
      <c r="BF27" s="82" t="str">
        <f t="shared" si="48"/>
        <v/>
      </c>
      <c r="BG27" s="82">
        <f>SUM(BA27:BF27)</f>
        <v>0</v>
      </c>
      <c r="BH27" s="41"/>
      <c r="BI27" s="82" t="str">
        <f t="shared" ref="BI27:BN27" si="49">IF(OR(BI28="cp",BI28="at",BI28="ferie",BI28="cs",BI28="am",BI28="rmd"),7,"")</f>
        <v/>
      </c>
      <c r="BJ27" s="82" t="str">
        <f t="shared" si="49"/>
        <v/>
      </c>
      <c r="BK27" s="82" t="str">
        <f t="shared" si="49"/>
        <v/>
      </c>
      <c r="BL27" s="82" t="str">
        <f t="shared" si="49"/>
        <v/>
      </c>
      <c r="BM27" s="82" t="str">
        <f t="shared" si="49"/>
        <v/>
      </c>
      <c r="BN27" s="82" t="str">
        <f t="shared" si="49"/>
        <v/>
      </c>
      <c r="BO27" s="82">
        <f>SUM(BI27:BN27)</f>
        <v>0</v>
      </c>
      <c r="BP27" s="41"/>
      <c r="BQ27" s="82" t="str">
        <f t="shared" ref="BQ27:BV27" si="50">IF(OR(BQ28="cp",BQ28="at",BQ28="ferie",BQ28="cs",BQ28="am",BQ28="rmd"),7,"")</f>
        <v/>
      </c>
      <c r="BR27" s="82" t="str">
        <f t="shared" si="50"/>
        <v/>
      </c>
      <c r="BS27" s="82" t="str">
        <f t="shared" si="50"/>
        <v/>
      </c>
      <c r="BT27" s="82" t="str">
        <f t="shared" si="50"/>
        <v/>
      </c>
      <c r="BU27" s="82" t="str">
        <f t="shared" si="50"/>
        <v/>
      </c>
      <c r="BV27" s="82" t="str">
        <f t="shared" si="50"/>
        <v/>
      </c>
      <c r="BW27" s="82">
        <f>SUM(BQ27:BV27)</f>
        <v>0</v>
      </c>
      <c r="BX27" s="41"/>
      <c r="BY27" s="82" t="str">
        <f t="shared" ref="BY27:CD27" si="51">IF(OR(BY28="cp",BY28="at",BY28="ferie",BY28="cs",BY28="am",BY28="rmd"),7,"")</f>
        <v/>
      </c>
      <c r="BZ27" s="82" t="str">
        <f t="shared" si="51"/>
        <v/>
      </c>
      <c r="CA27" s="82" t="str">
        <f t="shared" si="51"/>
        <v/>
      </c>
      <c r="CB27" s="82" t="str">
        <f t="shared" si="51"/>
        <v/>
      </c>
      <c r="CC27" s="82" t="str">
        <f t="shared" si="51"/>
        <v/>
      </c>
      <c r="CD27" s="82" t="str">
        <f t="shared" si="51"/>
        <v/>
      </c>
      <c r="CE27" s="82">
        <f>SUM(BY27:CD27)</f>
        <v>0</v>
      </c>
      <c r="CF27" s="41"/>
      <c r="CG27" s="82" t="str">
        <f t="shared" ref="CG27:CL27" si="52">IF(OR(CG28="cp",CG28="at",CG28="ferie",CG28="cs",CG28="am",CG28="rmd"),7,"")</f>
        <v/>
      </c>
      <c r="CH27" s="82" t="str">
        <f t="shared" si="52"/>
        <v/>
      </c>
      <c r="CI27" s="82" t="str">
        <f t="shared" si="52"/>
        <v/>
      </c>
      <c r="CJ27" s="82" t="str">
        <f t="shared" si="52"/>
        <v/>
      </c>
      <c r="CK27" s="82" t="str">
        <f t="shared" si="52"/>
        <v/>
      </c>
      <c r="CL27" s="82" t="str">
        <f t="shared" si="52"/>
        <v/>
      </c>
      <c r="CM27" s="82">
        <f>SUM(CG27:CL27)</f>
        <v>0</v>
      </c>
      <c r="CN27" s="44"/>
      <c r="CO27" s="86">
        <f>SUM(BG27+BO27+BW27+CE27)</f>
        <v>0</v>
      </c>
    </row>
    <row r="28" spans="1:93">
      <c r="A28" s="225"/>
      <c r="B28" s="35" t="s">
        <v>59</v>
      </c>
      <c r="C28" s="221"/>
      <c r="D28" s="43"/>
      <c r="E28" s="43"/>
      <c r="F28" s="45"/>
      <c r="G28" s="46"/>
      <c r="H28" s="46"/>
      <c r="I28" s="46"/>
      <c r="J28" s="46"/>
      <c r="K28" s="46"/>
      <c r="L28" s="47"/>
      <c r="M28" s="47"/>
      <c r="N28" s="46"/>
      <c r="O28" s="46"/>
      <c r="P28" s="46"/>
      <c r="Q28" s="46"/>
      <c r="R28" s="46"/>
      <c r="S28" s="46"/>
      <c r="T28" s="47"/>
      <c r="U28" s="47"/>
      <c r="V28" s="46"/>
      <c r="W28" s="46"/>
      <c r="X28" s="46"/>
      <c r="Y28" s="48"/>
      <c r="Z28" s="46"/>
      <c r="AA28" s="46"/>
      <c r="AB28" s="47"/>
      <c r="AC28" s="47"/>
      <c r="AD28" s="46"/>
      <c r="AE28" s="46"/>
      <c r="AF28" s="46"/>
      <c r="AG28" s="46"/>
      <c r="AH28" s="46"/>
      <c r="AI28" s="46"/>
      <c r="AJ28" s="47"/>
      <c r="AK28" s="47"/>
      <c r="AL28" s="46"/>
      <c r="AM28" s="46"/>
      <c r="AN28" s="46"/>
      <c r="AO28" s="46"/>
      <c r="AP28" s="46"/>
      <c r="AQ28" s="46"/>
      <c r="AR28" s="47"/>
      <c r="AS28" s="49"/>
      <c r="AT28" s="50"/>
      <c r="AU28" s="93"/>
      <c r="AV28" s="225"/>
      <c r="AW28" s="35" t="s">
        <v>59</v>
      </c>
      <c r="AX28" s="221"/>
      <c r="AY28" s="43"/>
      <c r="AZ28" s="43"/>
      <c r="BA28" s="45"/>
      <c r="BB28" s="46"/>
      <c r="BC28" s="46"/>
      <c r="BD28" s="46"/>
      <c r="BE28" s="46"/>
      <c r="BF28" s="46"/>
      <c r="BG28" s="47"/>
      <c r="BH28" s="47"/>
      <c r="BI28" s="46"/>
      <c r="BJ28" s="46"/>
      <c r="BK28" s="46"/>
      <c r="BL28" s="46"/>
      <c r="BM28" s="46"/>
      <c r="BN28" s="46"/>
      <c r="BO28" s="47"/>
      <c r="BP28" s="47"/>
      <c r="BQ28" s="46"/>
      <c r="BR28" s="46"/>
      <c r="BS28" s="46"/>
      <c r="BT28" s="48"/>
      <c r="BU28" s="46"/>
      <c r="BV28" s="46"/>
      <c r="BW28" s="47"/>
      <c r="BX28" s="47"/>
      <c r="BY28" s="46"/>
      <c r="BZ28" s="46"/>
      <c r="CA28" s="46"/>
      <c r="CB28" s="46"/>
      <c r="CC28" s="46"/>
      <c r="CD28" s="46"/>
      <c r="CE28" s="47"/>
      <c r="CF28" s="47"/>
      <c r="CG28" s="46"/>
      <c r="CH28" s="46"/>
      <c r="CI28" s="46"/>
      <c r="CJ28" s="46"/>
      <c r="CK28" s="46"/>
      <c r="CL28" s="46"/>
      <c r="CM28" s="47"/>
      <c r="CN28" s="49"/>
      <c r="CO28" s="50"/>
    </row>
    <row r="29" spans="1:93">
      <c r="A29" s="225"/>
      <c r="B29" s="35" t="s">
        <v>60</v>
      </c>
      <c r="C29" s="221"/>
      <c r="D29" s="43"/>
      <c r="E29" s="43"/>
      <c r="F29" s="38"/>
      <c r="G29" s="51"/>
      <c r="H29" s="51"/>
      <c r="I29" s="52"/>
      <c r="J29" s="51"/>
      <c r="K29" s="51"/>
      <c r="L29" s="51"/>
      <c r="M29" s="82" t="e">
        <f>MIN(IF($M$5=0,0,IF($M$5&gt;=35,$M$5-35,0)),2)</f>
        <v>#REF!</v>
      </c>
      <c r="N29" s="51"/>
      <c r="O29" s="51"/>
      <c r="P29" s="51"/>
      <c r="Q29" s="51"/>
      <c r="R29" s="52"/>
      <c r="S29" s="51"/>
      <c r="T29" s="51"/>
      <c r="U29" s="82">
        <f>MIN(IF($U$5=0,0,IF($U$5&gt;=35,$U$5-35,0)),2)</f>
        <v>0</v>
      </c>
      <c r="V29" s="51"/>
      <c r="W29" s="51"/>
      <c r="X29" s="51"/>
      <c r="Y29" s="53"/>
      <c r="Z29" s="52"/>
      <c r="AA29" s="51"/>
      <c r="AB29" s="51"/>
      <c r="AC29" s="82">
        <f>MIN(IF($AC$5=0,0,IF($AC$5&gt;=35,$AC$5-35,0)),2)</f>
        <v>0</v>
      </c>
      <c r="AD29" s="51"/>
      <c r="AE29" s="51"/>
      <c r="AF29" s="51"/>
      <c r="AG29" s="51"/>
      <c r="AH29" s="52"/>
      <c r="AI29" s="51"/>
      <c r="AJ29" s="51"/>
      <c r="AK29" s="82">
        <f>MIN(IF($AK$5=0,0,IF($AK$5&gt;=35,$AK$5-35,0)),2)</f>
        <v>0</v>
      </c>
      <c r="AL29" s="38"/>
      <c r="AM29" s="38"/>
      <c r="AN29" s="38"/>
      <c r="AO29" s="38"/>
      <c r="AP29" s="38"/>
      <c r="AQ29" s="38"/>
      <c r="AR29" s="38"/>
      <c r="AS29" s="82">
        <f>MIN(IF($AS$5=0,0,IF($AS$5&gt;=35,$AS$5-35,0)),2)</f>
        <v>0</v>
      </c>
      <c r="AT29" s="85" t="e">
        <f>SUM(M29+U29+AC29+AK29+AS29)</f>
        <v>#REF!</v>
      </c>
      <c r="AU29" s="93"/>
      <c r="AV29" s="225"/>
      <c r="AW29" s="35" t="s">
        <v>60</v>
      </c>
      <c r="AX29" s="221"/>
      <c r="AY29" s="43"/>
      <c r="AZ29" s="43"/>
      <c r="BA29" s="38"/>
      <c r="BB29" s="51"/>
      <c r="BC29" s="51"/>
      <c r="BD29" s="52"/>
      <c r="BE29" s="51"/>
      <c r="BF29" s="51"/>
      <c r="BG29" s="51"/>
      <c r="BH29" s="82" t="e">
        <f>MIN(IF($M$5=0,0,IF($M$5&gt;=35,$M$5-35,0)),2)</f>
        <v>#REF!</v>
      </c>
      <c r="BI29" s="51"/>
      <c r="BJ29" s="51"/>
      <c r="BK29" s="51"/>
      <c r="BL29" s="51"/>
      <c r="BM29" s="52"/>
      <c r="BN29" s="51"/>
      <c r="BO29" s="51"/>
      <c r="BP29" s="82">
        <f>MIN(IF($U$5=0,0,IF($U$5&gt;=35,$U$5-35,0)),2)</f>
        <v>0</v>
      </c>
      <c r="BQ29" s="51"/>
      <c r="BR29" s="51"/>
      <c r="BS29" s="51"/>
      <c r="BT29" s="53"/>
      <c r="BU29" s="52"/>
      <c r="BV29" s="51"/>
      <c r="BW29" s="51"/>
      <c r="BX29" s="82">
        <f>MIN(IF($AC$5=0,0,IF($AC$5&gt;=35,$AC$5-35,0)),2)</f>
        <v>0</v>
      </c>
      <c r="BY29" s="51"/>
      <c r="BZ29" s="51"/>
      <c r="CA29" s="51"/>
      <c r="CB29" s="51"/>
      <c r="CC29" s="52"/>
      <c r="CD29" s="51"/>
      <c r="CE29" s="51"/>
      <c r="CF29" s="82">
        <f>MIN(IF($AK$5=0,0,IF($AK$5&gt;=35,$AK$5-35,0)),2)</f>
        <v>0</v>
      </c>
      <c r="CG29" s="38"/>
      <c r="CH29" s="38"/>
      <c r="CI29" s="38"/>
      <c r="CJ29" s="38"/>
      <c r="CK29" s="38"/>
      <c r="CL29" s="38"/>
      <c r="CM29" s="38"/>
      <c r="CN29" s="82">
        <f>MIN(IF($AS$5=0,0,IF($AS$5&gt;=35,$AS$5-35,0)),2)</f>
        <v>0</v>
      </c>
      <c r="CO29" s="85" t="e">
        <f>SUM(BH29+BP29+BX29+CF29+CN29)</f>
        <v>#REF!</v>
      </c>
    </row>
    <row r="30" spans="1:93">
      <c r="A30" s="225"/>
      <c r="B30" s="35" t="s">
        <v>61</v>
      </c>
      <c r="C30" s="221"/>
      <c r="D30" s="43"/>
      <c r="E30" s="43"/>
      <c r="F30" s="54"/>
      <c r="G30" s="223"/>
      <c r="H30" s="223"/>
      <c r="I30" s="223"/>
      <c r="J30" s="223"/>
      <c r="K30" s="223"/>
      <c r="L30" s="223"/>
      <c r="M30" s="82" t="e">
        <f>MIN(IF($M$5=0,0,IF($M$5&gt;=42,$M$5-42,0)),3)</f>
        <v>#REF!</v>
      </c>
      <c r="N30" s="223"/>
      <c r="O30" s="223"/>
      <c r="P30" s="223"/>
      <c r="Q30" s="223"/>
      <c r="R30" s="223"/>
      <c r="S30" s="223"/>
      <c r="T30" s="223"/>
      <c r="U30" s="82">
        <f>MIN(IF($U$5=0,0,IF($U$5&gt;=42,$U$5-42,0)),3)</f>
        <v>0</v>
      </c>
      <c r="V30" s="223"/>
      <c r="W30" s="223"/>
      <c r="X30" s="223"/>
      <c r="Y30" s="223"/>
      <c r="Z30" s="223"/>
      <c r="AA30" s="223"/>
      <c r="AB30" s="223"/>
      <c r="AC30" s="82">
        <f>MIN(IF($AC$5=0,0,IF($AC$5&gt;=42,$AC$5-42,0)),3)</f>
        <v>0</v>
      </c>
      <c r="AD30" s="223"/>
      <c r="AE30" s="223"/>
      <c r="AF30" s="223"/>
      <c r="AG30" s="223"/>
      <c r="AH30" s="223"/>
      <c r="AI30" s="223"/>
      <c r="AJ30" s="223"/>
      <c r="AK30" s="82">
        <f>MIN(IF($AK$5=0,0,IF($AK$5&gt;=42,$AK$5-42,0)),3)</f>
        <v>0</v>
      </c>
      <c r="AL30" s="223"/>
      <c r="AM30" s="223"/>
      <c r="AN30" s="223"/>
      <c r="AO30" s="223"/>
      <c r="AP30" s="223"/>
      <c r="AQ30" s="223"/>
      <c r="AR30" s="223"/>
      <c r="AS30" s="82">
        <f>MIN(IF($AS$5=0,0,IF($AS$5&gt;=42,$AS$5-42,0)),3)</f>
        <v>0</v>
      </c>
      <c r="AT30" s="85" t="e">
        <f>SUM(M30+U30+AC30+AK30+AS30)</f>
        <v>#REF!</v>
      </c>
      <c r="AU30" s="93"/>
      <c r="AV30" s="225"/>
      <c r="AW30" s="35" t="s">
        <v>61</v>
      </c>
      <c r="AX30" s="221"/>
      <c r="AY30" s="43"/>
      <c r="AZ30" s="43"/>
      <c r="BA30" s="54"/>
      <c r="BB30" s="223"/>
      <c r="BC30" s="223"/>
      <c r="BD30" s="223"/>
      <c r="BE30" s="223"/>
      <c r="BF30" s="223"/>
      <c r="BG30" s="223"/>
      <c r="BH30" s="82" t="e">
        <f>MIN(IF($M$5=0,0,IF($M$5&gt;=42,$M$5-42,0)),3)</f>
        <v>#REF!</v>
      </c>
      <c r="BI30" s="223"/>
      <c r="BJ30" s="223"/>
      <c r="BK30" s="223"/>
      <c r="BL30" s="223"/>
      <c r="BM30" s="223"/>
      <c r="BN30" s="223"/>
      <c r="BO30" s="223"/>
      <c r="BP30" s="82">
        <f>MIN(IF($U$5=0,0,IF($U$5&gt;=42,$U$5-42,0)),3)</f>
        <v>0</v>
      </c>
      <c r="BQ30" s="223"/>
      <c r="BR30" s="223"/>
      <c r="BS30" s="223"/>
      <c r="BT30" s="223"/>
      <c r="BU30" s="223"/>
      <c r="BV30" s="223"/>
      <c r="BW30" s="223"/>
      <c r="BX30" s="82">
        <f>MIN(IF($AC$5=0,0,IF($AC$5&gt;=42,$AC$5-42,0)),3)</f>
        <v>0</v>
      </c>
      <c r="BY30" s="223"/>
      <c r="BZ30" s="223"/>
      <c r="CA30" s="223"/>
      <c r="CB30" s="223"/>
      <c r="CC30" s="223"/>
      <c r="CD30" s="223"/>
      <c r="CE30" s="223"/>
      <c r="CF30" s="82">
        <f>MIN(IF($AK$5=0,0,IF($AK$5&gt;=42,$AK$5-42,0)),3)</f>
        <v>0</v>
      </c>
      <c r="CG30" s="223"/>
      <c r="CH30" s="223"/>
      <c r="CI30" s="223"/>
      <c r="CJ30" s="223"/>
      <c r="CK30" s="223"/>
      <c r="CL30" s="223"/>
      <c r="CM30" s="223"/>
      <c r="CN30" s="82">
        <f>MIN(IF($AS$5=0,0,IF($AS$5&gt;=42,$AS$5-42,0)),3)</f>
        <v>0</v>
      </c>
      <c r="CO30" s="85" t="e">
        <f>SUM(BH30+BP30+BX30+CF30+CN30)</f>
        <v>#REF!</v>
      </c>
    </row>
    <row r="31" spans="1:93">
      <c r="A31" s="225"/>
      <c r="B31" s="35" t="s">
        <v>62</v>
      </c>
      <c r="C31" s="222"/>
      <c r="D31" s="43"/>
      <c r="E31" s="43"/>
      <c r="F31" s="54"/>
      <c r="G31" s="223"/>
      <c r="H31" s="223"/>
      <c r="I31" s="223"/>
      <c r="J31" s="223"/>
      <c r="K31" s="223"/>
      <c r="L31" s="223"/>
      <c r="M31" s="82" t="e">
        <f>IF($M$5=0,0,IF($M$5&gt;=45,$M$5-45,0))</f>
        <v>#REF!</v>
      </c>
      <c r="N31" s="223"/>
      <c r="O31" s="223"/>
      <c r="P31" s="223"/>
      <c r="Q31" s="223"/>
      <c r="R31" s="223"/>
      <c r="S31" s="223"/>
      <c r="T31" s="223"/>
      <c r="U31" s="82">
        <f>IF($U$5=0,0,IF($U$5&gt;=45,$U$5-45,0))</f>
        <v>0</v>
      </c>
      <c r="V31" s="223"/>
      <c r="W31" s="223"/>
      <c r="X31" s="223"/>
      <c r="Y31" s="223"/>
      <c r="Z31" s="223"/>
      <c r="AA31" s="223"/>
      <c r="AB31" s="223"/>
      <c r="AC31" s="82">
        <f>IF($AC$5=0,0,IF($AC$5&gt;=45,$AC$5-45,0))</f>
        <v>0</v>
      </c>
      <c r="AD31" s="223"/>
      <c r="AE31" s="223"/>
      <c r="AF31" s="223"/>
      <c r="AG31" s="223"/>
      <c r="AH31" s="223"/>
      <c r="AI31" s="223"/>
      <c r="AJ31" s="223"/>
      <c r="AK31" s="82">
        <f>IF($AK$5=0,0,IF($AK$5&gt;=45,$AK$5-45,0))</f>
        <v>0</v>
      </c>
      <c r="AL31" s="223"/>
      <c r="AM31" s="223"/>
      <c r="AN31" s="223"/>
      <c r="AO31" s="223"/>
      <c r="AP31" s="223"/>
      <c r="AQ31" s="223"/>
      <c r="AR31" s="223"/>
      <c r="AS31" s="82">
        <f>IF($AS$5=0,0,IF($AS$5&gt;=45,$AS$5-45,0))</f>
        <v>0</v>
      </c>
      <c r="AT31" s="85" t="e">
        <f>SUM(M31+U31+AC31+AK31+AS31)</f>
        <v>#REF!</v>
      </c>
      <c r="AU31" s="93"/>
      <c r="AV31" s="225"/>
      <c r="AW31" s="35" t="s">
        <v>62</v>
      </c>
      <c r="AX31" s="222"/>
      <c r="AY31" s="43"/>
      <c r="AZ31" s="43"/>
      <c r="BA31" s="54"/>
      <c r="BB31" s="223"/>
      <c r="BC31" s="223"/>
      <c r="BD31" s="223"/>
      <c r="BE31" s="223"/>
      <c r="BF31" s="223"/>
      <c r="BG31" s="223"/>
      <c r="BH31" s="82" t="e">
        <f>IF($M$5=0,0,IF($M$5&gt;=45,$M$5-45,0))</f>
        <v>#REF!</v>
      </c>
      <c r="BI31" s="223"/>
      <c r="BJ31" s="223"/>
      <c r="BK31" s="223"/>
      <c r="BL31" s="223"/>
      <c r="BM31" s="223"/>
      <c r="BN31" s="223"/>
      <c r="BO31" s="223"/>
      <c r="BP31" s="82">
        <f>IF($U$5=0,0,IF($U$5&gt;=45,$U$5-45,0))</f>
        <v>0</v>
      </c>
      <c r="BQ31" s="223"/>
      <c r="BR31" s="223"/>
      <c r="BS31" s="223"/>
      <c r="BT31" s="223"/>
      <c r="BU31" s="223"/>
      <c r="BV31" s="223"/>
      <c r="BW31" s="223"/>
      <c r="BX31" s="82">
        <f>IF($AC$5=0,0,IF($AC$5&gt;=45,$AC$5-45,0))</f>
        <v>0</v>
      </c>
      <c r="BY31" s="223"/>
      <c r="BZ31" s="223"/>
      <c r="CA31" s="223"/>
      <c r="CB31" s="223"/>
      <c r="CC31" s="223"/>
      <c r="CD31" s="223"/>
      <c r="CE31" s="223"/>
      <c r="CF31" s="82">
        <f>IF($AK$5=0,0,IF($AK$5&gt;=45,$AK$5-45,0))</f>
        <v>0</v>
      </c>
      <c r="CG31" s="223"/>
      <c r="CH31" s="223"/>
      <c r="CI31" s="223"/>
      <c r="CJ31" s="223"/>
      <c r="CK31" s="223"/>
      <c r="CL31" s="223"/>
      <c r="CM31" s="223"/>
      <c r="CN31" s="82">
        <f>IF($AS$5=0,0,IF($AS$5&gt;=45,$AS$5-45,0))</f>
        <v>0</v>
      </c>
      <c r="CO31" s="85" t="e">
        <f>SUM(BH31+BP31+BX31+CF31+CN31)</f>
        <v>#REF!</v>
      </c>
    </row>
    <row r="32" spans="1:93">
      <c r="A32" s="225"/>
      <c r="B32" s="35" t="s">
        <v>63</v>
      </c>
      <c r="C32" s="36"/>
      <c r="D32" s="43"/>
      <c r="E32" s="43"/>
      <c r="F32" s="54"/>
      <c r="G32" s="223"/>
      <c r="H32" s="223"/>
      <c r="I32" s="223"/>
      <c r="J32" s="223"/>
      <c r="K32" s="223"/>
      <c r="L32" s="223"/>
      <c r="M32" s="82" t="e">
        <f>MIN(IF(M25=0,0,IF(M25&gt;=37,M25-37,IF(M25&lt;=35,M25-35,0))),5)</f>
        <v>#REF!</v>
      </c>
      <c r="N32" s="223"/>
      <c r="O32" s="223"/>
      <c r="P32" s="223"/>
      <c r="Q32" s="223"/>
      <c r="R32" s="223"/>
      <c r="S32" s="223"/>
      <c r="T32" s="223"/>
      <c r="U32" s="82">
        <f>MIN(IF(U25=0,0,IF(U25&gt;=37,U25-37,IF(U25&lt;=35,U25-35,0))),5)</f>
        <v>0</v>
      </c>
      <c r="V32" s="223"/>
      <c r="W32" s="223"/>
      <c r="X32" s="223"/>
      <c r="Y32" s="223"/>
      <c r="Z32" s="223"/>
      <c r="AA32" s="223"/>
      <c r="AB32" s="223"/>
      <c r="AC32" s="82">
        <f>MIN(IF(AC25=0,0,IF(AC25&gt;=37,AC25-37,IF(AC25&lt;=35,AC25-35,0))),5)</f>
        <v>0</v>
      </c>
      <c r="AD32" s="223"/>
      <c r="AE32" s="223"/>
      <c r="AF32" s="223"/>
      <c r="AG32" s="223"/>
      <c r="AH32" s="223"/>
      <c r="AI32" s="223"/>
      <c r="AJ32" s="223"/>
      <c r="AK32" s="82">
        <f>MIN(IF(AK25=0,0,IF(AK25&gt;=37,AK25-37,IF(AK25&lt;=35,AK25-35,0))),5)</f>
        <v>0</v>
      </c>
      <c r="AL32" s="223"/>
      <c r="AM32" s="223"/>
      <c r="AN32" s="223"/>
      <c r="AO32" s="223"/>
      <c r="AP32" s="223"/>
      <c r="AQ32" s="223"/>
      <c r="AR32" s="223"/>
      <c r="AS32" s="82">
        <f>MIN(IF(AS25=0,0,IF(AS25&gt;=37,AS25-37,IF(AS25&lt;=35,AS25-35,0))),5)</f>
        <v>0</v>
      </c>
      <c r="AT32" s="85" t="e">
        <f>M32+U32+AC32+AK32+AS32</f>
        <v>#REF!</v>
      </c>
      <c r="AU32" s="93"/>
      <c r="AV32" s="225"/>
      <c r="AW32" s="35" t="s">
        <v>63</v>
      </c>
      <c r="AX32" s="36"/>
      <c r="AY32" s="43"/>
      <c r="AZ32" s="43"/>
      <c r="BA32" s="54"/>
      <c r="BB32" s="223"/>
      <c r="BC32" s="223"/>
      <c r="BD32" s="223"/>
      <c r="BE32" s="223"/>
      <c r="BF32" s="223"/>
      <c r="BG32" s="223"/>
      <c r="BH32" s="82" t="e">
        <f>MIN(IF(BH25=0,0,IF(BH25&gt;=37,BH25-37,IF(BH25&lt;=35,BH25-35,0))),5)</f>
        <v>#REF!</v>
      </c>
      <c r="BI32" s="223"/>
      <c r="BJ32" s="223"/>
      <c r="BK32" s="223"/>
      <c r="BL32" s="223"/>
      <c r="BM32" s="223"/>
      <c r="BN32" s="223"/>
      <c r="BO32" s="223"/>
      <c r="BP32" s="82">
        <f>MIN(IF(BP25=0,0,IF(BP25&gt;=37,BP25-37,IF(BP25&lt;=35,BP25-35,0))),5)</f>
        <v>0</v>
      </c>
      <c r="BQ32" s="223"/>
      <c r="BR32" s="223"/>
      <c r="BS32" s="223"/>
      <c r="BT32" s="223"/>
      <c r="BU32" s="223"/>
      <c r="BV32" s="223"/>
      <c r="BW32" s="223"/>
      <c r="BX32" s="82">
        <f>MIN(IF(BX25=0,0,IF(BX25&gt;=37,BX25-37,IF(BX25&lt;=35,BX25-35,0))),5)</f>
        <v>0</v>
      </c>
      <c r="BY32" s="223"/>
      <c r="BZ32" s="223"/>
      <c r="CA32" s="223"/>
      <c r="CB32" s="223"/>
      <c r="CC32" s="223"/>
      <c r="CD32" s="223"/>
      <c r="CE32" s="223"/>
      <c r="CF32" s="82">
        <f>MIN(IF(CF25=0,0,IF(CF25&gt;=37,CF25-37,IF(CF25&lt;=35,CF25-35,0))),5)</f>
        <v>0</v>
      </c>
      <c r="CG32" s="223"/>
      <c r="CH32" s="223"/>
      <c r="CI32" s="223"/>
      <c r="CJ32" s="223"/>
      <c r="CK32" s="223"/>
      <c r="CL32" s="223"/>
      <c r="CM32" s="223"/>
      <c r="CN32" s="82">
        <f>MIN(IF(CN25=0,0,IF(CN25&gt;=37,CN25-37,IF(CN25&lt;=35,CN25-35,0))),5)</f>
        <v>0</v>
      </c>
      <c r="CO32" s="85" t="e">
        <f>BH32+BP32+BX32+CF32+CN32</f>
        <v>#REF!</v>
      </c>
    </row>
    <row r="33" spans="1:93">
      <c r="A33" s="225"/>
      <c r="B33" s="35" t="s">
        <v>64</v>
      </c>
      <c r="C33" s="55"/>
      <c r="D33" s="43"/>
      <c r="E33" s="43"/>
      <c r="F33" s="54"/>
      <c r="G33" s="223"/>
      <c r="H33" s="223"/>
      <c r="I33" s="223"/>
      <c r="J33" s="223"/>
      <c r="K33" s="223"/>
      <c r="L33" s="223"/>
      <c r="M33" s="56"/>
      <c r="N33" s="223"/>
      <c r="O33" s="223"/>
      <c r="P33" s="223"/>
      <c r="Q33" s="223"/>
      <c r="R33" s="223"/>
      <c r="S33" s="223"/>
      <c r="T33" s="223"/>
      <c r="U33" s="56"/>
      <c r="V33" s="223"/>
      <c r="W33" s="223"/>
      <c r="X33" s="223"/>
      <c r="Y33" s="223"/>
      <c r="Z33" s="223"/>
      <c r="AA33" s="223"/>
      <c r="AB33" s="223"/>
      <c r="AC33" s="56"/>
      <c r="AD33" s="223"/>
      <c r="AE33" s="223"/>
      <c r="AF33" s="223"/>
      <c r="AG33" s="223"/>
      <c r="AH33" s="223"/>
      <c r="AI33" s="223"/>
      <c r="AJ33" s="223"/>
      <c r="AK33" s="56"/>
      <c r="AL33" s="223"/>
      <c r="AM33" s="223"/>
      <c r="AN33" s="223"/>
      <c r="AO33" s="223"/>
      <c r="AP33" s="223"/>
      <c r="AQ33" s="223"/>
      <c r="AR33" s="223"/>
      <c r="AS33" s="38"/>
      <c r="AT33" s="42"/>
      <c r="AU33" s="93"/>
      <c r="AV33" s="225"/>
      <c r="AW33" s="35" t="s">
        <v>64</v>
      </c>
      <c r="AX33" s="55"/>
      <c r="AY33" s="43"/>
      <c r="AZ33" s="43"/>
      <c r="BA33" s="54"/>
      <c r="BB33" s="223"/>
      <c r="BC33" s="223"/>
      <c r="BD33" s="223"/>
      <c r="BE33" s="223"/>
      <c r="BF33" s="223"/>
      <c r="BG33" s="223"/>
      <c r="BH33" s="56"/>
      <c r="BI33" s="223"/>
      <c r="BJ33" s="223"/>
      <c r="BK33" s="223"/>
      <c r="BL33" s="223"/>
      <c r="BM33" s="223"/>
      <c r="BN33" s="223"/>
      <c r="BO33" s="223"/>
      <c r="BP33" s="56"/>
      <c r="BQ33" s="223"/>
      <c r="BR33" s="223"/>
      <c r="BS33" s="223"/>
      <c r="BT33" s="223"/>
      <c r="BU33" s="223"/>
      <c r="BV33" s="223"/>
      <c r="BW33" s="223"/>
      <c r="BX33" s="56"/>
      <c r="BY33" s="223"/>
      <c r="BZ33" s="223"/>
      <c r="CA33" s="223"/>
      <c r="CB33" s="223"/>
      <c r="CC33" s="223"/>
      <c r="CD33" s="223"/>
      <c r="CE33" s="223"/>
      <c r="CF33" s="56"/>
      <c r="CG33" s="223"/>
      <c r="CH33" s="223"/>
      <c r="CI33" s="223"/>
      <c r="CJ33" s="223"/>
      <c r="CK33" s="223"/>
      <c r="CL33" s="223"/>
      <c r="CM33" s="223"/>
      <c r="CN33" s="38"/>
      <c r="CO33" s="42"/>
    </row>
    <row r="34" spans="1:93">
      <c r="A34" s="225"/>
      <c r="B34" s="35" t="s">
        <v>65</v>
      </c>
      <c r="C34" s="55"/>
      <c r="D34" s="43"/>
      <c r="E34" s="43"/>
      <c r="F34" s="54"/>
      <c r="G34" s="223"/>
      <c r="H34" s="223"/>
      <c r="I34" s="223"/>
      <c r="J34" s="223"/>
      <c r="K34" s="223"/>
      <c r="L34" s="223"/>
      <c r="M34" s="56"/>
      <c r="N34" s="223"/>
      <c r="O34" s="223"/>
      <c r="P34" s="223"/>
      <c r="Q34" s="223"/>
      <c r="R34" s="223"/>
      <c r="S34" s="223"/>
      <c r="T34" s="223"/>
      <c r="U34" s="56"/>
      <c r="V34" s="223"/>
      <c r="W34" s="223"/>
      <c r="X34" s="223"/>
      <c r="Y34" s="223"/>
      <c r="Z34" s="223"/>
      <c r="AA34" s="223"/>
      <c r="AB34" s="223"/>
      <c r="AC34" s="56"/>
      <c r="AD34" s="223"/>
      <c r="AE34" s="223"/>
      <c r="AF34" s="223"/>
      <c r="AG34" s="223"/>
      <c r="AH34" s="223"/>
      <c r="AI34" s="223"/>
      <c r="AJ34" s="223"/>
      <c r="AK34" s="56"/>
      <c r="AL34" s="223"/>
      <c r="AM34" s="223"/>
      <c r="AN34" s="223"/>
      <c r="AO34" s="223"/>
      <c r="AP34" s="223"/>
      <c r="AQ34" s="223"/>
      <c r="AR34" s="223"/>
      <c r="AS34" s="38"/>
      <c r="AT34" s="42"/>
      <c r="AU34" s="93"/>
      <c r="AV34" s="225"/>
      <c r="AW34" s="35" t="s">
        <v>65</v>
      </c>
      <c r="AX34" s="55"/>
      <c r="AY34" s="43"/>
      <c r="AZ34" s="43"/>
      <c r="BA34" s="54"/>
      <c r="BB34" s="223"/>
      <c r="BC34" s="223"/>
      <c r="BD34" s="223"/>
      <c r="BE34" s="223"/>
      <c r="BF34" s="223"/>
      <c r="BG34" s="223"/>
      <c r="BH34" s="56"/>
      <c r="BI34" s="223"/>
      <c r="BJ34" s="223"/>
      <c r="BK34" s="223"/>
      <c r="BL34" s="223"/>
      <c r="BM34" s="223"/>
      <c r="BN34" s="223"/>
      <c r="BO34" s="223"/>
      <c r="BP34" s="56"/>
      <c r="BQ34" s="223"/>
      <c r="BR34" s="223"/>
      <c r="BS34" s="223"/>
      <c r="BT34" s="223"/>
      <c r="BU34" s="223"/>
      <c r="BV34" s="223"/>
      <c r="BW34" s="223"/>
      <c r="BX34" s="56"/>
      <c r="BY34" s="223"/>
      <c r="BZ34" s="223"/>
      <c r="CA34" s="223"/>
      <c r="CB34" s="223"/>
      <c r="CC34" s="223"/>
      <c r="CD34" s="223"/>
      <c r="CE34" s="223"/>
      <c r="CF34" s="56"/>
      <c r="CG34" s="223"/>
      <c r="CH34" s="223"/>
      <c r="CI34" s="223"/>
      <c r="CJ34" s="223"/>
      <c r="CK34" s="223"/>
      <c r="CL34" s="223"/>
      <c r="CM34" s="223"/>
      <c r="CN34" s="38"/>
      <c r="CO34" s="42"/>
    </row>
    <row r="35" spans="1:93">
      <c r="A35" s="225"/>
      <c r="B35" s="35" t="s">
        <v>66</v>
      </c>
      <c r="C35" s="37"/>
      <c r="D35" s="57"/>
      <c r="E35" s="57"/>
      <c r="F35" s="58"/>
      <c r="G35" s="223"/>
      <c r="H35" s="223"/>
      <c r="I35" s="223"/>
      <c r="J35" s="223"/>
      <c r="K35" s="223"/>
      <c r="L35" s="223"/>
      <c r="M35" s="56"/>
      <c r="N35" s="223"/>
      <c r="O35" s="223"/>
      <c r="P35" s="223"/>
      <c r="Q35" s="223"/>
      <c r="R35" s="223"/>
      <c r="S35" s="223"/>
      <c r="T35" s="223"/>
      <c r="U35" s="56"/>
      <c r="V35" s="223"/>
      <c r="W35" s="223"/>
      <c r="X35" s="223"/>
      <c r="Y35" s="223"/>
      <c r="Z35" s="223"/>
      <c r="AA35" s="223"/>
      <c r="AB35" s="223"/>
      <c r="AC35" s="56"/>
      <c r="AD35" s="223"/>
      <c r="AE35" s="223"/>
      <c r="AF35" s="223"/>
      <c r="AG35" s="223"/>
      <c r="AH35" s="223"/>
      <c r="AI35" s="223"/>
      <c r="AJ35" s="223"/>
      <c r="AK35" s="56"/>
      <c r="AL35" s="223"/>
      <c r="AM35" s="223"/>
      <c r="AN35" s="223"/>
      <c r="AO35" s="223"/>
      <c r="AP35" s="223"/>
      <c r="AQ35" s="223"/>
      <c r="AR35" s="223"/>
      <c r="AS35" s="38"/>
      <c r="AT35" s="42"/>
      <c r="AU35" s="93"/>
      <c r="AV35" s="225"/>
      <c r="AW35" s="35" t="s">
        <v>66</v>
      </c>
      <c r="AX35" s="37"/>
      <c r="AY35" s="57"/>
      <c r="AZ35" s="57"/>
      <c r="BA35" s="58"/>
      <c r="BB35" s="223"/>
      <c r="BC35" s="223"/>
      <c r="BD35" s="223"/>
      <c r="BE35" s="223"/>
      <c r="BF35" s="223"/>
      <c r="BG35" s="223"/>
      <c r="BH35" s="56"/>
      <c r="BI35" s="223"/>
      <c r="BJ35" s="223"/>
      <c r="BK35" s="223"/>
      <c r="BL35" s="223"/>
      <c r="BM35" s="223"/>
      <c r="BN35" s="223"/>
      <c r="BO35" s="223"/>
      <c r="BP35" s="56"/>
      <c r="BQ35" s="223"/>
      <c r="BR35" s="223"/>
      <c r="BS35" s="223"/>
      <c r="BT35" s="223"/>
      <c r="BU35" s="223"/>
      <c r="BV35" s="223"/>
      <c r="BW35" s="223"/>
      <c r="BX35" s="56"/>
      <c r="BY35" s="223"/>
      <c r="BZ35" s="223"/>
      <c r="CA35" s="223"/>
      <c r="CB35" s="223"/>
      <c r="CC35" s="223"/>
      <c r="CD35" s="223"/>
      <c r="CE35" s="223"/>
      <c r="CF35" s="56"/>
      <c r="CG35" s="223"/>
      <c r="CH35" s="223"/>
      <c r="CI35" s="223"/>
      <c r="CJ35" s="223"/>
      <c r="CK35" s="223"/>
      <c r="CL35" s="223"/>
      <c r="CM35" s="223"/>
      <c r="CN35" s="38"/>
      <c r="CO35" s="42"/>
    </row>
    <row r="36" spans="1:93">
      <c r="A36" s="225"/>
      <c r="B36" s="59" t="s">
        <v>67</v>
      </c>
      <c r="C36" s="60"/>
      <c r="D36" s="61"/>
      <c r="E36" s="62"/>
      <c r="F36" s="63"/>
      <c r="G36" s="64"/>
      <c r="H36" s="64"/>
      <c r="I36" s="65"/>
      <c r="J36" s="65"/>
      <c r="K36" s="65"/>
      <c r="L36" s="65"/>
      <c r="M36" s="87">
        <f>SUM(F36:K36)</f>
        <v>0</v>
      </c>
      <c r="N36" s="65"/>
      <c r="O36" s="65"/>
      <c r="P36" s="65"/>
      <c r="Q36" s="65"/>
      <c r="R36" s="65"/>
      <c r="S36" s="65"/>
      <c r="T36" s="65"/>
      <c r="U36" s="87">
        <f>SUM(N36:T36)</f>
        <v>0</v>
      </c>
      <c r="V36" s="65"/>
      <c r="W36" s="65"/>
      <c r="X36" s="65"/>
      <c r="Y36" s="65"/>
      <c r="Z36" s="65"/>
      <c r="AA36" s="65"/>
      <c r="AB36" s="65"/>
      <c r="AC36" s="87">
        <f>SUM(V36:AA36)</f>
        <v>0</v>
      </c>
      <c r="AD36" s="65"/>
      <c r="AE36" s="65"/>
      <c r="AF36" s="65"/>
      <c r="AG36" s="65"/>
      <c r="AH36" s="65"/>
      <c r="AI36" s="65"/>
      <c r="AJ36" s="65"/>
      <c r="AK36" s="87">
        <f>SUM(AD36:AJ36)</f>
        <v>0</v>
      </c>
      <c r="AL36" s="65"/>
      <c r="AM36" s="65"/>
      <c r="AN36" s="65"/>
      <c r="AO36" s="65"/>
      <c r="AP36" s="65"/>
      <c r="AQ36" s="65"/>
      <c r="AR36" s="65"/>
      <c r="AS36" s="87">
        <f>SUM(AL36:AQ36)</f>
        <v>0</v>
      </c>
      <c r="AT36" s="85">
        <f>SUM(M36+U36+AC36+AK36+AS36)</f>
        <v>0</v>
      </c>
      <c r="AU36" s="93"/>
      <c r="AV36" s="225"/>
      <c r="AW36" s="59" t="s">
        <v>67</v>
      </c>
      <c r="AX36" s="60"/>
      <c r="AY36" s="61"/>
      <c r="AZ36" s="62"/>
      <c r="BA36" s="63"/>
      <c r="BB36" s="64"/>
      <c r="BC36" s="64"/>
      <c r="BD36" s="65"/>
      <c r="BE36" s="65"/>
      <c r="BF36" s="65"/>
      <c r="BG36" s="65"/>
      <c r="BH36" s="87">
        <f>SUM(BA36:BF36)</f>
        <v>0</v>
      </c>
      <c r="BI36" s="65"/>
      <c r="BJ36" s="65"/>
      <c r="BK36" s="65"/>
      <c r="BL36" s="65"/>
      <c r="BM36" s="65"/>
      <c r="BN36" s="65"/>
      <c r="BO36" s="65"/>
      <c r="BP36" s="87">
        <f>SUM(BI36:BO36)</f>
        <v>0</v>
      </c>
      <c r="BQ36" s="65"/>
      <c r="BR36" s="65"/>
      <c r="BS36" s="65"/>
      <c r="BT36" s="65"/>
      <c r="BU36" s="65"/>
      <c r="BV36" s="65"/>
      <c r="BW36" s="65"/>
      <c r="BX36" s="87">
        <f>SUM(BQ36:BV36)</f>
        <v>0</v>
      </c>
      <c r="BY36" s="65"/>
      <c r="BZ36" s="65"/>
      <c r="CA36" s="65"/>
      <c r="CB36" s="65"/>
      <c r="CC36" s="65"/>
      <c r="CD36" s="65"/>
      <c r="CE36" s="65"/>
      <c r="CF36" s="87">
        <f>SUM(BY36:CE36)</f>
        <v>0</v>
      </c>
      <c r="CG36" s="65"/>
      <c r="CH36" s="65"/>
      <c r="CI36" s="65"/>
      <c r="CJ36" s="65"/>
      <c r="CK36" s="65"/>
      <c r="CL36" s="65"/>
      <c r="CM36" s="65"/>
      <c r="CN36" s="87">
        <f>SUM(CG36:CL36)</f>
        <v>0</v>
      </c>
      <c r="CO36" s="85">
        <f>SUM(BH36+BP36+BX36+CF36+CN36)</f>
        <v>0</v>
      </c>
    </row>
    <row r="37" spans="1:93">
      <c r="A37" s="226"/>
      <c r="B37" s="66" t="s">
        <v>68</v>
      </c>
      <c r="C37" s="67"/>
      <c r="D37" s="67"/>
      <c r="E37" s="67"/>
      <c r="F37" s="88" t="str">
        <f t="shared" ref="F37:K37" si="53">IF(F36&gt;=1,1,"")</f>
        <v/>
      </c>
      <c r="G37" s="88" t="str">
        <f t="shared" si="53"/>
        <v/>
      </c>
      <c r="H37" s="88" t="str">
        <f t="shared" si="53"/>
        <v/>
      </c>
      <c r="I37" s="88" t="str">
        <f t="shared" si="53"/>
        <v/>
      </c>
      <c r="J37" s="88" t="str">
        <f t="shared" si="53"/>
        <v/>
      </c>
      <c r="K37" s="88" t="str">
        <f t="shared" si="53"/>
        <v/>
      </c>
      <c r="L37" s="68"/>
      <c r="M37" s="88">
        <f>SUM(F37:K37)</f>
        <v>0</v>
      </c>
      <c r="N37" s="88" t="str">
        <f t="shared" ref="N37:S37" si="54">IF(N36&gt;=1,1,"")</f>
        <v/>
      </c>
      <c r="O37" s="88" t="str">
        <f t="shared" si="54"/>
        <v/>
      </c>
      <c r="P37" s="88" t="str">
        <f t="shared" si="54"/>
        <v/>
      </c>
      <c r="Q37" s="88" t="str">
        <f t="shared" si="54"/>
        <v/>
      </c>
      <c r="R37" s="88" t="str">
        <f t="shared" si="54"/>
        <v/>
      </c>
      <c r="S37" s="88" t="str">
        <f t="shared" si="54"/>
        <v/>
      </c>
      <c r="T37" s="68"/>
      <c r="U37" s="88">
        <f>SUM(N37:S37)</f>
        <v>0</v>
      </c>
      <c r="V37" s="88" t="str">
        <f t="shared" ref="V37:AA37" si="55">IF(V36&gt;=1,1,"")</f>
        <v/>
      </c>
      <c r="W37" s="88" t="str">
        <f t="shared" si="55"/>
        <v/>
      </c>
      <c r="X37" s="88" t="str">
        <f t="shared" si="55"/>
        <v/>
      </c>
      <c r="Y37" s="88" t="str">
        <f t="shared" si="55"/>
        <v/>
      </c>
      <c r="Z37" s="88" t="str">
        <f t="shared" si="55"/>
        <v/>
      </c>
      <c r="AA37" s="88" t="str">
        <f t="shared" si="55"/>
        <v/>
      </c>
      <c r="AB37" s="68"/>
      <c r="AC37" s="88">
        <f>SUM(V37:AA37)</f>
        <v>0</v>
      </c>
      <c r="AD37" s="88" t="str">
        <f t="shared" ref="AD37:AI37" si="56">IF(AD36&gt;=1,1,"")</f>
        <v/>
      </c>
      <c r="AE37" s="88" t="str">
        <f t="shared" si="56"/>
        <v/>
      </c>
      <c r="AF37" s="88" t="str">
        <f t="shared" si="56"/>
        <v/>
      </c>
      <c r="AG37" s="88" t="str">
        <f t="shared" si="56"/>
        <v/>
      </c>
      <c r="AH37" s="88" t="str">
        <f t="shared" si="56"/>
        <v/>
      </c>
      <c r="AI37" s="88" t="str">
        <f t="shared" si="56"/>
        <v/>
      </c>
      <c r="AJ37" s="68"/>
      <c r="AK37" s="88">
        <f>SUM(AD37:AI37)</f>
        <v>0</v>
      </c>
      <c r="AL37" s="88" t="str">
        <f t="shared" ref="AL37:AQ37" si="57">IF(AL36&gt;=1,1,"")</f>
        <v/>
      </c>
      <c r="AM37" s="88" t="str">
        <f t="shared" si="57"/>
        <v/>
      </c>
      <c r="AN37" s="88" t="str">
        <f t="shared" si="57"/>
        <v/>
      </c>
      <c r="AO37" s="88" t="str">
        <f t="shared" si="57"/>
        <v/>
      </c>
      <c r="AP37" s="88" t="str">
        <f t="shared" si="57"/>
        <v/>
      </c>
      <c r="AQ37" s="88" t="str">
        <f t="shared" si="57"/>
        <v/>
      </c>
      <c r="AR37" s="68"/>
      <c r="AS37" s="88">
        <f>SUM(AL37:AQ37)</f>
        <v>0</v>
      </c>
      <c r="AT37" s="89">
        <f>SUM(M37+U37+AC37+AK37+AS37)</f>
        <v>0</v>
      </c>
      <c r="AU37" s="102"/>
      <c r="AV37" s="226"/>
      <c r="AW37" s="66" t="s">
        <v>68</v>
      </c>
      <c r="AX37" s="67"/>
      <c r="AY37" s="67"/>
      <c r="AZ37" s="67"/>
      <c r="BA37" s="88" t="str">
        <f t="shared" ref="BA37:BF37" si="58">IF(BA36&gt;=1,1,"")</f>
        <v/>
      </c>
      <c r="BB37" s="88" t="str">
        <f t="shared" si="58"/>
        <v/>
      </c>
      <c r="BC37" s="88" t="str">
        <f t="shared" si="58"/>
        <v/>
      </c>
      <c r="BD37" s="88" t="str">
        <f t="shared" si="58"/>
        <v/>
      </c>
      <c r="BE37" s="88" t="str">
        <f t="shared" si="58"/>
        <v/>
      </c>
      <c r="BF37" s="88" t="str">
        <f t="shared" si="58"/>
        <v/>
      </c>
      <c r="BG37" s="68"/>
      <c r="BH37" s="88">
        <f>SUM(BA37:BF37)</f>
        <v>0</v>
      </c>
      <c r="BI37" s="88" t="str">
        <f t="shared" ref="BI37:BN37" si="59">IF(BI36&gt;=1,1,"")</f>
        <v/>
      </c>
      <c r="BJ37" s="88" t="str">
        <f t="shared" si="59"/>
        <v/>
      </c>
      <c r="BK37" s="88" t="str">
        <f t="shared" si="59"/>
        <v/>
      </c>
      <c r="BL37" s="88" t="str">
        <f t="shared" si="59"/>
        <v/>
      </c>
      <c r="BM37" s="88" t="str">
        <f t="shared" si="59"/>
        <v/>
      </c>
      <c r="BN37" s="88" t="str">
        <f t="shared" si="59"/>
        <v/>
      </c>
      <c r="BO37" s="68"/>
      <c r="BP37" s="88">
        <f>SUM(BI37:BN37)</f>
        <v>0</v>
      </c>
      <c r="BQ37" s="88" t="str">
        <f t="shared" ref="BQ37:BV37" si="60">IF(BQ36&gt;=1,1,"")</f>
        <v/>
      </c>
      <c r="BR37" s="88" t="str">
        <f t="shared" si="60"/>
        <v/>
      </c>
      <c r="BS37" s="88" t="str">
        <f t="shared" si="60"/>
        <v/>
      </c>
      <c r="BT37" s="88" t="str">
        <f t="shared" si="60"/>
        <v/>
      </c>
      <c r="BU37" s="88" t="str">
        <f t="shared" si="60"/>
        <v/>
      </c>
      <c r="BV37" s="88" t="str">
        <f t="shared" si="60"/>
        <v/>
      </c>
      <c r="BW37" s="68"/>
      <c r="BX37" s="88">
        <f>SUM(BQ37:BV37)</f>
        <v>0</v>
      </c>
      <c r="BY37" s="88" t="str">
        <f t="shared" ref="BY37:CD37" si="61">IF(BY36&gt;=1,1,"")</f>
        <v/>
      </c>
      <c r="BZ37" s="88" t="str">
        <f t="shared" si="61"/>
        <v/>
      </c>
      <c r="CA37" s="88" t="str">
        <f t="shared" si="61"/>
        <v/>
      </c>
      <c r="CB37" s="88" t="str">
        <f t="shared" si="61"/>
        <v/>
      </c>
      <c r="CC37" s="88" t="str">
        <f t="shared" si="61"/>
        <v/>
      </c>
      <c r="CD37" s="88" t="str">
        <f t="shared" si="61"/>
        <v/>
      </c>
      <c r="CE37" s="68"/>
      <c r="CF37" s="88">
        <f>SUM(BY37:CD37)</f>
        <v>0</v>
      </c>
      <c r="CG37" s="88" t="str">
        <f t="shared" ref="CG37:CL37" si="62">IF(CG36&gt;=1,1,"")</f>
        <v/>
      </c>
      <c r="CH37" s="88" t="str">
        <f t="shared" si="62"/>
        <v/>
      </c>
      <c r="CI37" s="88" t="str">
        <f t="shared" si="62"/>
        <v/>
      </c>
      <c r="CJ37" s="88" t="str">
        <f t="shared" si="62"/>
        <v/>
      </c>
      <c r="CK37" s="88" t="str">
        <f t="shared" si="62"/>
        <v/>
      </c>
      <c r="CL37" s="88" t="str">
        <f t="shared" si="62"/>
        <v/>
      </c>
      <c r="CM37" s="68"/>
      <c r="CN37" s="88">
        <f>SUM(CG37:CL37)</f>
        <v>0</v>
      </c>
      <c r="CO37" s="89">
        <f>SUM(BH37+BP37+BX37+CF37+CN37)</f>
        <v>0</v>
      </c>
    </row>
    <row r="38" spans="1:93"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70"/>
      <c r="AG38" s="70"/>
      <c r="AH38" s="70"/>
      <c r="AI38" s="70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70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70"/>
      <c r="CB38" s="70"/>
      <c r="CC38" s="70"/>
      <c r="CD38" s="70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</row>
    <row r="39" spans="1:93" ht="15">
      <c r="B39" s="71" t="s">
        <v>69</v>
      </c>
      <c r="C39" s="214" t="s">
        <v>70</v>
      </c>
      <c r="D39" s="214"/>
      <c r="E39" s="72"/>
      <c r="F39" s="72"/>
      <c r="G39" s="69"/>
      <c r="H39" s="69"/>
      <c r="I39" s="69"/>
      <c r="J39" s="207" t="s">
        <v>71</v>
      </c>
      <c r="K39" s="207"/>
      <c r="L39" s="207"/>
      <c r="M39" s="207"/>
      <c r="N39" s="207"/>
      <c r="O39" s="207"/>
      <c r="P39" s="69"/>
      <c r="Q39" s="215" t="s">
        <v>72</v>
      </c>
      <c r="R39" s="216"/>
      <c r="S39" s="216"/>
      <c r="T39" s="217"/>
      <c r="V39" s="215" t="s">
        <v>73</v>
      </c>
      <c r="W39" s="216"/>
      <c r="X39" s="216"/>
      <c r="Y39" s="217"/>
      <c r="AA39" s="215" t="s">
        <v>74</v>
      </c>
      <c r="AB39" s="216"/>
      <c r="AC39" s="216"/>
      <c r="AD39" s="217"/>
      <c r="AE39" s="69"/>
      <c r="AF39" s="73"/>
      <c r="AG39" s="73"/>
      <c r="AH39" s="73"/>
      <c r="AI39" s="73"/>
      <c r="AK39" s="207" t="s">
        <v>75</v>
      </c>
      <c r="AL39" s="207"/>
      <c r="AM39" s="207"/>
      <c r="AN39" s="207"/>
      <c r="AO39" s="207"/>
      <c r="AP39" s="207"/>
      <c r="AQ39" s="207"/>
      <c r="AR39" s="207"/>
      <c r="AS39" s="207"/>
      <c r="AW39" s="71" t="s">
        <v>69</v>
      </c>
      <c r="AX39" s="214" t="s">
        <v>70</v>
      </c>
      <c r="AY39" s="214"/>
      <c r="AZ39" s="72"/>
      <c r="BA39" s="72"/>
      <c r="BB39" s="69"/>
      <c r="BC39" s="69"/>
      <c r="BD39" s="69"/>
      <c r="BE39" s="207" t="s">
        <v>71</v>
      </c>
      <c r="BF39" s="207"/>
      <c r="BG39" s="207"/>
      <c r="BH39" s="207"/>
      <c r="BI39" s="207"/>
      <c r="BJ39" s="207"/>
      <c r="BK39" s="69"/>
      <c r="BL39" s="215" t="s">
        <v>72</v>
      </c>
      <c r="BM39" s="216"/>
      <c r="BN39" s="216"/>
      <c r="BO39" s="217"/>
      <c r="BQ39" s="215" t="s">
        <v>73</v>
      </c>
      <c r="BR39" s="216"/>
      <c r="BS39" s="216"/>
      <c r="BT39" s="217"/>
      <c r="BV39" s="215" t="s">
        <v>74</v>
      </c>
      <c r="BW39" s="216"/>
      <c r="BX39" s="216"/>
      <c r="BY39" s="217"/>
      <c r="BZ39" s="69"/>
      <c r="CA39" s="73"/>
      <c r="CB39" s="73"/>
      <c r="CC39" s="73"/>
      <c r="CD39" s="73"/>
      <c r="CF39" s="207" t="s">
        <v>75</v>
      </c>
      <c r="CG39" s="207"/>
      <c r="CH39" s="207"/>
      <c r="CI39" s="207"/>
      <c r="CJ39" s="207"/>
      <c r="CK39" s="207"/>
      <c r="CL39" s="207"/>
      <c r="CM39" s="207"/>
      <c r="CN39" s="207"/>
    </row>
    <row r="40" spans="1:93" ht="15">
      <c r="B40" s="90" t="e">
        <f>AT26</f>
        <v>#REF!</v>
      </c>
      <c r="C40" s="208"/>
      <c r="D40" s="208"/>
      <c r="E40" s="74"/>
      <c r="F40" s="74"/>
      <c r="G40" s="75"/>
      <c r="H40" s="75"/>
      <c r="I40" s="75"/>
      <c r="J40" s="209" t="e">
        <f>AT25</f>
        <v>#REF!</v>
      </c>
      <c r="K40" s="210"/>
      <c r="L40" s="210"/>
      <c r="M40" s="210"/>
      <c r="N40" s="210"/>
      <c r="O40" s="211"/>
      <c r="P40" s="75"/>
      <c r="Q40" s="212">
        <f>SUMIF(F28:K28,"rmd",F27:K27)+SUMIF(N28:S28,"rmd",N27:S27)+SUMIF(V28:AA28,"rmd",V27:AA27)+SUMIF(AD28:AI28,"rmd",AD27:AI27)+SUMIF(AL28:AQ28,"rmd",AL27:AQ27)</f>
        <v>0</v>
      </c>
      <c r="R40" s="205"/>
      <c r="S40" s="205"/>
      <c r="T40" s="206"/>
      <c r="U40" s="76"/>
      <c r="V40" s="209" t="e">
        <f>AT32</f>
        <v>#REF!</v>
      </c>
      <c r="W40" s="210"/>
      <c r="X40" s="210"/>
      <c r="Y40" s="211"/>
      <c r="Z40" s="76"/>
      <c r="AA40" s="209" t="e">
        <f>SUM(C32+AT32)-Q40</f>
        <v>#REF!</v>
      </c>
      <c r="AB40" s="210"/>
      <c r="AC40" s="210"/>
      <c r="AD40" s="211"/>
      <c r="AE40" s="75"/>
      <c r="AF40" s="77"/>
      <c r="AG40" s="77"/>
      <c r="AH40" s="77"/>
      <c r="AI40" s="77"/>
      <c r="AJ40" s="76"/>
      <c r="AK40" s="213"/>
      <c r="AL40" s="213"/>
      <c r="AM40" s="213"/>
      <c r="AN40" s="213"/>
      <c r="AO40" s="213"/>
      <c r="AP40" s="213"/>
      <c r="AQ40" s="213"/>
      <c r="AR40" s="213"/>
      <c r="AS40" s="213"/>
      <c r="AW40" s="90" t="e">
        <f>CO26</f>
        <v>#REF!</v>
      </c>
      <c r="AX40" s="208"/>
      <c r="AY40" s="208"/>
      <c r="AZ40" s="74"/>
      <c r="BA40" s="74"/>
      <c r="BB40" s="75"/>
      <c r="BC40" s="75"/>
      <c r="BD40" s="75"/>
      <c r="BE40" s="209" t="e">
        <f>CO25</f>
        <v>#REF!</v>
      </c>
      <c r="BF40" s="210"/>
      <c r="BG40" s="210"/>
      <c r="BH40" s="210"/>
      <c r="BI40" s="210"/>
      <c r="BJ40" s="211"/>
      <c r="BK40" s="75"/>
      <c r="BL40" s="212">
        <f>SUMIF(BA28:BF28,"rmd",BA27:BF27)+SUMIF(BI28:BN28,"rmd",BI27:BN27)+SUMIF(BQ28:BV28,"rmd",BQ27:BV27)+SUMIF(BY28:CD28,"rmd",BY27:CD27)+SUMIF(CG28:CL28,"rmd",CG27:CL27)</f>
        <v>0</v>
      </c>
      <c r="BM40" s="205"/>
      <c r="BN40" s="205"/>
      <c r="BO40" s="206"/>
      <c r="BP40" s="76"/>
      <c r="BQ40" s="209" t="e">
        <f>CO32</f>
        <v>#REF!</v>
      </c>
      <c r="BR40" s="210"/>
      <c r="BS40" s="210"/>
      <c r="BT40" s="211"/>
      <c r="BU40" s="76"/>
      <c r="BV40" s="209" t="e">
        <f>SUM(AX32+CO32)-BL40</f>
        <v>#REF!</v>
      </c>
      <c r="BW40" s="210"/>
      <c r="BX40" s="210"/>
      <c r="BY40" s="211"/>
      <c r="BZ40" s="75"/>
      <c r="CA40" s="77"/>
      <c r="CB40" s="77"/>
      <c r="CC40" s="77"/>
      <c r="CD40" s="77"/>
      <c r="CE40" s="76"/>
      <c r="CF40" s="213"/>
      <c r="CG40" s="213"/>
      <c r="CH40" s="213"/>
      <c r="CI40" s="213"/>
      <c r="CJ40" s="213"/>
      <c r="CK40" s="213"/>
      <c r="CL40" s="213"/>
      <c r="CM40" s="213"/>
      <c r="CN40" s="213"/>
    </row>
    <row r="41" spans="1:93" ht="15">
      <c r="B41" s="78" t="s">
        <v>76</v>
      </c>
      <c r="C41" s="196" t="s">
        <v>77</v>
      </c>
      <c r="D41" s="196"/>
      <c r="E41" s="79"/>
      <c r="F41" s="79"/>
      <c r="G41" s="80"/>
      <c r="H41" s="80"/>
      <c r="I41" s="80"/>
      <c r="J41" s="195" t="s">
        <v>78</v>
      </c>
      <c r="K41" s="195"/>
      <c r="L41" s="195"/>
      <c r="M41" s="195"/>
      <c r="N41" s="195"/>
      <c r="O41" s="195"/>
      <c r="P41" s="80"/>
      <c r="Q41" s="195" t="s">
        <v>79</v>
      </c>
      <c r="R41" s="195"/>
      <c r="S41" s="195"/>
      <c r="T41" s="195"/>
      <c r="U41" s="81"/>
      <c r="V41" s="197" t="s">
        <v>80</v>
      </c>
      <c r="W41" s="198"/>
      <c r="X41" s="198"/>
      <c r="Y41" s="199"/>
      <c r="Z41" s="81"/>
      <c r="AA41" s="197" t="s">
        <v>81</v>
      </c>
      <c r="AB41" s="198"/>
      <c r="AC41" s="198"/>
      <c r="AD41" s="199"/>
      <c r="AE41" s="80"/>
      <c r="AF41" s="195" t="s">
        <v>82</v>
      </c>
      <c r="AG41" s="195"/>
      <c r="AH41" s="195"/>
      <c r="AI41" s="195"/>
      <c r="AJ41" s="81"/>
      <c r="AK41" s="195" t="s">
        <v>83</v>
      </c>
      <c r="AL41" s="195"/>
      <c r="AM41" s="195"/>
      <c r="AN41" s="195"/>
      <c r="AO41" s="195"/>
      <c r="AP41" s="195"/>
      <c r="AQ41" s="195"/>
      <c r="AR41" s="195"/>
      <c r="AS41" s="195"/>
      <c r="AW41" s="78" t="s">
        <v>76</v>
      </c>
      <c r="AX41" s="196" t="s">
        <v>77</v>
      </c>
      <c r="AY41" s="196"/>
      <c r="AZ41" s="79"/>
      <c r="BA41" s="79"/>
      <c r="BB41" s="80"/>
      <c r="BC41" s="80"/>
      <c r="BD41" s="80"/>
      <c r="BE41" s="195" t="s">
        <v>78</v>
      </c>
      <c r="BF41" s="195"/>
      <c r="BG41" s="195"/>
      <c r="BH41" s="195"/>
      <c r="BI41" s="195"/>
      <c r="BJ41" s="195"/>
      <c r="BK41" s="80"/>
      <c r="BL41" s="195" t="s">
        <v>79</v>
      </c>
      <c r="BM41" s="195"/>
      <c r="BN41" s="195"/>
      <c r="BO41" s="195"/>
      <c r="BP41" s="81"/>
      <c r="BQ41" s="197" t="s">
        <v>80</v>
      </c>
      <c r="BR41" s="198"/>
      <c r="BS41" s="198"/>
      <c r="BT41" s="199"/>
      <c r="BU41" s="81"/>
      <c r="BV41" s="197" t="s">
        <v>81</v>
      </c>
      <c r="BW41" s="198"/>
      <c r="BX41" s="198"/>
      <c r="BY41" s="199"/>
      <c r="BZ41" s="80"/>
      <c r="CA41" s="195" t="s">
        <v>82</v>
      </c>
      <c r="CB41" s="195"/>
      <c r="CC41" s="195"/>
      <c r="CD41" s="195"/>
      <c r="CE41" s="81"/>
      <c r="CF41" s="195" t="s">
        <v>83</v>
      </c>
      <c r="CG41" s="195"/>
      <c r="CH41" s="195"/>
      <c r="CI41" s="195"/>
      <c r="CJ41" s="195"/>
      <c r="CK41" s="195"/>
      <c r="CL41" s="195"/>
      <c r="CM41" s="195"/>
      <c r="CN41" s="195"/>
    </row>
    <row r="42" spans="1:93" ht="15">
      <c r="B42" s="78"/>
      <c r="C42" s="196"/>
      <c r="D42" s="196"/>
      <c r="E42" s="79"/>
      <c r="F42" s="79"/>
      <c r="G42" s="80"/>
      <c r="H42" s="80"/>
      <c r="I42" s="80"/>
      <c r="J42" s="197"/>
      <c r="K42" s="198"/>
      <c r="L42" s="198"/>
      <c r="M42" s="198"/>
      <c r="N42" s="198"/>
      <c r="O42" s="199"/>
      <c r="P42" s="80"/>
      <c r="Q42" s="195"/>
      <c r="R42" s="195"/>
      <c r="S42" s="195"/>
      <c r="T42" s="195"/>
      <c r="U42" s="81"/>
      <c r="V42" s="200">
        <f>SUMIF(F28:K28,"cp",F27:K27)+SUMIF(N28:S28,"cp",N27:S27)+SUMIF(V28:AA28,"cp",V27:AA27)+SUMIF(AD28:AI28,"cp",AD27:AI27)+SUMIF(AL28:AQ28,"cp",AL27:AQ27)</f>
        <v>0</v>
      </c>
      <c r="W42" s="201"/>
      <c r="X42" s="201"/>
      <c r="Y42" s="202"/>
      <c r="Z42" s="81"/>
      <c r="AA42" s="200">
        <f>SUMIF(F28:K28,"at",F27:K27)+SUMIF(N28:S28,"at",N27:S27)+SUMIF(V28:AA28,"at",V27:AA27)+SUMIF(AD28:AI28,"at",AD27:AI27)+SUMIF(AL28:AQ28,"at",AL27:AQ27)</f>
        <v>0</v>
      </c>
      <c r="AB42" s="203"/>
      <c r="AC42" s="203"/>
      <c r="AD42" s="204"/>
      <c r="AE42" s="80"/>
      <c r="AF42" s="200">
        <f>SUMIF(F28:K28,"am",F27:K27)+SUMIF(N28:S28,"am",N27:S27)+SUMIF(V28:AA28,"am",V27:AA27)+SUMIF(AD28:AI28,"am",AD27:AI27)+SUMIF(AL28:AQ28,"am",AL27:AQ27)</f>
        <v>0</v>
      </c>
      <c r="AG42" s="205"/>
      <c r="AH42" s="205"/>
      <c r="AI42" s="206"/>
      <c r="AJ42" s="81"/>
      <c r="AK42" s="200">
        <f>SUMIF(F28:K28,"cs",F27:K27)+SUMIF(N28:S28,"cs",N27:S27)+SUMIF(V28:AA28,"cs",V27:AA27)+SUMIF(AD28:AI28,"cs",AD27:AI27)+SUMIF(AL28:AQ28,"cs",AL27:AQ27)</f>
        <v>0</v>
      </c>
      <c r="AL42" s="201"/>
      <c r="AM42" s="201"/>
      <c r="AN42" s="201"/>
      <c r="AO42" s="201"/>
      <c r="AP42" s="201"/>
      <c r="AQ42" s="201"/>
      <c r="AR42" s="201"/>
      <c r="AS42" s="202"/>
      <c r="AW42" s="78"/>
      <c r="AX42" s="196"/>
      <c r="AY42" s="196"/>
      <c r="AZ42" s="79"/>
      <c r="BA42" s="79"/>
      <c r="BB42" s="80"/>
      <c r="BC42" s="80"/>
      <c r="BD42" s="80"/>
      <c r="BE42" s="197"/>
      <c r="BF42" s="198"/>
      <c r="BG42" s="198"/>
      <c r="BH42" s="198"/>
      <c r="BI42" s="198"/>
      <c r="BJ42" s="199"/>
      <c r="BK42" s="80"/>
      <c r="BL42" s="195"/>
      <c r="BM42" s="195"/>
      <c r="BN42" s="195"/>
      <c r="BO42" s="195"/>
      <c r="BP42" s="81"/>
      <c r="BQ42" s="200">
        <f>SUMIF(BA28:BF28,"cp",BA27:BF27)+SUMIF(BI28:BN28,"cp",BI27:BN27)+SUMIF(BQ28:BV28,"cp",BQ27:BV27)+SUMIF(BY28:CD28,"cp",BY27:CD27)+SUMIF(CG28:CL28,"cp",CG27:CL27)</f>
        <v>0</v>
      </c>
      <c r="BR42" s="201"/>
      <c r="BS42" s="201"/>
      <c r="BT42" s="202"/>
      <c r="BU42" s="81"/>
      <c r="BV42" s="200">
        <f>SUMIF(BA28:BF28,"at",BA27:BF27)+SUMIF(BI28:BN28,"at",BI27:BN27)+SUMIF(BQ28:BV28,"at",BQ27:BV27)+SUMIF(BY28:CD28,"at",BY27:CD27)+SUMIF(CG28:CL28,"at",CG27:CL27)</f>
        <v>0</v>
      </c>
      <c r="BW42" s="203"/>
      <c r="BX42" s="203"/>
      <c r="BY42" s="204"/>
      <c r="BZ42" s="80"/>
      <c r="CA42" s="200">
        <f>SUMIF(BA28:BF28,"am",BA27:BF27)+SUMIF(BI28:BN28,"am",BI27:BN27)+SUMIF(BQ28:BV28,"am",BQ27:BV27)+SUMIF(BY28:CD28,"am",BY27:CD27)+SUMIF(CG28:CL28,"am",CG27:CL27)</f>
        <v>0</v>
      </c>
      <c r="CB42" s="205"/>
      <c r="CC42" s="205"/>
      <c r="CD42" s="206"/>
      <c r="CE42" s="81"/>
      <c r="CF42" s="200">
        <f>SUMIF(BA28:BF28,"cs",BA27:BF27)+SUMIF(BI28:BN28,"cs",BI27:BN27)+SUMIF(BQ28:BV28,"cs",BQ27:BV27)+SUMIF(BY28:CD28,"cs",BY27:CD27)+SUMIF(CG28:CL28,"cs",CG27:CL27)</f>
        <v>0</v>
      </c>
      <c r="CG42" s="201"/>
      <c r="CH42" s="201"/>
      <c r="CI42" s="201"/>
      <c r="CJ42" s="201"/>
      <c r="CK42" s="201"/>
      <c r="CL42" s="201"/>
      <c r="CM42" s="201"/>
      <c r="CN42" s="202"/>
    </row>
    <row r="43" spans="1:93">
      <c r="AT43" s="218" t="s">
        <v>42</v>
      </c>
      <c r="AU43" s="97"/>
      <c r="CO43" s="218" t="s">
        <v>42</v>
      </c>
    </row>
    <row r="44" spans="1:93" ht="37">
      <c r="A44" s="224" t="s">
        <v>84</v>
      </c>
      <c r="B44" s="32" t="s">
        <v>43</v>
      </c>
      <c r="C44" s="33" t="s">
        <v>44</v>
      </c>
      <c r="D44" s="33" t="s">
        <v>45</v>
      </c>
      <c r="E44" s="33"/>
      <c r="F44" s="106" t="str">
        <f>F$4</f>
        <v xml:space="preserve">LUNDI </v>
      </c>
      <c r="G44" s="106" t="str">
        <f t="shared" ref="G44:AQ44" si="63">G$4</f>
        <v xml:space="preserve">MARDI </v>
      </c>
      <c r="H44" s="106" t="str">
        <f t="shared" si="63"/>
        <v xml:space="preserve">MERCREDI </v>
      </c>
      <c r="I44" s="106" t="str">
        <f t="shared" si="63"/>
        <v xml:space="preserve">JEUDI </v>
      </c>
      <c r="J44" s="106" t="str">
        <f t="shared" si="63"/>
        <v xml:space="preserve">VENDREDI </v>
      </c>
      <c r="K44" s="106" t="str">
        <f t="shared" si="63"/>
        <v xml:space="preserve">SAMEDI </v>
      </c>
      <c r="L44" s="106" t="str">
        <f t="shared" si="63"/>
        <v>T/EF</v>
      </c>
      <c r="M44" s="106" t="str">
        <f t="shared" si="63"/>
        <v>T/SE</v>
      </c>
      <c r="N44" s="106" t="str">
        <f t="shared" si="63"/>
        <v xml:space="preserve">LUNDI </v>
      </c>
      <c r="O44" s="106" t="str">
        <f t="shared" si="63"/>
        <v xml:space="preserve">MARDI </v>
      </c>
      <c r="P44" s="106" t="str">
        <f t="shared" si="63"/>
        <v xml:space="preserve">MERCREDI </v>
      </c>
      <c r="Q44" s="106" t="str">
        <f t="shared" si="63"/>
        <v xml:space="preserve">JEUDI </v>
      </c>
      <c r="R44" s="106" t="str">
        <f t="shared" si="63"/>
        <v xml:space="preserve">VENDREDI </v>
      </c>
      <c r="S44" s="106" t="str">
        <f t="shared" si="63"/>
        <v xml:space="preserve">SAMEDI </v>
      </c>
      <c r="T44" s="106" t="str">
        <f t="shared" si="63"/>
        <v>T/EF</v>
      </c>
      <c r="U44" s="106" t="str">
        <f t="shared" si="63"/>
        <v>T/SE</v>
      </c>
      <c r="V44" s="106" t="str">
        <f t="shared" si="63"/>
        <v xml:space="preserve">LUNDI </v>
      </c>
      <c r="W44" s="106" t="str">
        <f t="shared" si="63"/>
        <v xml:space="preserve">MARDI </v>
      </c>
      <c r="X44" s="106" t="str">
        <f t="shared" si="63"/>
        <v xml:space="preserve">MERCREDI </v>
      </c>
      <c r="Y44" s="106" t="str">
        <f t="shared" si="63"/>
        <v xml:space="preserve">JEUDI </v>
      </c>
      <c r="Z44" s="106" t="str">
        <f t="shared" si="63"/>
        <v xml:space="preserve">VENDREDI </v>
      </c>
      <c r="AA44" s="106" t="str">
        <f t="shared" si="63"/>
        <v xml:space="preserve">SAMEDI </v>
      </c>
      <c r="AB44" s="106" t="str">
        <f t="shared" si="63"/>
        <v>T/EF</v>
      </c>
      <c r="AC44" s="106" t="str">
        <f t="shared" si="63"/>
        <v>T/SE</v>
      </c>
      <c r="AD44" s="106" t="str">
        <f t="shared" si="63"/>
        <v xml:space="preserve">LUNDI </v>
      </c>
      <c r="AE44" s="106" t="str">
        <f t="shared" si="63"/>
        <v xml:space="preserve">MARDI </v>
      </c>
      <c r="AF44" s="106" t="str">
        <f t="shared" si="63"/>
        <v xml:space="preserve">MERCREDI </v>
      </c>
      <c r="AG44" s="106" t="str">
        <f t="shared" si="63"/>
        <v xml:space="preserve">JEUDI </v>
      </c>
      <c r="AH44" s="106" t="str">
        <f t="shared" si="63"/>
        <v xml:space="preserve">VENDREDI </v>
      </c>
      <c r="AI44" s="106" t="str">
        <f t="shared" si="63"/>
        <v xml:space="preserve">SAMEDI </v>
      </c>
      <c r="AJ44" s="106" t="str">
        <f t="shared" si="63"/>
        <v>T/EF</v>
      </c>
      <c r="AK44" s="106" t="str">
        <f t="shared" si="63"/>
        <v>T/SE</v>
      </c>
      <c r="AL44" s="106" t="str">
        <f t="shared" si="63"/>
        <v xml:space="preserve">LUNDI </v>
      </c>
      <c r="AM44" s="106" t="str">
        <f t="shared" si="63"/>
        <v xml:space="preserve">MARDI </v>
      </c>
      <c r="AN44" s="106" t="str">
        <f t="shared" si="63"/>
        <v xml:space="preserve">MERCREDI </v>
      </c>
      <c r="AO44" s="106" t="str">
        <f t="shared" si="63"/>
        <v xml:space="preserve">JEUDI </v>
      </c>
      <c r="AP44" s="106" t="str">
        <f t="shared" si="63"/>
        <v>VENDREDI</v>
      </c>
      <c r="AQ44" s="106" t="str">
        <f t="shared" si="63"/>
        <v>SAMEDI</v>
      </c>
      <c r="AR44" s="33" t="s">
        <v>50</v>
      </c>
      <c r="AS44" s="33" t="s">
        <v>51</v>
      </c>
      <c r="AT44" s="219"/>
      <c r="AU44" s="97"/>
      <c r="AV44" s="224" t="s">
        <v>84</v>
      </c>
      <c r="AW44" s="32" t="s">
        <v>43</v>
      </c>
      <c r="AX44" s="33" t="s">
        <v>44</v>
      </c>
      <c r="AY44" s="33" t="s">
        <v>45</v>
      </c>
      <c r="AZ44" s="33"/>
      <c r="BA44" s="106" t="str">
        <f>F$4</f>
        <v xml:space="preserve">LUNDI </v>
      </c>
      <c r="BB44" s="106" t="str">
        <f t="shared" ref="BB44:CL44" si="64">G$4</f>
        <v xml:space="preserve">MARDI </v>
      </c>
      <c r="BC44" s="106" t="str">
        <f t="shared" si="64"/>
        <v xml:space="preserve">MERCREDI </v>
      </c>
      <c r="BD44" s="106" t="str">
        <f t="shared" si="64"/>
        <v xml:space="preserve">JEUDI </v>
      </c>
      <c r="BE44" s="106" t="str">
        <f t="shared" si="64"/>
        <v xml:space="preserve">VENDREDI </v>
      </c>
      <c r="BF44" s="106" t="str">
        <f t="shared" si="64"/>
        <v xml:space="preserve">SAMEDI </v>
      </c>
      <c r="BG44" s="106" t="str">
        <f t="shared" si="64"/>
        <v>T/EF</v>
      </c>
      <c r="BH44" s="106" t="str">
        <f t="shared" si="64"/>
        <v>T/SE</v>
      </c>
      <c r="BI44" s="106" t="str">
        <f t="shared" si="64"/>
        <v xml:space="preserve">LUNDI </v>
      </c>
      <c r="BJ44" s="106" t="str">
        <f t="shared" si="64"/>
        <v xml:space="preserve">MARDI </v>
      </c>
      <c r="BK44" s="106" t="str">
        <f t="shared" si="64"/>
        <v xml:space="preserve">MERCREDI </v>
      </c>
      <c r="BL44" s="106" t="str">
        <f t="shared" si="64"/>
        <v xml:space="preserve">JEUDI </v>
      </c>
      <c r="BM44" s="106" t="str">
        <f t="shared" si="64"/>
        <v xml:space="preserve">VENDREDI </v>
      </c>
      <c r="BN44" s="106" t="str">
        <f t="shared" si="64"/>
        <v xml:space="preserve">SAMEDI </v>
      </c>
      <c r="BO44" s="106" t="str">
        <f t="shared" si="64"/>
        <v>T/EF</v>
      </c>
      <c r="BP44" s="106" t="str">
        <f t="shared" si="64"/>
        <v>T/SE</v>
      </c>
      <c r="BQ44" s="106" t="str">
        <f t="shared" si="64"/>
        <v xml:space="preserve">LUNDI </v>
      </c>
      <c r="BR44" s="106" t="str">
        <f t="shared" si="64"/>
        <v xml:space="preserve">MARDI </v>
      </c>
      <c r="BS44" s="106" t="str">
        <f t="shared" si="64"/>
        <v xml:space="preserve">MERCREDI </v>
      </c>
      <c r="BT44" s="106" t="str">
        <f t="shared" si="64"/>
        <v xml:space="preserve">JEUDI </v>
      </c>
      <c r="BU44" s="106" t="str">
        <f t="shared" si="64"/>
        <v xml:space="preserve">VENDREDI </v>
      </c>
      <c r="BV44" s="106" t="str">
        <f t="shared" si="64"/>
        <v xml:space="preserve">SAMEDI </v>
      </c>
      <c r="BW44" s="106" t="str">
        <f t="shared" si="64"/>
        <v>T/EF</v>
      </c>
      <c r="BX44" s="106" t="str">
        <f t="shared" si="64"/>
        <v>T/SE</v>
      </c>
      <c r="BY44" s="106" t="str">
        <f t="shared" si="64"/>
        <v xml:space="preserve">LUNDI </v>
      </c>
      <c r="BZ44" s="106" t="str">
        <f t="shared" si="64"/>
        <v xml:space="preserve">MARDI </v>
      </c>
      <c r="CA44" s="106" t="str">
        <f t="shared" si="64"/>
        <v xml:space="preserve">MERCREDI </v>
      </c>
      <c r="CB44" s="106" t="str">
        <f t="shared" si="64"/>
        <v xml:space="preserve">JEUDI </v>
      </c>
      <c r="CC44" s="106" t="str">
        <f t="shared" si="64"/>
        <v xml:space="preserve">VENDREDI </v>
      </c>
      <c r="CD44" s="106" t="str">
        <f t="shared" si="64"/>
        <v xml:space="preserve">SAMEDI </v>
      </c>
      <c r="CE44" s="106" t="str">
        <f t="shared" si="64"/>
        <v>T/EF</v>
      </c>
      <c r="CF44" s="106" t="str">
        <f t="shared" si="64"/>
        <v>T/SE</v>
      </c>
      <c r="CG44" s="106" t="str">
        <f t="shared" si="64"/>
        <v xml:space="preserve">LUNDI </v>
      </c>
      <c r="CH44" s="106" t="str">
        <f t="shared" si="64"/>
        <v xml:space="preserve">MARDI </v>
      </c>
      <c r="CI44" s="106" t="str">
        <f t="shared" si="64"/>
        <v xml:space="preserve">MERCREDI </v>
      </c>
      <c r="CJ44" s="106" t="str">
        <f t="shared" si="64"/>
        <v xml:space="preserve">JEUDI </v>
      </c>
      <c r="CK44" s="106" t="str">
        <f t="shared" si="64"/>
        <v>VENDREDI</v>
      </c>
      <c r="CL44" s="106" t="str">
        <f t="shared" si="64"/>
        <v>SAMEDI</v>
      </c>
      <c r="CM44" s="33" t="s">
        <v>50</v>
      </c>
      <c r="CN44" s="33" t="s">
        <v>51</v>
      </c>
      <c r="CO44" s="219"/>
    </row>
    <row r="45" spans="1:93">
      <c r="A45" s="225"/>
      <c r="B45" s="35" t="s">
        <v>56</v>
      </c>
      <c r="C45" s="220"/>
      <c r="D45" s="36"/>
      <c r="E45" s="37"/>
      <c r="F45" s="104" t="e">
        <f>'Jour 1'!#REF!</f>
        <v>#REF!</v>
      </c>
      <c r="G45" s="38"/>
      <c r="H45" s="38"/>
      <c r="I45" s="38"/>
      <c r="J45" s="38"/>
      <c r="K45" s="38"/>
      <c r="L45" s="82" t="e">
        <f>SUM(F45:K45)</f>
        <v>#REF!</v>
      </c>
      <c r="M45" s="82" t="e">
        <f>D45+L45</f>
        <v>#REF!</v>
      </c>
      <c r="N45" s="38"/>
      <c r="O45" s="38"/>
      <c r="P45" s="38"/>
      <c r="Q45" s="38"/>
      <c r="R45" s="38"/>
      <c r="S45" s="38"/>
      <c r="T45" s="82">
        <f>SUM(N45:S45)</f>
        <v>0</v>
      </c>
      <c r="U45" s="82">
        <f>T45</f>
        <v>0</v>
      </c>
      <c r="V45" s="38"/>
      <c r="W45" s="38"/>
      <c r="X45" s="38"/>
      <c r="Y45" s="39"/>
      <c r="Z45" s="38"/>
      <c r="AA45" s="38"/>
      <c r="AB45" s="82">
        <f>SUM(V45:AA45)</f>
        <v>0</v>
      </c>
      <c r="AC45" s="82">
        <f>AB45</f>
        <v>0</v>
      </c>
      <c r="AD45" s="38"/>
      <c r="AE45" s="38"/>
      <c r="AF45" s="38"/>
      <c r="AG45" s="38"/>
      <c r="AH45" s="38"/>
      <c r="AI45" s="38"/>
      <c r="AJ45" s="82">
        <f>SUM(AD45:AI45)</f>
        <v>0</v>
      </c>
      <c r="AK45" s="82">
        <f>AJ45</f>
        <v>0</v>
      </c>
      <c r="AL45" s="38"/>
      <c r="AM45" s="38"/>
      <c r="AN45" s="38"/>
      <c r="AO45" s="38"/>
      <c r="AP45" s="38"/>
      <c r="AQ45" s="38"/>
      <c r="AR45" s="82">
        <f>SUM(AL45:AQ45)</f>
        <v>0</v>
      </c>
      <c r="AS45" s="83">
        <f>AR45</f>
        <v>0</v>
      </c>
      <c r="AT45" s="84" t="e">
        <f>(L45+T45+AB45+AJ45+AR45)</f>
        <v>#REF!</v>
      </c>
      <c r="AU45" s="101"/>
      <c r="AV45" s="225"/>
      <c r="AW45" s="35" t="s">
        <v>56</v>
      </c>
      <c r="AX45" s="220"/>
      <c r="AY45" s="36"/>
      <c r="AZ45" s="37"/>
      <c r="BA45" s="105" t="e">
        <f>'Jour 1'!#REF!</f>
        <v>#REF!</v>
      </c>
      <c r="BB45" s="38"/>
      <c r="BC45" s="38"/>
      <c r="BD45" s="38"/>
      <c r="BE45" s="38"/>
      <c r="BF45" s="38"/>
      <c r="BG45" s="82" t="e">
        <f>SUM(BA45:BF45)</f>
        <v>#REF!</v>
      </c>
      <c r="BH45" s="82" t="e">
        <f>AY45+BG45</f>
        <v>#REF!</v>
      </c>
      <c r="BI45" s="38"/>
      <c r="BJ45" s="38"/>
      <c r="BK45" s="38"/>
      <c r="BL45" s="38"/>
      <c r="BM45" s="38"/>
      <c r="BN45" s="38"/>
      <c r="BO45" s="82">
        <f>SUM(BI45:BN45)</f>
        <v>0</v>
      </c>
      <c r="BP45" s="82">
        <f>BO45</f>
        <v>0</v>
      </c>
      <c r="BQ45" s="38"/>
      <c r="BR45" s="38"/>
      <c r="BS45" s="38"/>
      <c r="BT45" s="39"/>
      <c r="BU45" s="38"/>
      <c r="BV45" s="38"/>
      <c r="BW45" s="82">
        <f>SUM(BQ45:BV45)</f>
        <v>0</v>
      </c>
      <c r="BX45" s="82">
        <f>BW45</f>
        <v>0</v>
      </c>
      <c r="BY45" s="38"/>
      <c r="BZ45" s="38"/>
      <c r="CA45" s="38"/>
      <c r="CB45" s="38"/>
      <c r="CC45" s="38"/>
      <c r="CD45" s="38"/>
      <c r="CE45" s="82">
        <f>SUM(BY45:CD45)</f>
        <v>0</v>
      </c>
      <c r="CF45" s="82">
        <f>CE45</f>
        <v>0</v>
      </c>
      <c r="CG45" s="38"/>
      <c r="CH45" s="38"/>
      <c r="CI45" s="38"/>
      <c r="CJ45" s="38"/>
      <c r="CK45" s="38"/>
      <c r="CL45" s="38"/>
      <c r="CM45" s="82">
        <f>SUM(CG45:CL45)</f>
        <v>0</v>
      </c>
      <c r="CN45" s="83">
        <f>CM45</f>
        <v>0</v>
      </c>
      <c r="CO45" s="84" t="e">
        <f>(BG45+BO45+BW45+CE45+CM45)</f>
        <v>#REF!</v>
      </c>
    </row>
    <row r="46" spans="1:93">
      <c r="A46" s="225"/>
      <c r="B46" s="35" t="s">
        <v>57</v>
      </c>
      <c r="C46" s="221"/>
      <c r="D46" s="40"/>
      <c r="E46" s="40"/>
      <c r="F46" s="82" t="e">
        <f t="shared" ref="F46:K46" si="65">IF(F45&gt;0,1,"")</f>
        <v>#REF!</v>
      </c>
      <c r="G46" s="82" t="str">
        <f t="shared" si="65"/>
        <v/>
      </c>
      <c r="H46" s="82" t="str">
        <f t="shared" si="65"/>
        <v/>
      </c>
      <c r="I46" s="82" t="str">
        <f t="shared" si="65"/>
        <v/>
      </c>
      <c r="J46" s="82" t="str">
        <f t="shared" si="65"/>
        <v/>
      </c>
      <c r="K46" s="82" t="str">
        <f t="shared" si="65"/>
        <v/>
      </c>
      <c r="L46" s="82" t="e">
        <f>SUM(F46:K46)</f>
        <v>#REF!</v>
      </c>
      <c r="M46" s="41"/>
      <c r="N46" s="82" t="str">
        <f t="shared" ref="N46:S46" si="66">IF(N45&gt;0,1,"")</f>
        <v/>
      </c>
      <c r="O46" s="82" t="str">
        <f t="shared" si="66"/>
        <v/>
      </c>
      <c r="P46" s="82" t="str">
        <f t="shared" si="66"/>
        <v/>
      </c>
      <c r="Q46" s="82" t="str">
        <f t="shared" si="66"/>
        <v/>
      </c>
      <c r="R46" s="82" t="str">
        <f t="shared" si="66"/>
        <v/>
      </c>
      <c r="S46" s="82" t="str">
        <f t="shared" si="66"/>
        <v/>
      </c>
      <c r="T46" s="82">
        <f>SUM(N46:S46)</f>
        <v>0</v>
      </c>
      <c r="U46" s="41"/>
      <c r="V46" s="82" t="str">
        <f t="shared" ref="V46:AA46" si="67">IF(V45&gt;0,1,"")</f>
        <v/>
      </c>
      <c r="W46" s="82" t="str">
        <f t="shared" si="67"/>
        <v/>
      </c>
      <c r="X46" s="82" t="str">
        <f t="shared" si="67"/>
        <v/>
      </c>
      <c r="Y46" s="82" t="str">
        <f t="shared" si="67"/>
        <v/>
      </c>
      <c r="Z46" s="82" t="str">
        <f t="shared" si="67"/>
        <v/>
      </c>
      <c r="AA46" s="82" t="str">
        <f t="shared" si="67"/>
        <v/>
      </c>
      <c r="AB46" s="82">
        <f>SUM(V46:AA46)</f>
        <v>0</v>
      </c>
      <c r="AC46" s="41"/>
      <c r="AD46" s="82" t="str">
        <f t="shared" ref="AD46:AI46" si="68">IF(AD45&gt;0,1,"")</f>
        <v/>
      </c>
      <c r="AE46" s="82" t="str">
        <f t="shared" si="68"/>
        <v/>
      </c>
      <c r="AF46" s="82" t="str">
        <f t="shared" si="68"/>
        <v/>
      </c>
      <c r="AG46" s="82" t="str">
        <f t="shared" si="68"/>
        <v/>
      </c>
      <c r="AH46" s="82" t="str">
        <f t="shared" si="68"/>
        <v/>
      </c>
      <c r="AI46" s="82" t="str">
        <f t="shared" si="68"/>
        <v/>
      </c>
      <c r="AJ46" s="82">
        <f>SUM(AD46:AI46)</f>
        <v>0</v>
      </c>
      <c r="AK46" s="41"/>
      <c r="AL46" s="82" t="str">
        <f t="shared" ref="AL46:AQ46" si="69">IF(AL45&gt;0,1,"")</f>
        <v/>
      </c>
      <c r="AM46" s="82" t="str">
        <f t="shared" si="69"/>
        <v/>
      </c>
      <c r="AN46" s="82" t="str">
        <f t="shared" si="69"/>
        <v/>
      </c>
      <c r="AO46" s="82" t="str">
        <f t="shared" si="69"/>
        <v/>
      </c>
      <c r="AP46" s="82" t="str">
        <f t="shared" si="69"/>
        <v/>
      </c>
      <c r="AQ46" s="82" t="str">
        <f t="shared" si="69"/>
        <v/>
      </c>
      <c r="AR46" s="82">
        <f>SUM(AL46:AQ46)</f>
        <v>0</v>
      </c>
      <c r="AS46" s="41"/>
      <c r="AT46" s="85" t="e">
        <f>SUM(L46+T46+AB46+AJ46+AR46)</f>
        <v>#REF!</v>
      </c>
      <c r="AU46" s="93"/>
      <c r="AV46" s="225"/>
      <c r="AW46" s="35" t="s">
        <v>57</v>
      </c>
      <c r="AX46" s="221"/>
      <c r="AY46" s="40"/>
      <c r="AZ46" s="40"/>
      <c r="BA46" s="82" t="e">
        <f t="shared" ref="BA46:BF46" si="70">IF(BA45&gt;0,1,"")</f>
        <v>#REF!</v>
      </c>
      <c r="BB46" s="82" t="str">
        <f t="shared" si="70"/>
        <v/>
      </c>
      <c r="BC46" s="82" t="str">
        <f t="shared" si="70"/>
        <v/>
      </c>
      <c r="BD46" s="82" t="str">
        <f t="shared" si="70"/>
        <v/>
      </c>
      <c r="BE46" s="82" t="str">
        <f t="shared" si="70"/>
        <v/>
      </c>
      <c r="BF46" s="82" t="str">
        <f t="shared" si="70"/>
        <v/>
      </c>
      <c r="BG46" s="82" t="e">
        <f>SUM(BA46:BF46)</f>
        <v>#REF!</v>
      </c>
      <c r="BH46" s="41"/>
      <c r="BI46" s="82" t="str">
        <f t="shared" ref="BI46:BN46" si="71">IF(BI45&gt;0,1,"")</f>
        <v/>
      </c>
      <c r="BJ46" s="82" t="str">
        <f t="shared" si="71"/>
        <v/>
      </c>
      <c r="BK46" s="82" t="str">
        <f t="shared" si="71"/>
        <v/>
      </c>
      <c r="BL46" s="82" t="str">
        <f t="shared" si="71"/>
        <v/>
      </c>
      <c r="BM46" s="82" t="str">
        <f t="shared" si="71"/>
        <v/>
      </c>
      <c r="BN46" s="82" t="str">
        <f t="shared" si="71"/>
        <v/>
      </c>
      <c r="BO46" s="82">
        <f>SUM(BI46:BN46)</f>
        <v>0</v>
      </c>
      <c r="BP46" s="41"/>
      <c r="BQ46" s="82" t="str">
        <f t="shared" ref="BQ46:BV46" si="72">IF(BQ45&gt;0,1,"")</f>
        <v/>
      </c>
      <c r="BR46" s="82" t="str">
        <f t="shared" si="72"/>
        <v/>
      </c>
      <c r="BS46" s="82" t="str">
        <f t="shared" si="72"/>
        <v/>
      </c>
      <c r="BT46" s="82" t="str">
        <f t="shared" si="72"/>
        <v/>
      </c>
      <c r="BU46" s="82" t="str">
        <f t="shared" si="72"/>
        <v/>
      </c>
      <c r="BV46" s="82" t="str">
        <f t="shared" si="72"/>
        <v/>
      </c>
      <c r="BW46" s="82">
        <f>SUM(BQ46:BV46)</f>
        <v>0</v>
      </c>
      <c r="BX46" s="41"/>
      <c r="BY46" s="82" t="str">
        <f t="shared" ref="BY46:CD46" si="73">IF(BY45&gt;0,1,"")</f>
        <v/>
      </c>
      <c r="BZ46" s="82" t="str">
        <f t="shared" si="73"/>
        <v/>
      </c>
      <c r="CA46" s="82" t="str">
        <f t="shared" si="73"/>
        <v/>
      </c>
      <c r="CB46" s="82" t="str">
        <f t="shared" si="73"/>
        <v/>
      </c>
      <c r="CC46" s="82" t="str">
        <f t="shared" si="73"/>
        <v/>
      </c>
      <c r="CD46" s="82" t="str">
        <f t="shared" si="73"/>
        <v/>
      </c>
      <c r="CE46" s="82">
        <f>SUM(BY46:CD46)</f>
        <v>0</v>
      </c>
      <c r="CF46" s="41"/>
      <c r="CG46" s="82" t="str">
        <f t="shared" ref="CG46:CL46" si="74">IF(CG45&gt;0,1,"")</f>
        <v/>
      </c>
      <c r="CH46" s="82" t="str">
        <f t="shared" si="74"/>
        <v/>
      </c>
      <c r="CI46" s="82" t="str">
        <f t="shared" si="74"/>
        <v/>
      </c>
      <c r="CJ46" s="82" t="str">
        <f t="shared" si="74"/>
        <v/>
      </c>
      <c r="CK46" s="82" t="str">
        <f t="shared" si="74"/>
        <v/>
      </c>
      <c r="CL46" s="82" t="str">
        <f t="shared" si="74"/>
        <v/>
      </c>
      <c r="CM46" s="82">
        <f>SUM(CG46:CL46)</f>
        <v>0</v>
      </c>
      <c r="CN46" s="41"/>
      <c r="CO46" s="85" t="e">
        <f>SUM(BG46+BO46+BW46+CE46+CM46)</f>
        <v>#REF!</v>
      </c>
    </row>
    <row r="47" spans="1:93">
      <c r="A47" s="225"/>
      <c r="B47" s="35" t="s">
        <v>58</v>
      </c>
      <c r="C47" s="221"/>
      <c r="D47" s="43"/>
      <c r="E47" s="43"/>
      <c r="F47" s="82" t="str">
        <f t="shared" ref="F47:K47" si="75">IF(OR(F48="cp",F48="at",F48="ferie",F48="cs",F48="am",F48="rmd"),7,"")</f>
        <v/>
      </c>
      <c r="G47" s="82" t="str">
        <f t="shared" si="75"/>
        <v/>
      </c>
      <c r="H47" s="82" t="str">
        <f t="shared" si="75"/>
        <v/>
      </c>
      <c r="I47" s="82" t="str">
        <f t="shared" si="75"/>
        <v/>
      </c>
      <c r="J47" s="82" t="str">
        <f t="shared" si="75"/>
        <v/>
      </c>
      <c r="K47" s="82" t="str">
        <f t="shared" si="75"/>
        <v/>
      </c>
      <c r="L47" s="82">
        <f>SUM(F47:K47)</f>
        <v>0</v>
      </c>
      <c r="M47" s="41"/>
      <c r="N47" s="82" t="str">
        <f t="shared" ref="N47:S47" si="76">IF(OR(N48="cp",N48="at",N48="ferie",N48="cs",N48="am",N48="rmd"),7,"")</f>
        <v/>
      </c>
      <c r="O47" s="82" t="str">
        <f t="shared" si="76"/>
        <v/>
      </c>
      <c r="P47" s="82" t="str">
        <f t="shared" si="76"/>
        <v/>
      </c>
      <c r="Q47" s="82" t="str">
        <f t="shared" si="76"/>
        <v/>
      </c>
      <c r="R47" s="82" t="str">
        <f t="shared" si="76"/>
        <v/>
      </c>
      <c r="S47" s="82" t="str">
        <f t="shared" si="76"/>
        <v/>
      </c>
      <c r="T47" s="82">
        <f>SUM(N47:S47)</f>
        <v>0</v>
      </c>
      <c r="U47" s="41"/>
      <c r="V47" s="82" t="str">
        <f t="shared" ref="V47:AA47" si="77">IF(OR(V48="cp",V48="at",V48="ferie",V48="cs",V48="am",V48="rmd"),7,"")</f>
        <v/>
      </c>
      <c r="W47" s="82" t="str">
        <f t="shared" si="77"/>
        <v/>
      </c>
      <c r="X47" s="82" t="str">
        <f t="shared" si="77"/>
        <v/>
      </c>
      <c r="Y47" s="82" t="str">
        <f t="shared" si="77"/>
        <v/>
      </c>
      <c r="Z47" s="82" t="str">
        <f t="shared" si="77"/>
        <v/>
      </c>
      <c r="AA47" s="82" t="str">
        <f t="shared" si="77"/>
        <v/>
      </c>
      <c r="AB47" s="82">
        <f>SUM(V47:AA47)</f>
        <v>0</v>
      </c>
      <c r="AC47" s="41"/>
      <c r="AD47" s="82" t="str">
        <f t="shared" ref="AD47:AI47" si="78">IF(OR(AD48="cp",AD48="at",AD48="ferie",AD48="cs",AD48="am",AD48="rmd"),7,"")</f>
        <v/>
      </c>
      <c r="AE47" s="82" t="str">
        <f t="shared" si="78"/>
        <v/>
      </c>
      <c r="AF47" s="82" t="str">
        <f t="shared" si="78"/>
        <v/>
      </c>
      <c r="AG47" s="82" t="str">
        <f t="shared" si="78"/>
        <v/>
      </c>
      <c r="AH47" s="82" t="str">
        <f t="shared" si="78"/>
        <v/>
      </c>
      <c r="AI47" s="82" t="str">
        <f t="shared" si="78"/>
        <v/>
      </c>
      <c r="AJ47" s="82">
        <f>SUM(AD47:AI47)</f>
        <v>0</v>
      </c>
      <c r="AK47" s="41"/>
      <c r="AL47" s="82" t="str">
        <f t="shared" ref="AL47:AQ47" si="79">IF(OR(AL48="cp",AL48="at",AL48="ferie",AL48="cs",AL48="am",AL48="rmd"),7,"")</f>
        <v/>
      </c>
      <c r="AM47" s="82" t="str">
        <f t="shared" si="79"/>
        <v/>
      </c>
      <c r="AN47" s="82" t="str">
        <f t="shared" si="79"/>
        <v/>
      </c>
      <c r="AO47" s="82" t="str">
        <f t="shared" si="79"/>
        <v/>
      </c>
      <c r="AP47" s="82" t="str">
        <f t="shared" si="79"/>
        <v/>
      </c>
      <c r="AQ47" s="82" t="str">
        <f t="shared" si="79"/>
        <v/>
      </c>
      <c r="AR47" s="82">
        <f>SUM(AL47:AQ47)</f>
        <v>0</v>
      </c>
      <c r="AS47" s="44"/>
      <c r="AT47" s="86">
        <f>SUM(L47+T47+AB47+AJ47)</f>
        <v>0</v>
      </c>
      <c r="AU47" s="93"/>
      <c r="AV47" s="225"/>
      <c r="AW47" s="35" t="s">
        <v>58</v>
      </c>
      <c r="AX47" s="221"/>
      <c r="AY47" s="43"/>
      <c r="AZ47" s="43"/>
      <c r="BA47" s="82" t="str">
        <f t="shared" ref="BA47:BF47" si="80">IF(OR(BA48="cp",BA48="at",BA48="ferie",BA48="cs",BA48="am",BA48="rmd"),7,"")</f>
        <v/>
      </c>
      <c r="BB47" s="82" t="str">
        <f t="shared" si="80"/>
        <v/>
      </c>
      <c r="BC47" s="82" t="str">
        <f t="shared" si="80"/>
        <v/>
      </c>
      <c r="BD47" s="82" t="str">
        <f t="shared" si="80"/>
        <v/>
      </c>
      <c r="BE47" s="82" t="str">
        <f t="shared" si="80"/>
        <v/>
      </c>
      <c r="BF47" s="82" t="str">
        <f t="shared" si="80"/>
        <v/>
      </c>
      <c r="BG47" s="82">
        <f>SUM(BA47:BF47)</f>
        <v>0</v>
      </c>
      <c r="BH47" s="41"/>
      <c r="BI47" s="82" t="str">
        <f t="shared" ref="BI47:BN47" si="81">IF(OR(BI48="cp",BI48="at",BI48="ferie",BI48="cs",BI48="am",BI48="rmd"),7,"")</f>
        <v/>
      </c>
      <c r="BJ47" s="82" t="str">
        <f t="shared" si="81"/>
        <v/>
      </c>
      <c r="BK47" s="82" t="str">
        <f t="shared" si="81"/>
        <v/>
      </c>
      <c r="BL47" s="82" t="str">
        <f t="shared" si="81"/>
        <v/>
      </c>
      <c r="BM47" s="82" t="str">
        <f t="shared" si="81"/>
        <v/>
      </c>
      <c r="BN47" s="82" t="str">
        <f t="shared" si="81"/>
        <v/>
      </c>
      <c r="BO47" s="82">
        <f>SUM(BI47:BN47)</f>
        <v>0</v>
      </c>
      <c r="BP47" s="41"/>
      <c r="BQ47" s="82" t="str">
        <f t="shared" ref="BQ47:BV47" si="82">IF(OR(BQ48="cp",BQ48="at",BQ48="ferie",BQ48="cs",BQ48="am",BQ48="rmd"),7,"")</f>
        <v/>
      </c>
      <c r="BR47" s="82" t="str">
        <f t="shared" si="82"/>
        <v/>
      </c>
      <c r="BS47" s="82" t="str">
        <f t="shared" si="82"/>
        <v/>
      </c>
      <c r="BT47" s="82" t="str">
        <f t="shared" si="82"/>
        <v/>
      </c>
      <c r="BU47" s="82" t="str">
        <f t="shared" si="82"/>
        <v/>
      </c>
      <c r="BV47" s="82" t="str">
        <f t="shared" si="82"/>
        <v/>
      </c>
      <c r="BW47" s="82">
        <f>SUM(BQ47:BV47)</f>
        <v>0</v>
      </c>
      <c r="BX47" s="41"/>
      <c r="BY47" s="82" t="str">
        <f t="shared" ref="BY47:CD47" si="83">IF(OR(BY48="cp",BY48="at",BY48="ferie",BY48="cs",BY48="am",BY48="rmd"),7,"")</f>
        <v/>
      </c>
      <c r="BZ47" s="82" t="str">
        <f t="shared" si="83"/>
        <v/>
      </c>
      <c r="CA47" s="82" t="str">
        <f t="shared" si="83"/>
        <v/>
      </c>
      <c r="CB47" s="82" t="str">
        <f t="shared" si="83"/>
        <v/>
      </c>
      <c r="CC47" s="82" t="str">
        <f t="shared" si="83"/>
        <v/>
      </c>
      <c r="CD47" s="82" t="str">
        <f t="shared" si="83"/>
        <v/>
      </c>
      <c r="CE47" s="82">
        <f>SUM(BY47:CD47)</f>
        <v>0</v>
      </c>
      <c r="CF47" s="41"/>
      <c r="CG47" s="82" t="str">
        <f t="shared" ref="CG47:CL47" si="84">IF(OR(CG48="cp",CG48="at",CG48="ferie",CG48="cs",CG48="am",CG48="rmd"),7,"")</f>
        <v/>
      </c>
      <c r="CH47" s="82" t="str">
        <f t="shared" si="84"/>
        <v/>
      </c>
      <c r="CI47" s="82" t="str">
        <f t="shared" si="84"/>
        <v/>
      </c>
      <c r="CJ47" s="82" t="str">
        <f t="shared" si="84"/>
        <v/>
      </c>
      <c r="CK47" s="82" t="str">
        <f t="shared" si="84"/>
        <v/>
      </c>
      <c r="CL47" s="82" t="str">
        <f t="shared" si="84"/>
        <v/>
      </c>
      <c r="CM47" s="82">
        <f>SUM(CG47:CL47)</f>
        <v>0</v>
      </c>
      <c r="CN47" s="44"/>
      <c r="CO47" s="86">
        <f>SUM(BG47+BO47+BW47+CE47)</f>
        <v>0</v>
      </c>
    </row>
    <row r="48" spans="1:93">
      <c r="A48" s="225"/>
      <c r="B48" s="35" t="s">
        <v>59</v>
      </c>
      <c r="C48" s="221"/>
      <c r="D48" s="43"/>
      <c r="E48" s="43"/>
      <c r="F48" s="45"/>
      <c r="G48" s="46"/>
      <c r="H48" s="46"/>
      <c r="I48" s="46"/>
      <c r="J48" s="46"/>
      <c r="K48" s="46"/>
      <c r="L48" s="47"/>
      <c r="M48" s="47"/>
      <c r="N48" s="46"/>
      <c r="O48" s="46"/>
      <c r="P48" s="46"/>
      <c r="Q48" s="46"/>
      <c r="R48" s="46"/>
      <c r="S48" s="46"/>
      <c r="T48" s="47"/>
      <c r="U48" s="47"/>
      <c r="V48" s="46"/>
      <c r="W48" s="46"/>
      <c r="X48" s="46"/>
      <c r="Y48" s="48"/>
      <c r="Z48" s="46"/>
      <c r="AA48" s="46"/>
      <c r="AB48" s="47"/>
      <c r="AC48" s="47"/>
      <c r="AD48" s="46"/>
      <c r="AE48" s="46"/>
      <c r="AF48" s="46"/>
      <c r="AG48" s="46"/>
      <c r="AH48" s="46"/>
      <c r="AI48" s="46"/>
      <c r="AJ48" s="47"/>
      <c r="AK48" s="47"/>
      <c r="AL48" s="46"/>
      <c r="AM48" s="46"/>
      <c r="AN48" s="46"/>
      <c r="AO48" s="46"/>
      <c r="AP48" s="46"/>
      <c r="AQ48" s="46"/>
      <c r="AR48" s="47"/>
      <c r="AS48" s="49"/>
      <c r="AT48" s="50"/>
      <c r="AU48" s="93"/>
      <c r="AV48" s="225"/>
      <c r="AW48" s="35" t="s">
        <v>59</v>
      </c>
      <c r="AX48" s="221"/>
      <c r="AY48" s="43"/>
      <c r="AZ48" s="43"/>
      <c r="BA48" s="45"/>
      <c r="BB48" s="46"/>
      <c r="BC48" s="46"/>
      <c r="BD48" s="46"/>
      <c r="BE48" s="46"/>
      <c r="BF48" s="46"/>
      <c r="BG48" s="47"/>
      <c r="BH48" s="47"/>
      <c r="BI48" s="46"/>
      <c r="BJ48" s="46"/>
      <c r="BK48" s="46"/>
      <c r="BL48" s="46"/>
      <c r="BM48" s="46"/>
      <c r="BN48" s="46"/>
      <c r="BO48" s="47"/>
      <c r="BP48" s="47"/>
      <c r="BQ48" s="46"/>
      <c r="BR48" s="46"/>
      <c r="BS48" s="46"/>
      <c r="BT48" s="48"/>
      <c r="BU48" s="46"/>
      <c r="BV48" s="46"/>
      <c r="BW48" s="47"/>
      <c r="BX48" s="47"/>
      <c r="BY48" s="46"/>
      <c r="BZ48" s="46"/>
      <c r="CA48" s="46"/>
      <c r="CB48" s="46"/>
      <c r="CC48" s="46"/>
      <c r="CD48" s="46"/>
      <c r="CE48" s="47"/>
      <c r="CF48" s="47"/>
      <c r="CG48" s="46"/>
      <c r="CH48" s="46"/>
      <c r="CI48" s="46"/>
      <c r="CJ48" s="46"/>
      <c r="CK48" s="46"/>
      <c r="CL48" s="46"/>
      <c r="CM48" s="47"/>
      <c r="CN48" s="49"/>
      <c r="CO48" s="50"/>
    </row>
    <row r="49" spans="1:93">
      <c r="A49" s="225"/>
      <c r="B49" s="35" t="s">
        <v>60</v>
      </c>
      <c r="C49" s="221"/>
      <c r="D49" s="43"/>
      <c r="E49" s="43"/>
      <c r="F49" s="38"/>
      <c r="G49" s="51"/>
      <c r="H49" s="51"/>
      <c r="I49" s="52"/>
      <c r="J49" s="51"/>
      <c r="K49" s="51"/>
      <c r="L49" s="51"/>
      <c r="M49" s="82" t="e">
        <f>MIN(IF($M$5=0,0,IF($M$5&gt;=35,$M$5-35,0)),2)</f>
        <v>#REF!</v>
      </c>
      <c r="N49" s="51"/>
      <c r="O49" s="51"/>
      <c r="P49" s="51"/>
      <c r="Q49" s="51"/>
      <c r="R49" s="52"/>
      <c r="S49" s="51"/>
      <c r="T49" s="51"/>
      <c r="U49" s="82">
        <f>MIN(IF($U$5=0,0,IF($U$5&gt;=35,$U$5-35,0)),2)</f>
        <v>0</v>
      </c>
      <c r="V49" s="51"/>
      <c r="W49" s="51"/>
      <c r="X49" s="51"/>
      <c r="Y49" s="53"/>
      <c r="Z49" s="52"/>
      <c r="AA49" s="51"/>
      <c r="AB49" s="51"/>
      <c r="AC49" s="82">
        <f>MIN(IF($AC$5=0,0,IF($AC$5&gt;=35,$AC$5-35,0)),2)</f>
        <v>0</v>
      </c>
      <c r="AD49" s="51"/>
      <c r="AE49" s="51"/>
      <c r="AF49" s="51"/>
      <c r="AG49" s="51"/>
      <c r="AH49" s="52"/>
      <c r="AI49" s="51"/>
      <c r="AJ49" s="51"/>
      <c r="AK49" s="82">
        <f>MIN(IF($AK$5=0,0,IF($AK$5&gt;=35,$AK$5-35,0)),2)</f>
        <v>0</v>
      </c>
      <c r="AL49" s="38"/>
      <c r="AM49" s="38"/>
      <c r="AN49" s="38"/>
      <c r="AO49" s="38"/>
      <c r="AP49" s="38"/>
      <c r="AQ49" s="38"/>
      <c r="AR49" s="38"/>
      <c r="AS49" s="82">
        <f>MIN(IF($AS$5=0,0,IF($AS$5&gt;=35,$AS$5-35,0)),2)</f>
        <v>0</v>
      </c>
      <c r="AT49" s="85" t="e">
        <f>SUM(M49+U49+AC49+AK49+AS49)</f>
        <v>#REF!</v>
      </c>
      <c r="AU49" s="93"/>
      <c r="AV49" s="225"/>
      <c r="AW49" s="35" t="s">
        <v>60</v>
      </c>
      <c r="AX49" s="221"/>
      <c r="AY49" s="43"/>
      <c r="AZ49" s="43"/>
      <c r="BA49" s="38"/>
      <c r="BB49" s="51"/>
      <c r="BC49" s="51"/>
      <c r="BD49" s="52"/>
      <c r="BE49" s="51"/>
      <c r="BF49" s="51"/>
      <c r="BG49" s="51"/>
      <c r="BH49" s="82" t="e">
        <f>MIN(IF($M$5=0,0,IF($M$5&gt;=35,$M$5-35,0)),2)</f>
        <v>#REF!</v>
      </c>
      <c r="BI49" s="51"/>
      <c r="BJ49" s="51"/>
      <c r="BK49" s="51"/>
      <c r="BL49" s="51"/>
      <c r="BM49" s="52"/>
      <c r="BN49" s="51"/>
      <c r="BO49" s="51"/>
      <c r="BP49" s="82">
        <f>MIN(IF($U$5=0,0,IF($U$5&gt;=35,$U$5-35,0)),2)</f>
        <v>0</v>
      </c>
      <c r="BQ49" s="51"/>
      <c r="BR49" s="51"/>
      <c r="BS49" s="51"/>
      <c r="BT49" s="53"/>
      <c r="BU49" s="52"/>
      <c r="BV49" s="51"/>
      <c r="BW49" s="51"/>
      <c r="BX49" s="82">
        <f>MIN(IF($AC$5=0,0,IF($AC$5&gt;=35,$AC$5-35,0)),2)</f>
        <v>0</v>
      </c>
      <c r="BY49" s="51"/>
      <c r="BZ49" s="51"/>
      <c r="CA49" s="51"/>
      <c r="CB49" s="51"/>
      <c r="CC49" s="52"/>
      <c r="CD49" s="51"/>
      <c r="CE49" s="51"/>
      <c r="CF49" s="82">
        <f>MIN(IF($AK$5=0,0,IF($AK$5&gt;=35,$AK$5-35,0)),2)</f>
        <v>0</v>
      </c>
      <c r="CG49" s="38"/>
      <c r="CH49" s="38"/>
      <c r="CI49" s="38"/>
      <c r="CJ49" s="38"/>
      <c r="CK49" s="38"/>
      <c r="CL49" s="38"/>
      <c r="CM49" s="38"/>
      <c r="CN49" s="82">
        <f>MIN(IF($AS$5=0,0,IF($AS$5&gt;=35,$AS$5-35,0)),2)</f>
        <v>0</v>
      </c>
      <c r="CO49" s="85" t="e">
        <f>SUM(BH49+BP49+BX49+CF49+CN49)</f>
        <v>#REF!</v>
      </c>
    </row>
    <row r="50" spans="1:93">
      <c r="A50" s="225"/>
      <c r="B50" s="35" t="s">
        <v>61</v>
      </c>
      <c r="C50" s="221"/>
      <c r="D50" s="43"/>
      <c r="E50" s="43"/>
      <c r="F50" s="54"/>
      <c r="G50" s="223"/>
      <c r="H50" s="223"/>
      <c r="I50" s="223"/>
      <c r="J50" s="223"/>
      <c r="K50" s="223"/>
      <c r="L50" s="223"/>
      <c r="M50" s="82" t="e">
        <f>MIN(IF($M$5=0,0,IF($M$5&gt;=42,$M$5-42,0)),3)</f>
        <v>#REF!</v>
      </c>
      <c r="N50" s="223"/>
      <c r="O50" s="223"/>
      <c r="P50" s="223"/>
      <c r="Q50" s="223"/>
      <c r="R50" s="223"/>
      <c r="S50" s="223"/>
      <c r="T50" s="223"/>
      <c r="U50" s="82">
        <f>MIN(IF($U$5=0,0,IF($U$5&gt;=42,$U$5-42,0)),3)</f>
        <v>0</v>
      </c>
      <c r="V50" s="223"/>
      <c r="W50" s="223"/>
      <c r="X50" s="223"/>
      <c r="Y50" s="223"/>
      <c r="Z50" s="223"/>
      <c r="AA50" s="223"/>
      <c r="AB50" s="223"/>
      <c r="AC50" s="82">
        <f>MIN(IF($AC$5=0,0,IF($AC$5&gt;=42,$AC$5-42,0)),3)</f>
        <v>0</v>
      </c>
      <c r="AD50" s="223"/>
      <c r="AE50" s="223"/>
      <c r="AF50" s="223"/>
      <c r="AG50" s="223"/>
      <c r="AH50" s="223"/>
      <c r="AI50" s="223"/>
      <c r="AJ50" s="223"/>
      <c r="AK50" s="82">
        <f>MIN(IF($AK$5=0,0,IF($AK$5&gt;=42,$AK$5-42,0)),3)</f>
        <v>0</v>
      </c>
      <c r="AL50" s="223"/>
      <c r="AM50" s="223"/>
      <c r="AN50" s="223"/>
      <c r="AO50" s="223"/>
      <c r="AP50" s="223"/>
      <c r="AQ50" s="223"/>
      <c r="AR50" s="223"/>
      <c r="AS50" s="82">
        <f>MIN(IF($AS$5=0,0,IF($AS$5&gt;=42,$AS$5-42,0)),3)</f>
        <v>0</v>
      </c>
      <c r="AT50" s="85" t="e">
        <f>SUM(M50+U50+AC50+AK50+AS50)</f>
        <v>#REF!</v>
      </c>
      <c r="AU50" s="93"/>
      <c r="AV50" s="225"/>
      <c r="AW50" s="35" t="s">
        <v>61</v>
      </c>
      <c r="AX50" s="221"/>
      <c r="AY50" s="43"/>
      <c r="AZ50" s="43"/>
      <c r="BA50" s="54"/>
      <c r="BB50" s="223"/>
      <c r="BC50" s="223"/>
      <c r="BD50" s="223"/>
      <c r="BE50" s="223"/>
      <c r="BF50" s="223"/>
      <c r="BG50" s="223"/>
      <c r="BH50" s="82" t="e">
        <f>MIN(IF($M$5=0,0,IF($M$5&gt;=42,$M$5-42,0)),3)</f>
        <v>#REF!</v>
      </c>
      <c r="BI50" s="223"/>
      <c r="BJ50" s="223"/>
      <c r="BK50" s="223"/>
      <c r="BL50" s="223"/>
      <c r="BM50" s="223"/>
      <c r="BN50" s="223"/>
      <c r="BO50" s="223"/>
      <c r="BP50" s="82">
        <f>MIN(IF($U$5=0,0,IF($U$5&gt;=42,$U$5-42,0)),3)</f>
        <v>0</v>
      </c>
      <c r="BQ50" s="223"/>
      <c r="BR50" s="223"/>
      <c r="BS50" s="223"/>
      <c r="BT50" s="223"/>
      <c r="BU50" s="223"/>
      <c r="BV50" s="223"/>
      <c r="BW50" s="223"/>
      <c r="BX50" s="82">
        <f>MIN(IF($AC$5=0,0,IF($AC$5&gt;=42,$AC$5-42,0)),3)</f>
        <v>0</v>
      </c>
      <c r="BY50" s="223"/>
      <c r="BZ50" s="223"/>
      <c r="CA50" s="223"/>
      <c r="CB50" s="223"/>
      <c r="CC50" s="223"/>
      <c r="CD50" s="223"/>
      <c r="CE50" s="223"/>
      <c r="CF50" s="82">
        <f>MIN(IF($AK$5=0,0,IF($AK$5&gt;=42,$AK$5-42,0)),3)</f>
        <v>0</v>
      </c>
      <c r="CG50" s="223"/>
      <c r="CH50" s="223"/>
      <c r="CI50" s="223"/>
      <c r="CJ50" s="223"/>
      <c r="CK50" s="223"/>
      <c r="CL50" s="223"/>
      <c r="CM50" s="223"/>
      <c r="CN50" s="82">
        <f>MIN(IF($AS$5=0,0,IF($AS$5&gt;=42,$AS$5-42,0)),3)</f>
        <v>0</v>
      </c>
      <c r="CO50" s="85" t="e">
        <f>SUM(BH50+BP50+BX50+CF50+CN50)</f>
        <v>#REF!</v>
      </c>
    </row>
    <row r="51" spans="1:93">
      <c r="A51" s="225"/>
      <c r="B51" s="35" t="s">
        <v>62</v>
      </c>
      <c r="C51" s="222"/>
      <c r="D51" s="43"/>
      <c r="E51" s="43"/>
      <c r="F51" s="54"/>
      <c r="G51" s="223"/>
      <c r="H51" s="223"/>
      <c r="I51" s="223"/>
      <c r="J51" s="223"/>
      <c r="K51" s="223"/>
      <c r="L51" s="223"/>
      <c r="M51" s="82" t="e">
        <f>IF($M$5=0,0,IF($M$5&gt;=45,$M$5-45,0))</f>
        <v>#REF!</v>
      </c>
      <c r="N51" s="223"/>
      <c r="O51" s="223"/>
      <c r="P51" s="223"/>
      <c r="Q51" s="223"/>
      <c r="R51" s="223"/>
      <c r="S51" s="223"/>
      <c r="T51" s="223"/>
      <c r="U51" s="82">
        <f>IF($U$5=0,0,IF($U$5&gt;=45,$U$5-45,0))</f>
        <v>0</v>
      </c>
      <c r="V51" s="223"/>
      <c r="W51" s="223"/>
      <c r="X51" s="223"/>
      <c r="Y51" s="223"/>
      <c r="Z51" s="223"/>
      <c r="AA51" s="223"/>
      <c r="AB51" s="223"/>
      <c r="AC51" s="82">
        <f>IF($AC$5=0,0,IF($AC$5&gt;=45,$AC$5-45,0))</f>
        <v>0</v>
      </c>
      <c r="AD51" s="223"/>
      <c r="AE51" s="223"/>
      <c r="AF51" s="223"/>
      <c r="AG51" s="223"/>
      <c r="AH51" s="223"/>
      <c r="AI51" s="223"/>
      <c r="AJ51" s="223"/>
      <c r="AK51" s="82">
        <f>IF($AK$5=0,0,IF($AK$5&gt;=45,$AK$5-45,0))</f>
        <v>0</v>
      </c>
      <c r="AL51" s="223"/>
      <c r="AM51" s="223"/>
      <c r="AN51" s="223"/>
      <c r="AO51" s="223"/>
      <c r="AP51" s="223"/>
      <c r="AQ51" s="223"/>
      <c r="AR51" s="223"/>
      <c r="AS51" s="82">
        <f>IF($AS$5=0,0,IF($AS$5&gt;=45,$AS$5-45,0))</f>
        <v>0</v>
      </c>
      <c r="AT51" s="85" t="e">
        <f>SUM(M51+U51+AC51+AK51+AS51)</f>
        <v>#REF!</v>
      </c>
      <c r="AU51" s="93"/>
      <c r="AV51" s="225"/>
      <c r="AW51" s="35" t="s">
        <v>62</v>
      </c>
      <c r="AX51" s="222"/>
      <c r="AY51" s="43"/>
      <c r="AZ51" s="43"/>
      <c r="BA51" s="54"/>
      <c r="BB51" s="223"/>
      <c r="BC51" s="223"/>
      <c r="BD51" s="223"/>
      <c r="BE51" s="223"/>
      <c r="BF51" s="223"/>
      <c r="BG51" s="223"/>
      <c r="BH51" s="82" t="e">
        <f>IF($M$5=0,0,IF($M$5&gt;=45,$M$5-45,0))</f>
        <v>#REF!</v>
      </c>
      <c r="BI51" s="223"/>
      <c r="BJ51" s="223"/>
      <c r="BK51" s="223"/>
      <c r="BL51" s="223"/>
      <c r="BM51" s="223"/>
      <c r="BN51" s="223"/>
      <c r="BO51" s="223"/>
      <c r="BP51" s="82">
        <f>IF($U$5=0,0,IF($U$5&gt;=45,$U$5-45,0))</f>
        <v>0</v>
      </c>
      <c r="BQ51" s="223"/>
      <c r="BR51" s="223"/>
      <c r="BS51" s="223"/>
      <c r="BT51" s="223"/>
      <c r="BU51" s="223"/>
      <c r="BV51" s="223"/>
      <c r="BW51" s="223"/>
      <c r="BX51" s="82">
        <f>IF($AC$5=0,0,IF($AC$5&gt;=45,$AC$5-45,0))</f>
        <v>0</v>
      </c>
      <c r="BY51" s="223"/>
      <c r="BZ51" s="223"/>
      <c r="CA51" s="223"/>
      <c r="CB51" s="223"/>
      <c r="CC51" s="223"/>
      <c r="CD51" s="223"/>
      <c r="CE51" s="223"/>
      <c r="CF51" s="82">
        <f>IF($AK$5=0,0,IF($AK$5&gt;=45,$AK$5-45,0))</f>
        <v>0</v>
      </c>
      <c r="CG51" s="223"/>
      <c r="CH51" s="223"/>
      <c r="CI51" s="223"/>
      <c r="CJ51" s="223"/>
      <c r="CK51" s="223"/>
      <c r="CL51" s="223"/>
      <c r="CM51" s="223"/>
      <c r="CN51" s="82">
        <f>IF($AS$5=0,0,IF($AS$5&gt;=45,$AS$5-45,0))</f>
        <v>0</v>
      </c>
      <c r="CO51" s="85" t="e">
        <f>SUM(BH51+BP51+BX51+CF51+CN51)</f>
        <v>#REF!</v>
      </c>
    </row>
    <row r="52" spans="1:93">
      <c r="A52" s="225"/>
      <c r="B52" s="35" t="s">
        <v>63</v>
      </c>
      <c r="C52" s="36"/>
      <c r="D52" s="43"/>
      <c r="E52" s="43"/>
      <c r="F52" s="54"/>
      <c r="G52" s="223"/>
      <c r="H52" s="223"/>
      <c r="I52" s="223"/>
      <c r="J52" s="223"/>
      <c r="K52" s="223"/>
      <c r="L52" s="223"/>
      <c r="M52" s="82" t="e">
        <f>MIN(IF(M45=0,0,IF(M45&gt;=37,M45-37,IF(M45&lt;=35,M45-35,0))),5)</f>
        <v>#REF!</v>
      </c>
      <c r="N52" s="223"/>
      <c r="O52" s="223"/>
      <c r="P52" s="223"/>
      <c r="Q52" s="223"/>
      <c r="R52" s="223"/>
      <c r="S52" s="223"/>
      <c r="T52" s="223"/>
      <c r="U52" s="82">
        <f>MIN(IF(U45=0,0,IF(U45&gt;=37,U45-37,IF(U45&lt;=35,U45-35,0))),5)</f>
        <v>0</v>
      </c>
      <c r="V52" s="223"/>
      <c r="W52" s="223"/>
      <c r="X52" s="223"/>
      <c r="Y52" s="223"/>
      <c r="Z52" s="223"/>
      <c r="AA52" s="223"/>
      <c r="AB52" s="223"/>
      <c r="AC52" s="82">
        <f>MIN(IF(AC45=0,0,IF(AC45&gt;=37,AC45-37,IF(AC45&lt;=35,AC45-35,0))),5)</f>
        <v>0</v>
      </c>
      <c r="AD52" s="223"/>
      <c r="AE52" s="223"/>
      <c r="AF52" s="223"/>
      <c r="AG52" s="223"/>
      <c r="AH52" s="223"/>
      <c r="AI52" s="223"/>
      <c r="AJ52" s="223"/>
      <c r="AK52" s="82">
        <f>MIN(IF(AK45=0,0,IF(AK45&gt;=37,AK45-37,IF(AK45&lt;=35,AK45-35,0))),5)</f>
        <v>0</v>
      </c>
      <c r="AL52" s="223"/>
      <c r="AM52" s="223"/>
      <c r="AN52" s="223"/>
      <c r="AO52" s="223"/>
      <c r="AP52" s="223"/>
      <c r="AQ52" s="223"/>
      <c r="AR52" s="223"/>
      <c r="AS52" s="82">
        <f>MIN(IF(AS45=0,0,IF(AS45&gt;=37,AS45-37,IF(AS45&lt;=35,AS45-35,0))),5)</f>
        <v>0</v>
      </c>
      <c r="AT52" s="85" t="e">
        <f>M52+U52+AC52+AK52+AS52</f>
        <v>#REF!</v>
      </c>
      <c r="AU52" s="93"/>
      <c r="AV52" s="225"/>
      <c r="AW52" s="35" t="s">
        <v>63</v>
      </c>
      <c r="AX52" s="36"/>
      <c r="AY52" s="43"/>
      <c r="AZ52" s="43"/>
      <c r="BA52" s="54"/>
      <c r="BB52" s="223"/>
      <c r="BC52" s="223"/>
      <c r="BD52" s="223"/>
      <c r="BE52" s="223"/>
      <c r="BF52" s="223"/>
      <c r="BG52" s="223"/>
      <c r="BH52" s="82" t="e">
        <f>MIN(IF(BH45=0,0,IF(BH45&gt;=37,BH45-37,IF(BH45&lt;=35,BH45-35,0))),5)</f>
        <v>#REF!</v>
      </c>
      <c r="BI52" s="223"/>
      <c r="BJ52" s="223"/>
      <c r="BK52" s="223"/>
      <c r="BL52" s="223"/>
      <c r="BM52" s="223"/>
      <c r="BN52" s="223"/>
      <c r="BO52" s="223"/>
      <c r="BP52" s="82">
        <f>MIN(IF(BP45=0,0,IF(BP45&gt;=37,BP45-37,IF(BP45&lt;=35,BP45-35,0))),5)</f>
        <v>0</v>
      </c>
      <c r="BQ52" s="223"/>
      <c r="BR52" s="223"/>
      <c r="BS52" s="223"/>
      <c r="BT52" s="223"/>
      <c r="BU52" s="223"/>
      <c r="BV52" s="223"/>
      <c r="BW52" s="223"/>
      <c r="BX52" s="82">
        <f>MIN(IF(BX45=0,0,IF(BX45&gt;=37,BX45-37,IF(BX45&lt;=35,BX45-35,0))),5)</f>
        <v>0</v>
      </c>
      <c r="BY52" s="223"/>
      <c r="BZ52" s="223"/>
      <c r="CA52" s="223"/>
      <c r="CB52" s="223"/>
      <c r="CC52" s="223"/>
      <c r="CD52" s="223"/>
      <c r="CE52" s="223"/>
      <c r="CF52" s="82">
        <f>MIN(IF(CF45=0,0,IF(CF45&gt;=37,CF45-37,IF(CF45&lt;=35,CF45-35,0))),5)</f>
        <v>0</v>
      </c>
      <c r="CG52" s="223"/>
      <c r="CH52" s="223"/>
      <c r="CI52" s="223"/>
      <c r="CJ52" s="223"/>
      <c r="CK52" s="223"/>
      <c r="CL52" s="223"/>
      <c r="CM52" s="223"/>
      <c r="CN52" s="82">
        <f>MIN(IF(CN45=0,0,IF(CN45&gt;=37,CN45-37,IF(CN45&lt;=35,CN45-35,0))),5)</f>
        <v>0</v>
      </c>
      <c r="CO52" s="85" t="e">
        <f>BH52+BP52+BX52+CF52+CN52</f>
        <v>#REF!</v>
      </c>
    </row>
    <row r="53" spans="1:93">
      <c r="A53" s="225"/>
      <c r="B53" s="35" t="s">
        <v>64</v>
      </c>
      <c r="C53" s="55"/>
      <c r="D53" s="43"/>
      <c r="E53" s="43"/>
      <c r="F53" s="54"/>
      <c r="G53" s="223"/>
      <c r="H53" s="223"/>
      <c r="I53" s="223"/>
      <c r="J53" s="223"/>
      <c r="K53" s="223"/>
      <c r="L53" s="223"/>
      <c r="M53" s="56"/>
      <c r="N53" s="223"/>
      <c r="O53" s="223"/>
      <c r="P53" s="223"/>
      <c r="Q53" s="223"/>
      <c r="R53" s="223"/>
      <c r="S53" s="223"/>
      <c r="T53" s="223"/>
      <c r="U53" s="56"/>
      <c r="V53" s="223"/>
      <c r="W53" s="223"/>
      <c r="X53" s="223"/>
      <c r="Y53" s="223"/>
      <c r="Z53" s="223"/>
      <c r="AA53" s="223"/>
      <c r="AB53" s="223"/>
      <c r="AC53" s="56"/>
      <c r="AD53" s="223"/>
      <c r="AE53" s="223"/>
      <c r="AF53" s="223"/>
      <c r="AG53" s="223"/>
      <c r="AH53" s="223"/>
      <c r="AI53" s="223"/>
      <c r="AJ53" s="223"/>
      <c r="AK53" s="56"/>
      <c r="AL53" s="223"/>
      <c r="AM53" s="223"/>
      <c r="AN53" s="223"/>
      <c r="AO53" s="223"/>
      <c r="AP53" s="223"/>
      <c r="AQ53" s="223"/>
      <c r="AR53" s="223"/>
      <c r="AS53" s="38"/>
      <c r="AT53" s="42"/>
      <c r="AU53" s="93"/>
      <c r="AV53" s="225"/>
      <c r="AW53" s="35" t="s">
        <v>64</v>
      </c>
      <c r="AX53" s="55"/>
      <c r="AY53" s="43"/>
      <c r="AZ53" s="43"/>
      <c r="BA53" s="54"/>
      <c r="BB53" s="223"/>
      <c r="BC53" s="223"/>
      <c r="BD53" s="223"/>
      <c r="BE53" s="223"/>
      <c r="BF53" s="223"/>
      <c r="BG53" s="223"/>
      <c r="BH53" s="56"/>
      <c r="BI53" s="223"/>
      <c r="BJ53" s="223"/>
      <c r="BK53" s="223"/>
      <c r="BL53" s="223"/>
      <c r="BM53" s="223"/>
      <c r="BN53" s="223"/>
      <c r="BO53" s="223"/>
      <c r="BP53" s="56"/>
      <c r="BQ53" s="223"/>
      <c r="BR53" s="223"/>
      <c r="BS53" s="223"/>
      <c r="BT53" s="223"/>
      <c r="BU53" s="223"/>
      <c r="BV53" s="223"/>
      <c r="BW53" s="223"/>
      <c r="BX53" s="56"/>
      <c r="BY53" s="223"/>
      <c r="BZ53" s="223"/>
      <c r="CA53" s="223"/>
      <c r="CB53" s="223"/>
      <c r="CC53" s="223"/>
      <c r="CD53" s="223"/>
      <c r="CE53" s="223"/>
      <c r="CF53" s="56"/>
      <c r="CG53" s="223"/>
      <c r="CH53" s="223"/>
      <c r="CI53" s="223"/>
      <c r="CJ53" s="223"/>
      <c r="CK53" s="223"/>
      <c r="CL53" s="223"/>
      <c r="CM53" s="223"/>
      <c r="CN53" s="38"/>
      <c r="CO53" s="42"/>
    </row>
    <row r="54" spans="1:93">
      <c r="A54" s="225"/>
      <c r="B54" s="35" t="s">
        <v>65</v>
      </c>
      <c r="C54" s="55"/>
      <c r="D54" s="43"/>
      <c r="E54" s="43"/>
      <c r="F54" s="54"/>
      <c r="G54" s="223"/>
      <c r="H54" s="223"/>
      <c r="I54" s="223"/>
      <c r="J54" s="223"/>
      <c r="K54" s="223"/>
      <c r="L54" s="223"/>
      <c r="M54" s="56"/>
      <c r="N54" s="223"/>
      <c r="O54" s="223"/>
      <c r="P54" s="223"/>
      <c r="Q54" s="223"/>
      <c r="R54" s="223"/>
      <c r="S54" s="223"/>
      <c r="T54" s="223"/>
      <c r="U54" s="56"/>
      <c r="V54" s="223"/>
      <c r="W54" s="223"/>
      <c r="X54" s="223"/>
      <c r="Y54" s="223"/>
      <c r="Z54" s="223"/>
      <c r="AA54" s="223"/>
      <c r="AB54" s="223"/>
      <c r="AC54" s="56"/>
      <c r="AD54" s="223"/>
      <c r="AE54" s="223"/>
      <c r="AF54" s="223"/>
      <c r="AG54" s="223"/>
      <c r="AH54" s="223"/>
      <c r="AI54" s="223"/>
      <c r="AJ54" s="223"/>
      <c r="AK54" s="56"/>
      <c r="AL54" s="223"/>
      <c r="AM54" s="223"/>
      <c r="AN54" s="223"/>
      <c r="AO54" s="223"/>
      <c r="AP54" s="223"/>
      <c r="AQ54" s="223"/>
      <c r="AR54" s="223"/>
      <c r="AS54" s="38"/>
      <c r="AT54" s="42"/>
      <c r="AU54" s="93"/>
      <c r="AV54" s="225"/>
      <c r="AW54" s="35" t="s">
        <v>65</v>
      </c>
      <c r="AX54" s="55"/>
      <c r="AY54" s="43"/>
      <c r="AZ54" s="43"/>
      <c r="BA54" s="54"/>
      <c r="BB54" s="223"/>
      <c r="BC54" s="223"/>
      <c r="BD54" s="223"/>
      <c r="BE54" s="223"/>
      <c r="BF54" s="223"/>
      <c r="BG54" s="223"/>
      <c r="BH54" s="56"/>
      <c r="BI54" s="223"/>
      <c r="BJ54" s="223"/>
      <c r="BK54" s="223"/>
      <c r="BL54" s="223"/>
      <c r="BM54" s="223"/>
      <c r="BN54" s="223"/>
      <c r="BO54" s="223"/>
      <c r="BP54" s="56"/>
      <c r="BQ54" s="223"/>
      <c r="BR54" s="223"/>
      <c r="BS54" s="223"/>
      <c r="BT54" s="223"/>
      <c r="BU54" s="223"/>
      <c r="BV54" s="223"/>
      <c r="BW54" s="223"/>
      <c r="BX54" s="56"/>
      <c r="BY54" s="223"/>
      <c r="BZ54" s="223"/>
      <c r="CA54" s="223"/>
      <c r="CB54" s="223"/>
      <c r="CC54" s="223"/>
      <c r="CD54" s="223"/>
      <c r="CE54" s="223"/>
      <c r="CF54" s="56"/>
      <c r="CG54" s="223"/>
      <c r="CH54" s="223"/>
      <c r="CI54" s="223"/>
      <c r="CJ54" s="223"/>
      <c r="CK54" s="223"/>
      <c r="CL54" s="223"/>
      <c r="CM54" s="223"/>
      <c r="CN54" s="38"/>
      <c r="CO54" s="42"/>
    </row>
    <row r="55" spans="1:93">
      <c r="A55" s="225"/>
      <c r="B55" s="35" t="s">
        <v>66</v>
      </c>
      <c r="C55" s="37"/>
      <c r="D55" s="57"/>
      <c r="E55" s="57"/>
      <c r="F55" s="58"/>
      <c r="G55" s="223"/>
      <c r="H55" s="223"/>
      <c r="I55" s="223"/>
      <c r="J55" s="223"/>
      <c r="K55" s="223"/>
      <c r="L55" s="223"/>
      <c r="M55" s="56"/>
      <c r="N55" s="223"/>
      <c r="O55" s="223"/>
      <c r="P55" s="223"/>
      <c r="Q55" s="223"/>
      <c r="R55" s="223"/>
      <c r="S55" s="223"/>
      <c r="T55" s="223"/>
      <c r="U55" s="56"/>
      <c r="V55" s="223"/>
      <c r="W55" s="223"/>
      <c r="X55" s="223"/>
      <c r="Y55" s="223"/>
      <c r="Z55" s="223"/>
      <c r="AA55" s="223"/>
      <c r="AB55" s="223"/>
      <c r="AC55" s="56"/>
      <c r="AD55" s="223"/>
      <c r="AE55" s="223"/>
      <c r="AF55" s="223"/>
      <c r="AG55" s="223"/>
      <c r="AH55" s="223"/>
      <c r="AI55" s="223"/>
      <c r="AJ55" s="223"/>
      <c r="AK55" s="56"/>
      <c r="AL55" s="223"/>
      <c r="AM55" s="223"/>
      <c r="AN55" s="223"/>
      <c r="AO55" s="223"/>
      <c r="AP55" s="223"/>
      <c r="AQ55" s="223"/>
      <c r="AR55" s="223"/>
      <c r="AS55" s="38"/>
      <c r="AT55" s="42"/>
      <c r="AU55" s="93"/>
      <c r="AV55" s="225"/>
      <c r="AW55" s="35" t="s">
        <v>66</v>
      </c>
      <c r="AX55" s="37"/>
      <c r="AY55" s="57"/>
      <c r="AZ55" s="57"/>
      <c r="BA55" s="58"/>
      <c r="BB55" s="223"/>
      <c r="BC55" s="223"/>
      <c r="BD55" s="223"/>
      <c r="BE55" s="223"/>
      <c r="BF55" s="223"/>
      <c r="BG55" s="223"/>
      <c r="BH55" s="56"/>
      <c r="BI55" s="223"/>
      <c r="BJ55" s="223"/>
      <c r="BK55" s="223"/>
      <c r="BL55" s="223"/>
      <c r="BM55" s="223"/>
      <c r="BN55" s="223"/>
      <c r="BO55" s="223"/>
      <c r="BP55" s="56"/>
      <c r="BQ55" s="223"/>
      <c r="BR55" s="223"/>
      <c r="BS55" s="223"/>
      <c r="BT55" s="223"/>
      <c r="BU55" s="223"/>
      <c r="BV55" s="223"/>
      <c r="BW55" s="223"/>
      <c r="BX55" s="56"/>
      <c r="BY55" s="223"/>
      <c r="BZ55" s="223"/>
      <c r="CA55" s="223"/>
      <c r="CB55" s="223"/>
      <c r="CC55" s="223"/>
      <c r="CD55" s="223"/>
      <c r="CE55" s="223"/>
      <c r="CF55" s="56"/>
      <c r="CG55" s="223"/>
      <c r="CH55" s="223"/>
      <c r="CI55" s="223"/>
      <c r="CJ55" s="223"/>
      <c r="CK55" s="223"/>
      <c r="CL55" s="223"/>
      <c r="CM55" s="223"/>
      <c r="CN55" s="38"/>
      <c r="CO55" s="42"/>
    </row>
    <row r="56" spans="1:93">
      <c r="A56" s="225"/>
      <c r="B56" s="59" t="s">
        <v>67</v>
      </c>
      <c r="C56" s="60"/>
      <c r="D56" s="61"/>
      <c r="E56" s="62"/>
      <c r="F56" s="63"/>
      <c r="G56" s="64"/>
      <c r="H56" s="64"/>
      <c r="I56" s="65"/>
      <c r="J56" s="65"/>
      <c r="K56" s="65"/>
      <c r="L56" s="65"/>
      <c r="M56" s="87">
        <f>SUM(F56:K56)</f>
        <v>0</v>
      </c>
      <c r="N56" s="65"/>
      <c r="O56" s="65"/>
      <c r="P56" s="65"/>
      <c r="Q56" s="65"/>
      <c r="R56" s="65"/>
      <c r="S56" s="65"/>
      <c r="T56" s="65"/>
      <c r="U56" s="87">
        <f>SUM(N56:T56)</f>
        <v>0</v>
      </c>
      <c r="V56" s="65"/>
      <c r="W56" s="65"/>
      <c r="X56" s="65"/>
      <c r="Y56" s="65"/>
      <c r="Z56" s="65"/>
      <c r="AA56" s="65"/>
      <c r="AB56" s="65"/>
      <c r="AC56" s="87">
        <f>SUM(V56:AA56)</f>
        <v>0</v>
      </c>
      <c r="AD56" s="65"/>
      <c r="AE56" s="65"/>
      <c r="AF56" s="65"/>
      <c r="AG56" s="65"/>
      <c r="AH56" s="65"/>
      <c r="AI56" s="65"/>
      <c r="AJ56" s="65"/>
      <c r="AK56" s="87">
        <f>SUM(AD56:AJ56)</f>
        <v>0</v>
      </c>
      <c r="AL56" s="65"/>
      <c r="AM56" s="65"/>
      <c r="AN56" s="65"/>
      <c r="AO56" s="65"/>
      <c r="AP56" s="65"/>
      <c r="AQ56" s="65"/>
      <c r="AR56" s="65"/>
      <c r="AS56" s="87">
        <f>SUM(AL56:AQ56)</f>
        <v>0</v>
      </c>
      <c r="AT56" s="85">
        <f>SUM(M56+U56+AC56+AK56+AS56)</f>
        <v>0</v>
      </c>
      <c r="AU56" s="93"/>
      <c r="AV56" s="225"/>
      <c r="AW56" s="59" t="s">
        <v>67</v>
      </c>
      <c r="AX56" s="60"/>
      <c r="AY56" s="61"/>
      <c r="AZ56" s="62"/>
      <c r="BA56" s="63"/>
      <c r="BB56" s="64"/>
      <c r="BC56" s="64"/>
      <c r="BD56" s="65"/>
      <c r="BE56" s="65"/>
      <c r="BF56" s="65"/>
      <c r="BG56" s="65"/>
      <c r="BH56" s="87">
        <f>SUM(BA56:BF56)</f>
        <v>0</v>
      </c>
      <c r="BI56" s="65"/>
      <c r="BJ56" s="65"/>
      <c r="BK56" s="65"/>
      <c r="BL56" s="65"/>
      <c r="BM56" s="65"/>
      <c r="BN56" s="65"/>
      <c r="BO56" s="65"/>
      <c r="BP56" s="87">
        <f>SUM(BI56:BO56)</f>
        <v>0</v>
      </c>
      <c r="BQ56" s="65"/>
      <c r="BR56" s="65"/>
      <c r="BS56" s="65"/>
      <c r="BT56" s="65"/>
      <c r="BU56" s="65"/>
      <c r="BV56" s="65"/>
      <c r="BW56" s="65"/>
      <c r="BX56" s="87">
        <f>SUM(BQ56:BV56)</f>
        <v>0</v>
      </c>
      <c r="BY56" s="65"/>
      <c r="BZ56" s="65"/>
      <c r="CA56" s="65"/>
      <c r="CB56" s="65"/>
      <c r="CC56" s="65"/>
      <c r="CD56" s="65"/>
      <c r="CE56" s="65"/>
      <c r="CF56" s="87">
        <f>SUM(BY56:CE56)</f>
        <v>0</v>
      </c>
      <c r="CG56" s="65"/>
      <c r="CH56" s="65"/>
      <c r="CI56" s="65"/>
      <c r="CJ56" s="65"/>
      <c r="CK56" s="65"/>
      <c r="CL56" s="65"/>
      <c r="CM56" s="65"/>
      <c r="CN56" s="87">
        <f>SUM(CG56:CL56)</f>
        <v>0</v>
      </c>
      <c r="CO56" s="85">
        <f>SUM(BH56+BP56+BX56+CF56+CN56)</f>
        <v>0</v>
      </c>
    </row>
    <row r="57" spans="1:93">
      <c r="A57" s="226"/>
      <c r="B57" s="66" t="s">
        <v>68</v>
      </c>
      <c r="C57" s="67"/>
      <c r="D57" s="67"/>
      <c r="E57" s="67"/>
      <c r="F57" s="88" t="str">
        <f t="shared" ref="F57:K57" si="85">IF(F56&gt;=1,1,"")</f>
        <v/>
      </c>
      <c r="G57" s="88" t="str">
        <f t="shared" si="85"/>
        <v/>
      </c>
      <c r="H57" s="88" t="str">
        <f t="shared" si="85"/>
        <v/>
      </c>
      <c r="I57" s="88" t="str">
        <f t="shared" si="85"/>
        <v/>
      </c>
      <c r="J57" s="88" t="str">
        <f t="shared" si="85"/>
        <v/>
      </c>
      <c r="K57" s="88" t="str">
        <f t="shared" si="85"/>
        <v/>
      </c>
      <c r="L57" s="68"/>
      <c r="M57" s="88">
        <f>SUM(F57:K57)</f>
        <v>0</v>
      </c>
      <c r="N57" s="88" t="str">
        <f t="shared" ref="N57:S57" si="86">IF(N56&gt;=1,1,"")</f>
        <v/>
      </c>
      <c r="O57" s="88" t="str">
        <f t="shared" si="86"/>
        <v/>
      </c>
      <c r="P57" s="88" t="str">
        <f t="shared" si="86"/>
        <v/>
      </c>
      <c r="Q57" s="88" t="str">
        <f t="shared" si="86"/>
        <v/>
      </c>
      <c r="R57" s="88" t="str">
        <f t="shared" si="86"/>
        <v/>
      </c>
      <c r="S57" s="88" t="str">
        <f t="shared" si="86"/>
        <v/>
      </c>
      <c r="T57" s="68"/>
      <c r="U57" s="88">
        <f>SUM(N57:S57)</f>
        <v>0</v>
      </c>
      <c r="V57" s="88" t="str">
        <f t="shared" ref="V57:AA57" si="87">IF(V56&gt;=1,1,"")</f>
        <v/>
      </c>
      <c r="W57" s="88" t="str">
        <f t="shared" si="87"/>
        <v/>
      </c>
      <c r="X57" s="88" t="str">
        <f t="shared" si="87"/>
        <v/>
      </c>
      <c r="Y57" s="88" t="str">
        <f t="shared" si="87"/>
        <v/>
      </c>
      <c r="Z57" s="88" t="str">
        <f t="shared" si="87"/>
        <v/>
      </c>
      <c r="AA57" s="88" t="str">
        <f t="shared" si="87"/>
        <v/>
      </c>
      <c r="AB57" s="68"/>
      <c r="AC57" s="88">
        <f>SUM(V57:AA57)</f>
        <v>0</v>
      </c>
      <c r="AD57" s="88" t="str">
        <f t="shared" ref="AD57:AI57" si="88">IF(AD56&gt;=1,1,"")</f>
        <v/>
      </c>
      <c r="AE57" s="88" t="str">
        <f t="shared" si="88"/>
        <v/>
      </c>
      <c r="AF57" s="88" t="str">
        <f t="shared" si="88"/>
        <v/>
      </c>
      <c r="AG57" s="88" t="str">
        <f t="shared" si="88"/>
        <v/>
      </c>
      <c r="AH57" s="88" t="str">
        <f t="shared" si="88"/>
        <v/>
      </c>
      <c r="AI57" s="88" t="str">
        <f t="shared" si="88"/>
        <v/>
      </c>
      <c r="AJ57" s="68"/>
      <c r="AK57" s="88">
        <f>SUM(AD57:AI57)</f>
        <v>0</v>
      </c>
      <c r="AL57" s="88" t="str">
        <f t="shared" ref="AL57:AQ57" si="89">IF(AL56&gt;=1,1,"")</f>
        <v/>
      </c>
      <c r="AM57" s="88" t="str">
        <f t="shared" si="89"/>
        <v/>
      </c>
      <c r="AN57" s="88" t="str">
        <f t="shared" si="89"/>
        <v/>
      </c>
      <c r="AO57" s="88" t="str">
        <f t="shared" si="89"/>
        <v/>
      </c>
      <c r="AP57" s="88" t="str">
        <f t="shared" si="89"/>
        <v/>
      </c>
      <c r="AQ57" s="88" t="str">
        <f t="shared" si="89"/>
        <v/>
      </c>
      <c r="AR57" s="68"/>
      <c r="AS57" s="88">
        <f>SUM(AL57:AQ57)</f>
        <v>0</v>
      </c>
      <c r="AT57" s="89">
        <f>SUM(M57+U57+AC57+AK57+AS57)</f>
        <v>0</v>
      </c>
      <c r="AU57" s="102"/>
      <c r="AV57" s="226"/>
      <c r="AW57" s="66" t="s">
        <v>68</v>
      </c>
      <c r="AX57" s="67"/>
      <c r="AY57" s="67"/>
      <c r="AZ57" s="67"/>
      <c r="BA57" s="88" t="str">
        <f t="shared" ref="BA57:BF57" si="90">IF(BA56&gt;=1,1,"")</f>
        <v/>
      </c>
      <c r="BB57" s="88" t="str">
        <f t="shared" si="90"/>
        <v/>
      </c>
      <c r="BC57" s="88" t="str">
        <f t="shared" si="90"/>
        <v/>
      </c>
      <c r="BD57" s="88" t="str">
        <f t="shared" si="90"/>
        <v/>
      </c>
      <c r="BE57" s="88" t="str">
        <f t="shared" si="90"/>
        <v/>
      </c>
      <c r="BF57" s="88" t="str">
        <f t="shared" si="90"/>
        <v/>
      </c>
      <c r="BG57" s="68"/>
      <c r="BH57" s="88">
        <f>SUM(BA57:BF57)</f>
        <v>0</v>
      </c>
      <c r="BI57" s="88" t="str">
        <f t="shared" ref="BI57:BN57" si="91">IF(BI56&gt;=1,1,"")</f>
        <v/>
      </c>
      <c r="BJ57" s="88" t="str">
        <f t="shared" si="91"/>
        <v/>
      </c>
      <c r="BK57" s="88" t="str">
        <f t="shared" si="91"/>
        <v/>
      </c>
      <c r="BL57" s="88" t="str">
        <f t="shared" si="91"/>
        <v/>
      </c>
      <c r="BM57" s="88" t="str">
        <f t="shared" si="91"/>
        <v/>
      </c>
      <c r="BN57" s="88" t="str">
        <f t="shared" si="91"/>
        <v/>
      </c>
      <c r="BO57" s="68"/>
      <c r="BP57" s="88">
        <f>SUM(BI57:BN57)</f>
        <v>0</v>
      </c>
      <c r="BQ57" s="88" t="str">
        <f t="shared" ref="BQ57:BV57" si="92">IF(BQ56&gt;=1,1,"")</f>
        <v/>
      </c>
      <c r="BR57" s="88" t="str">
        <f t="shared" si="92"/>
        <v/>
      </c>
      <c r="BS57" s="88" t="str">
        <f t="shared" si="92"/>
        <v/>
      </c>
      <c r="BT57" s="88" t="str">
        <f t="shared" si="92"/>
        <v/>
      </c>
      <c r="BU57" s="88" t="str">
        <f t="shared" si="92"/>
        <v/>
      </c>
      <c r="BV57" s="88" t="str">
        <f t="shared" si="92"/>
        <v/>
      </c>
      <c r="BW57" s="68"/>
      <c r="BX57" s="88">
        <f>SUM(BQ57:BV57)</f>
        <v>0</v>
      </c>
      <c r="BY57" s="88" t="str">
        <f t="shared" ref="BY57:CD57" si="93">IF(BY56&gt;=1,1,"")</f>
        <v/>
      </c>
      <c r="BZ57" s="88" t="str">
        <f t="shared" si="93"/>
        <v/>
      </c>
      <c r="CA57" s="88" t="str">
        <f t="shared" si="93"/>
        <v/>
      </c>
      <c r="CB57" s="88" t="str">
        <f t="shared" si="93"/>
        <v/>
      </c>
      <c r="CC57" s="88" t="str">
        <f t="shared" si="93"/>
        <v/>
      </c>
      <c r="CD57" s="88" t="str">
        <f t="shared" si="93"/>
        <v/>
      </c>
      <c r="CE57" s="68"/>
      <c r="CF57" s="88">
        <f>SUM(BY57:CD57)</f>
        <v>0</v>
      </c>
      <c r="CG57" s="88" t="str">
        <f t="shared" ref="CG57:CL57" si="94">IF(CG56&gt;=1,1,"")</f>
        <v/>
      </c>
      <c r="CH57" s="88" t="str">
        <f t="shared" si="94"/>
        <v/>
      </c>
      <c r="CI57" s="88" t="str">
        <f t="shared" si="94"/>
        <v/>
      </c>
      <c r="CJ57" s="88" t="str">
        <f t="shared" si="94"/>
        <v/>
      </c>
      <c r="CK57" s="88" t="str">
        <f t="shared" si="94"/>
        <v/>
      </c>
      <c r="CL57" s="88" t="str">
        <f t="shared" si="94"/>
        <v/>
      </c>
      <c r="CM57" s="68"/>
      <c r="CN57" s="88">
        <f>SUM(CG57:CL57)</f>
        <v>0</v>
      </c>
      <c r="CO57" s="89">
        <f>SUM(BH57+BP57+BX57+CF57+CN57)</f>
        <v>0</v>
      </c>
    </row>
    <row r="58" spans="1:93"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70"/>
      <c r="AG58" s="70"/>
      <c r="AH58" s="70"/>
      <c r="AI58" s="70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70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70"/>
      <c r="CB58" s="70"/>
      <c r="CC58" s="70"/>
      <c r="CD58" s="70"/>
      <c r="CE58" s="69"/>
      <c r="CF58" s="69"/>
      <c r="CG58" s="69"/>
      <c r="CH58" s="69"/>
      <c r="CI58" s="69"/>
      <c r="CJ58" s="69"/>
      <c r="CK58" s="69"/>
      <c r="CL58" s="69"/>
      <c r="CM58" s="69"/>
      <c r="CN58" s="69"/>
      <c r="CO58" s="69"/>
    </row>
    <row r="59" spans="1:93" ht="15">
      <c r="B59" s="71" t="s">
        <v>69</v>
      </c>
      <c r="C59" s="214" t="s">
        <v>70</v>
      </c>
      <c r="D59" s="214"/>
      <c r="E59" s="72"/>
      <c r="F59" s="72"/>
      <c r="G59" s="69"/>
      <c r="H59" s="69"/>
      <c r="I59" s="69"/>
      <c r="J59" s="207" t="s">
        <v>71</v>
      </c>
      <c r="K59" s="207"/>
      <c r="L59" s="207"/>
      <c r="M59" s="207"/>
      <c r="N59" s="207"/>
      <c r="O59" s="207"/>
      <c r="P59" s="69"/>
      <c r="Q59" s="215" t="s">
        <v>72</v>
      </c>
      <c r="R59" s="216"/>
      <c r="S59" s="216"/>
      <c r="T59" s="217"/>
      <c r="V59" s="215" t="s">
        <v>73</v>
      </c>
      <c r="W59" s="216"/>
      <c r="X59" s="216"/>
      <c r="Y59" s="217"/>
      <c r="AA59" s="215" t="s">
        <v>74</v>
      </c>
      <c r="AB59" s="216"/>
      <c r="AC59" s="216"/>
      <c r="AD59" s="217"/>
      <c r="AE59" s="69"/>
      <c r="AF59" s="73"/>
      <c r="AG59" s="73"/>
      <c r="AH59" s="73"/>
      <c r="AI59" s="73"/>
      <c r="AK59" s="207" t="s">
        <v>75</v>
      </c>
      <c r="AL59" s="207"/>
      <c r="AM59" s="207"/>
      <c r="AN59" s="207"/>
      <c r="AO59" s="207"/>
      <c r="AP59" s="207"/>
      <c r="AQ59" s="207"/>
      <c r="AR59" s="207"/>
      <c r="AS59" s="207"/>
      <c r="AW59" s="71" t="s">
        <v>69</v>
      </c>
      <c r="AX59" s="214" t="s">
        <v>70</v>
      </c>
      <c r="AY59" s="214"/>
      <c r="AZ59" s="72"/>
      <c r="BA59" s="72"/>
      <c r="BB59" s="69"/>
      <c r="BC59" s="69"/>
      <c r="BD59" s="69"/>
      <c r="BE59" s="207" t="s">
        <v>71</v>
      </c>
      <c r="BF59" s="207"/>
      <c r="BG59" s="207"/>
      <c r="BH59" s="207"/>
      <c r="BI59" s="207"/>
      <c r="BJ59" s="207"/>
      <c r="BK59" s="69"/>
      <c r="BL59" s="215" t="s">
        <v>72</v>
      </c>
      <c r="BM59" s="216"/>
      <c r="BN59" s="216"/>
      <c r="BO59" s="217"/>
      <c r="BQ59" s="215" t="s">
        <v>73</v>
      </c>
      <c r="BR59" s="216"/>
      <c r="BS59" s="216"/>
      <c r="BT59" s="217"/>
      <c r="BV59" s="215" t="s">
        <v>74</v>
      </c>
      <c r="BW59" s="216"/>
      <c r="BX59" s="216"/>
      <c r="BY59" s="217"/>
      <c r="BZ59" s="69"/>
      <c r="CA59" s="73"/>
      <c r="CB59" s="73"/>
      <c r="CC59" s="73"/>
      <c r="CD59" s="73"/>
      <c r="CF59" s="207" t="s">
        <v>75</v>
      </c>
      <c r="CG59" s="207"/>
      <c r="CH59" s="207"/>
      <c r="CI59" s="207"/>
      <c r="CJ59" s="207"/>
      <c r="CK59" s="207"/>
      <c r="CL59" s="207"/>
      <c r="CM59" s="207"/>
      <c r="CN59" s="207"/>
    </row>
    <row r="60" spans="1:93" ht="15">
      <c r="B60" s="90" t="e">
        <f>AT46</f>
        <v>#REF!</v>
      </c>
      <c r="C60" s="208"/>
      <c r="D60" s="208"/>
      <c r="E60" s="74"/>
      <c r="F60" s="74"/>
      <c r="G60" s="75"/>
      <c r="H60" s="75"/>
      <c r="I60" s="75"/>
      <c r="J60" s="209" t="e">
        <f>AT45</f>
        <v>#REF!</v>
      </c>
      <c r="K60" s="210"/>
      <c r="L60" s="210"/>
      <c r="M60" s="210"/>
      <c r="N60" s="210"/>
      <c r="O60" s="211"/>
      <c r="P60" s="75"/>
      <c r="Q60" s="212">
        <f>SUMIF(F48:K48,"rmd",F47:K47)+SUMIF(N48:S48,"rmd",N47:S47)+SUMIF(V48:AA48,"rmd",V47:AA47)+SUMIF(AD48:AI48,"rmd",AD47:AI47)+SUMIF(AL48:AQ48,"rmd",AL47:AQ47)</f>
        <v>0</v>
      </c>
      <c r="R60" s="205"/>
      <c r="S60" s="205"/>
      <c r="T60" s="206"/>
      <c r="U60" s="76"/>
      <c r="V60" s="209" t="e">
        <f>AT52</f>
        <v>#REF!</v>
      </c>
      <c r="W60" s="210"/>
      <c r="X60" s="210"/>
      <c r="Y60" s="211"/>
      <c r="Z60" s="76"/>
      <c r="AA60" s="209" t="e">
        <f>SUM(C52+AT52)-Q60</f>
        <v>#REF!</v>
      </c>
      <c r="AB60" s="210"/>
      <c r="AC60" s="210"/>
      <c r="AD60" s="211"/>
      <c r="AE60" s="75"/>
      <c r="AF60" s="77"/>
      <c r="AG60" s="77"/>
      <c r="AH60" s="77"/>
      <c r="AI60" s="77"/>
      <c r="AJ60" s="76"/>
      <c r="AK60" s="213"/>
      <c r="AL60" s="213"/>
      <c r="AM60" s="213"/>
      <c r="AN60" s="213"/>
      <c r="AO60" s="213"/>
      <c r="AP60" s="213"/>
      <c r="AQ60" s="213"/>
      <c r="AR60" s="213"/>
      <c r="AS60" s="213"/>
      <c r="AW60" s="90" t="e">
        <f>CO46</f>
        <v>#REF!</v>
      </c>
      <c r="AX60" s="208"/>
      <c r="AY60" s="208"/>
      <c r="AZ60" s="74"/>
      <c r="BA60" s="74"/>
      <c r="BB60" s="75"/>
      <c r="BC60" s="75"/>
      <c r="BD60" s="75"/>
      <c r="BE60" s="209" t="e">
        <f>CO45</f>
        <v>#REF!</v>
      </c>
      <c r="BF60" s="210"/>
      <c r="BG60" s="210"/>
      <c r="BH60" s="210"/>
      <c r="BI60" s="210"/>
      <c r="BJ60" s="211"/>
      <c r="BK60" s="75"/>
      <c r="BL60" s="212">
        <f>SUMIF(BA48:BF48,"rmd",BA47:BF47)+SUMIF(BI48:BN48,"rmd",BI47:BN47)+SUMIF(BQ48:BV48,"rmd",BQ47:BV47)+SUMIF(BY48:CD48,"rmd",BY47:CD47)+SUMIF(CG48:CL48,"rmd",CG47:CL47)</f>
        <v>0</v>
      </c>
      <c r="BM60" s="205"/>
      <c r="BN60" s="205"/>
      <c r="BO60" s="206"/>
      <c r="BP60" s="76"/>
      <c r="BQ60" s="209" t="e">
        <f>CO52</f>
        <v>#REF!</v>
      </c>
      <c r="BR60" s="210"/>
      <c r="BS60" s="210"/>
      <c r="BT60" s="211"/>
      <c r="BU60" s="76"/>
      <c r="BV60" s="209" t="e">
        <f>SUM(AX52+CO52)-BL60</f>
        <v>#REF!</v>
      </c>
      <c r="BW60" s="210"/>
      <c r="BX60" s="210"/>
      <c r="BY60" s="211"/>
      <c r="BZ60" s="75"/>
      <c r="CA60" s="77"/>
      <c r="CB60" s="77"/>
      <c r="CC60" s="77"/>
      <c r="CD60" s="77"/>
      <c r="CE60" s="76"/>
      <c r="CF60" s="213"/>
      <c r="CG60" s="213"/>
      <c r="CH60" s="213"/>
      <c r="CI60" s="213"/>
      <c r="CJ60" s="213"/>
      <c r="CK60" s="213"/>
      <c r="CL60" s="213"/>
      <c r="CM60" s="213"/>
      <c r="CN60" s="213"/>
    </row>
    <row r="61" spans="1:93" ht="15">
      <c r="B61" s="78" t="s">
        <v>76</v>
      </c>
      <c r="C61" s="196" t="s">
        <v>77</v>
      </c>
      <c r="D61" s="196"/>
      <c r="E61" s="79"/>
      <c r="F61" s="79"/>
      <c r="G61" s="80"/>
      <c r="H61" s="80"/>
      <c r="I61" s="80"/>
      <c r="J61" s="195" t="s">
        <v>78</v>
      </c>
      <c r="K61" s="195"/>
      <c r="L61" s="195"/>
      <c r="M61" s="195"/>
      <c r="N61" s="195"/>
      <c r="O61" s="195"/>
      <c r="P61" s="80"/>
      <c r="Q61" s="195" t="s">
        <v>79</v>
      </c>
      <c r="R61" s="195"/>
      <c r="S61" s="195"/>
      <c r="T61" s="195"/>
      <c r="U61" s="81"/>
      <c r="V61" s="197" t="s">
        <v>80</v>
      </c>
      <c r="W61" s="198"/>
      <c r="X61" s="198"/>
      <c r="Y61" s="199"/>
      <c r="Z61" s="81"/>
      <c r="AA61" s="197" t="s">
        <v>81</v>
      </c>
      <c r="AB61" s="198"/>
      <c r="AC61" s="198"/>
      <c r="AD61" s="199"/>
      <c r="AE61" s="80"/>
      <c r="AF61" s="195" t="s">
        <v>82</v>
      </c>
      <c r="AG61" s="195"/>
      <c r="AH61" s="195"/>
      <c r="AI61" s="195"/>
      <c r="AJ61" s="81"/>
      <c r="AK61" s="195" t="s">
        <v>83</v>
      </c>
      <c r="AL61" s="195"/>
      <c r="AM61" s="195"/>
      <c r="AN61" s="195"/>
      <c r="AO61" s="195"/>
      <c r="AP61" s="195"/>
      <c r="AQ61" s="195"/>
      <c r="AR61" s="195"/>
      <c r="AS61" s="195"/>
      <c r="AW61" s="78" t="s">
        <v>76</v>
      </c>
      <c r="AX61" s="196" t="s">
        <v>77</v>
      </c>
      <c r="AY61" s="196"/>
      <c r="AZ61" s="79"/>
      <c r="BA61" s="79"/>
      <c r="BB61" s="80"/>
      <c r="BC61" s="80"/>
      <c r="BD61" s="80"/>
      <c r="BE61" s="195" t="s">
        <v>78</v>
      </c>
      <c r="BF61" s="195"/>
      <c r="BG61" s="195"/>
      <c r="BH61" s="195"/>
      <c r="BI61" s="195"/>
      <c r="BJ61" s="195"/>
      <c r="BK61" s="80"/>
      <c r="BL61" s="195" t="s">
        <v>79</v>
      </c>
      <c r="BM61" s="195"/>
      <c r="BN61" s="195"/>
      <c r="BO61" s="195"/>
      <c r="BP61" s="81"/>
      <c r="BQ61" s="197" t="s">
        <v>80</v>
      </c>
      <c r="BR61" s="198"/>
      <c r="BS61" s="198"/>
      <c r="BT61" s="199"/>
      <c r="BU61" s="81"/>
      <c r="BV61" s="197" t="s">
        <v>81</v>
      </c>
      <c r="BW61" s="198"/>
      <c r="BX61" s="198"/>
      <c r="BY61" s="199"/>
      <c r="BZ61" s="80"/>
      <c r="CA61" s="195" t="s">
        <v>82</v>
      </c>
      <c r="CB61" s="195"/>
      <c r="CC61" s="195"/>
      <c r="CD61" s="195"/>
      <c r="CE61" s="81"/>
      <c r="CF61" s="195" t="s">
        <v>83</v>
      </c>
      <c r="CG61" s="195"/>
      <c r="CH61" s="195"/>
      <c r="CI61" s="195"/>
      <c r="CJ61" s="195"/>
      <c r="CK61" s="195"/>
      <c r="CL61" s="195"/>
      <c r="CM61" s="195"/>
      <c r="CN61" s="195"/>
    </row>
    <row r="62" spans="1:93" ht="15">
      <c r="B62" s="78"/>
      <c r="C62" s="196"/>
      <c r="D62" s="196"/>
      <c r="E62" s="79"/>
      <c r="F62" s="79"/>
      <c r="G62" s="80"/>
      <c r="H62" s="80"/>
      <c r="I62" s="80"/>
      <c r="J62" s="197"/>
      <c r="K62" s="198"/>
      <c r="L62" s="198"/>
      <c r="M62" s="198"/>
      <c r="N62" s="198"/>
      <c r="O62" s="199"/>
      <c r="P62" s="80"/>
      <c r="Q62" s="195"/>
      <c r="R62" s="195"/>
      <c r="S62" s="195"/>
      <c r="T62" s="195"/>
      <c r="U62" s="81"/>
      <c r="V62" s="200">
        <f>SUMIF(F48:K48,"cp",F47:K47)+SUMIF(N48:S48,"cp",N47:S47)+SUMIF(V48:AA48,"cp",V47:AA47)+SUMIF(AD48:AI48,"cp",AD47:AI47)+SUMIF(AL48:AQ48,"cp",AL47:AQ47)</f>
        <v>0</v>
      </c>
      <c r="W62" s="201"/>
      <c r="X62" s="201"/>
      <c r="Y62" s="202"/>
      <c r="Z62" s="81"/>
      <c r="AA62" s="200">
        <f>SUMIF(F48:K48,"at",F47:K47)+SUMIF(N48:S48,"at",N47:S47)+SUMIF(V48:AA48,"at",V47:AA47)+SUMIF(AD48:AI48,"at",AD47:AI47)+SUMIF(AL48:AQ48,"at",AL47:AQ47)</f>
        <v>0</v>
      </c>
      <c r="AB62" s="203"/>
      <c r="AC62" s="203"/>
      <c r="AD62" s="204"/>
      <c r="AE62" s="80"/>
      <c r="AF62" s="200">
        <f>SUMIF(F48:K48,"am",F47:K47)+SUMIF(N48:S48,"am",N47:S47)+SUMIF(V48:AA48,"am",V47:AA47)+SUMIF(AD48:AI48,"am",AD47:AI47)+SUMIF(AL48:AQ48,"am",AL47:AQ47)</f>
        <v>0</v>
      </c>
      <c r="AG62" s="205"/>
      <c r="AH62" s="205"/>
      <c r="AI62" s="206"/>
      <c r="AJ62" s="81"/>
      <c r="AK62" s="200">
        <f>SUMIF(F48:K48,"cs",F47:K47)+SUMIF(N48:S48,"cs",N47:S47)+SUMIF(V48:AA48,"cs",V47:AA47)+SUMIF(AD48:AI48,"cs",AD47:AI47)+SUMIF(AL48:AQ48,"cs",AL47:AQ47)</f>
        <v>0</v>
      </c>
      <c r="AL62" s="201"/>
      <c r="AM62" s="201"/>
      <c r="AN62" s="201"/>
      <c r="AO62" s="201"/>
      <c r="AP62" s="201"/>
      <c r="AQ62" s="201"/>
      <c r="AR62" s="201"/>
      <c r="AS62" s="202"/>
      <c r="AW62" s="78"/>
      <c r="AX62" s="196"/>
      <c r="AY62" s="196"/>
      <c r="AZ62" s="79"/>
      <c r="BA62" s="79"/>
      <c r="BB62" s="80"/>
      <c r="BC62" s="80"/>
      <c r="BD62" s="80"/>
      <c r="BE62" s="197"/>
      <c r="BF62" s="198"/>
      <c r="BG62" s="198"/>
      <c r="BH62" s="198"/>
      <c r="BI62" s="198"/>
      <c r="BJ62" s="199"/>
      <c r="BK62" s="80"/>
      <c r="BL62" s="195"/>
      <c r="BM62" s="195"/>
      <c r="BN62" s="195"/>
      <c r="BO62" s="195"/>
      <c r="BP62" s="81"/>
      <c r="BQ62" s="200">
        <f>SUMIF(BA48:BF48,"cp",BA47:BF47)+SUMIF(BI48:BN48,"cp",BI47:BN47)+SUMIF(BQ48:BV48,"cp",BQ47:BV47)+SUMIF(BY48:CD48,"cp",BY47:CD47)+SUMIF(CG48:CL48,"cp",CG47:CL47)</f>
        <v>0</v>
      </c>
      <c r="BR62" s="201"/>
      <c r="BS62" s="201"/>
      <c r="BT62" s="202"/>
      <c r="BU62" s="81"/>
      <c r="BV62" s="200">
        <f>SUMIF(BA48:BF48,"at",BA47:BF47)+SUMIF(BI48:BN48,"at",BI47:BN47)+SUMIF(BQ48:BV48,"at",BQ47:BV47)+SUMIF(BY48:CD48,"at",BY47:CD47)+SUMIF(CG48:CL48,"at",CG47:CL47)</f>
        <v>0</v>
      </c>
      <c r="BW62" s="203"/>
      <c r="BX62" s="203"/>
      <c r="BY62" s="204"/>
      <c r="BZ62" s="80"/>
      <c r="CA62" s="200">
        <f>SUMIF(BA48:BF48,"am",BA47:BF47)+SUMIF(BI48:BN48,"am",BI47:BN47)+SUMIF(BQ48:BV48,"am",BQ47:BV47)+SUMIF(BY48:CD48,"am",BY47:CD47)+SUMIF(CG48:CL48,"am",CG47:CL47)</f>
        <v>0</v>
      </c>
      <c r="CB62" s="205"/>
      <c r="CC62" s="205"/>
      <c r="CD62" s="206"/>
      <c r="CE62" s="81"/>
      <c r="CF62" s="200">
        <f>SUMIF(BA48:BF48,"cs",BA47:BF47)+SUMIF(BI48:BN48,"cs",BI47:BN47)+SUMIF(BQ48:BV48,"cs",BQ47:BV47)+SUMIF(BY48:CD48,"cs",BY47:CD47)+SUMIF(CG48:CL48,"cs",CG47:CL47)</f>
        <v>0</v>
      </c>
      <c r="CG62" s="201"/>
      <c r="CH62" s="201"/>
      <c r="CI62" s="201"/>
      <c r="CJ62" s="201"/>
      <c r="CK62" s="201"/>
      <c r="CL62" s="201"/>
      <c r="CM62" s="201"/>
      <c r="CN62" s="202"/>
    </row>
    <row r="63" spans="1:93">
      <c r="AT63" s="218" t="s">
        <v>42</v>
      </c>
      <c r="AU63" s="97"/>
      <c r="CO63" s="218" t="s">
        <v>42</v>
      </c>
    </row>
    <row r="64" spans="1:93" ht="37">
      <c r="A64" s="224" t="s">
        <v>84</v>
      </c>
      <c r="B64" s="32" t="s">
        <v>43</v>
      </c>
      <c r="C64" s="33" t="s">
        <v>44</v>
      </c>
      <c r="D64" s="33" t="s">
        <v>45</v>
      </c>
      <c r="E64" s="33"/>
      <c r="F64" s="106" t="str">
        <f>F$4</f>
        <v xml:space="preserve">LUNDI </v>
      </c>
      <c r="G64" s="106" t="str">
        <f t="shared" ref="G64:AQ64" si="95">G$4</f>
        <v xml:space="preserve">MARDI </v>
      </c>
      <c r="H64" s="106" t="str">
        <f t="shared" si="95"/>
        <v xml:space="preserve">MERCREDI </v>
      </c>
      <c r="I64" s="106" t="str">
        <f t="shared" si="95"/>
        <v xml:space="preserve">JEUDI </v>
      </c>
      <c r="J64" s="106" t="str">
        <f t="shared" si="95"/>
        <v xml:space="preserve">VENDREDI </v>
      </c>
      <c r="K64" s="106" t="str">
        <f t="shared" si="95"/>
        <v xml:space="preserve">SAMEDI </v>
      </c>
      <c r="L64" s="106" t="str">
        <f t="shared" si="95"/>
        <v>T/EF</v>
      </c>
      <c r="M64" s="106" t="str">
        <f t="shared" si="95"/>
        <v>T/SE</v>
      </c>
      <c r="N64" s="106" t="str">
        <f t="shared" si="95"/>
        <v xml:space="preserve">LUNDI </v>
      </c>
      <c r="O64" s="106" t="str">
        <f t="shared" si="95"/>
        <v xml:space="preserve">MARDI </v>
      </c>
      <c r="P64" s="106" t="str">
        <f t="shared" si="95"/>
        <v xml:space="preserve">MERCREDI </v>
      </c>
      <c r="Q64" s="106" t="str">
        <f t="shared" si="95"/>
        <v xml:space="preserve">JEUDI </v>
      </c>
      <c r="R64" s="106" t="str">
        <f t="shared" si="95"/>
        <v xml:space="preserve">VENDREDI </v>
      </c>
      <c r="S64" s="106" t="str">
        <f t="shared" si="95"/>
        <v xml:space="preserve">SAMEDI </v>
      </c>
      <c r="T64" s="106" t="str">
        <f t="shared" si="95"/>
        <v>T/EF</v>
      </c>
      <c r="U64" s="106" t="str">
        <f t="shared" si="95"/>
        <v>T/SE</v>
      </c>
      <c r="V64" s="106" t="str">
        <f t="shared" si="95"/>
        <v xml:space="preserve">LUNDI </v>
      </c>
      <c r="W64" s="106" t="str">
        <f t="shared" si="95"/>
        <v xml:space="preserve">MARDI </v>
      </c>
      <c r="X64" s="106" t="str">
        <f t="shared" si="95"/>
        <v xml:space="preserve">MERCREDI </v>
      </c>
      <c r="Y64" s="106" t="str">
        <f t="shared" si="95"/>
        <v xml:space="preserve">JEUDI </v>
      </c>
      <c r="Z64" s="106" t="str">
        <f t="shared" si="95"/>
        <v xml:space="preserve">VENDREDI </v>
      </c>
      <c r="AA64" s="106" t="str">
        <f t="shared" si="95"/>
        <v xml:space="preserve">SAMEDI </v>
      </c>
      <c r="AB64" s="106" t="str">
        <f t="shared" si="95"/>
        <v>T/EF</v>
      </c>
      <c r="AC64" s="106" t="str">
        <f t="shared" si="95"/>
        <v>T/SE</v>
      </c>
      <c r="AD64" s="106" t="str">
        <f t="shared" si="95"/>
        <v xml:space="preserve">LUNDI </v>
      </c>
      <c r="AE64" s="106" t="str">
        <f t="shared" si="95"/>
        <v xml:space="preserve">MARDI </v>
      </c>
      <c r="AF64" s="106" t="str">
        <f t="shared" si="95"/>
        <v xml:space="preserve">MERCREDI </v>
      </c>
      <c r="AG64" s="106" t="str">
        <f t="shared" si="95"/>
        <v xml:space="preserve">JEUDI </v>
      </c>
      <c r="AH64" s="106" t="str">
        <f t="shared" si="95"/>
        <v xml:space="preserve">VENDREDI </v>
      </c>
      <c r="AI64" s="106" t="str">
        <f t="shared" si="95"/>
        <v xml:space="preserve">SAMEDI </v>
      </c>
      <c r="AJ64" s="106" t="str">
        <f t="shared" si="95"/>
        <v>T/EF</v>
      </c>
      <c r="AK64" s="106" t="str">
        <f t="shared" si="95"/>
        <v>T/SE</v>
      </c>
      <c r="AL64" s="106" t="str">
        <f t="shared" si="95"/>
        <v xml:space="preserve">LUNDI </v>
      </c>
      <c r="AM64" s="106" t="str">
        <f t="shared" si="95"/>
        <v xml:space="preserve">MARDI </v>
      </c>
      <c r="AN64" s="106" t="str">
        <f t="shared" si="95"/>
        <v xml:space="preserve">MERCREDI </v>
      </c>
      <c r="AO64" s="106" t="str">
        <f t="shared" si="95"/>
        <v xml:space="preserve">JEUDI </v>
      </c>
      <c r="AP64" s="106" t="str">
        <f t="shared" si="95"/>
        <v>VENDREDI</v>
      </c>
      <c r="AQ64" s="106" t="str">
        <f t="shared" si="95"/>
        <v>SAMEDI</v>
      </c>
      <c r="AR64" s="33" t="s">
        <v>50</v>
      </c>
      <c r="AS64" s="33" t="s">
        <v>51</v>
      </c>
      <c r="AT64" s="219"/>
      <c r="AU64" s="97"/>
      <c r="AV64" s="224" t="s">
        <v>84</v>
      </c>
      <c r="AW64" s="32" t="s">
        <v>43</v>
      </c>
      <c r="AX64" s="33" t="s">
        <v>44</v>
      </c>
      <c r="AY64" s="33" t="s">
        <v>45</v>
      </c>
      <c r="AZ64" s="33"/>
      <c r="BA64" s="106" t="str">
        <f>F$4</f>
        <v xml:space="preserve">LUNDI </v>
      </c>
      <c r="BB64" s="106" t="str">
        <f t="shared" ref="BB64:CL64" si="96">G$4</f>
        <v xml:space="preserve">MARDI </v>
      </c>
      <c r="BC64" s="106" t="str">
        <f t="shared" si="96"/>
        <v xml:space="preserve">MERCREDI </v>
      </c>
      <c r="BD64" s="106" t="str">
        <f t="shared" si="96"/>
        <v xml:space="preserve">JEUDI </v>
      </c>
      <c r="BE64" s="106" t="str">
        <f t="shared" si="96"/>
        <v xml:space="preserve">VENDREDI </v>
      </c>
      <c r="BF64" s="106" t="str">
        <f t="shared" si="96"/>
        <v xml:space="preserve">SAMEDI </v>
      </c>
      <c r="BG64" s="106" t="str">
        <f t="shared" si="96"/>
        <v>T/EF</v>
      </c>
      <c r="BH64" s="106" t="str">
        <f t="shared" si="96"/>
        <v>T/SE</v>
      </c>
      <c r="BI64" s="106" t="str">
        <f t="shared" si="96"/>
        <v xml:space="preserve">LUNDI </v>
      </c>
      <c r="BJ64" s="106" t="str">
        <f t="shared" si="96"/>
        <v xml:space="preserve">MARDI </v>
      </c>
      <c r="BK64" s="106" t="str">
        <f t="shared" si="96"/>
        <v xml:space="preserve">MERCREDI </v>
      </c>
      <c r="BL64" s="106" t="str">
        <f t="shared" si="96"/>
        <v xml:space="preserve">JEUDI </v>
      </c>
      <c r="BM64" s="106" t="str">
        <f t="shared" si="96"/>
        <v xml:space="preserve">VENDREDI </v>
      </c>
      <c r="BN64" s="106" t="str">
        <f t="shared" si="96"/>
        <v xml:space="preserve">SAMEDI </v>
      </c>
      <c r="BO64" s="106" t="str">
        <f t="shared" si="96"/>
        <v>T/EF</v>
      </c>
      <c r="BP64" s="106" t="str">
        <f t="shared" si="96"/>
        <v>T/SE</v>
      </c>
      <c r="BQ64" s="106" t="str">
        <f t="shared" si="96"/>
        <v xml:space="preserve">LUNDI </v>
      </c>
      <c r="BR64" s="106" t="str">
        <f t="shared" si="96"/>
        <v xml:space="preserve">MARDI </v>
      </c>
      <c r="BS64" s="106" t="str">
        <f t="shared" si="96"/>
        <v xml:space="preserve">MERCREDI </v>
      </c>
      <c r="BT64" s="106" t="str">
        <f t="shared" si="96"/>
        <v xml:space="preserve">JEUDI </v>
      </c>
      <c r="BU64" s="106" t="str">
        <f t="shared" si="96"/>
        <v xml:space="preserve">VENDREDI </v>
      </c>
      <c r="BV64" s="106" t="str">
        <f t="shared" si="96"/>
        <v xml:space="preserve">SAMEDI </v>
      </c>
      <c r="BW64" s="106" t="str">
        <f t="shared" si="96"/>
        <v>T/EF</v>
      </c>
      <c r="BX64" s="106" t="str">
        <f t="shared" si="96"/>
        <v>T/SE</v>
      </c>
      <c r="BY64" s="106" t="str">
        <f t="shared" si="96"/>
        <v xml:space="preserve">LUNDI </v>
      </c>
      <c r="BZ64" s="106" t="str">
        <f t="shared" si="96"/>
        <v xml:space="preserve">MARDI </v>
      </c>
      <c r="CA64" s="106" t="str">
        <f t="shared" si="96"/>
        <v xml:space="preserve">MERCREDI </v>
      </c>
      <c r="CB64" s="106" t="str">
        <f t="shared" si="96"/>
        <v xml:space="preserve">JEUDI </v>
      </c>
      <c r="CC64" s="106" t="str">
        <f t="shared" si="96"/>
        <v xml:space="preserve">VENDREDI </v>
      </c>
      <c r="CD64" s="106" t="str">
        <f t="shared" si="96"/>
        <v xml:space="preserve">SAMEDI </v>
      </c>
      <c r="CE64" s="106" t="str">
        <f t="shared" si="96"/>
        <v>T/EF</v>
      </c>
      <c r="CF64" s="106" t="str">
        <f t="shared" si="96"/>
        <v>T/SE</v>
      </c>
      <c r="CG64" s="106" t="str">
        <f t="shared" si="96"/>
        <v xml:space="preserve">LUNDI </v>
      </c>
      <c r="CH64" s="106" t="str">
        <f t="shared" si="96"/>
        <v xml:space="preserve">MARDI </v>
      </c>
      <c r="CI64" s="106" t="str">
        <f t="shared" si="96"/>
        <v xml:space="preserve">MERCREDI </v>
      </c>
      <c r="CJ64" s="106" t="str">
        <f t="shared" si="96"/>
        <v xml:space="preserve">JEUDI </v>
      </c>
      <c r="CK64" s="106" t="str">
        <f t="shared" si="96"/>
        <v>VENDREDI</v>
      </c>
      <c r="CL64" s="106" t="str">
        <f t="shared" si="96"/>
        <v>SAMEDI</v>
      </c>
      <c r="CM64" s="33" t="s">
        <v>50</v>
      </c>
      <c r="CN64" s="33" t="s">
        <v>51</v>
      </c>
      <c r="CO64" s="219"/>
    </row>
    <row r="65" spans="1:93">
      <c r="A65" s="225"/>
      <c r="B65" s="35" t="s">
        <v>56</v>
      </c>
      <c r="C65" s="220"/>
      <c r="D65" s="36"/>
      <c r="E65" s="37"/>
      <c r="F65" s="104" t="e">
        <f>'Jour 1'!#REF!</f>
        <v>#REF!</v>
      </c>
      <c r="G65" s="38"/>
      <c r="H65" s="38"/>
      <c r="I65" s="38"/>
      <c r="J65" s="38"/>
      <c r="K65" s="38"/>
      <c r="L65" s="82" t="e">
        <f>SUM(F65:K65)</f>
        <v>#REF!</v>
      </c>
      <c r="M65" s="82" t="e">
        <f>D65+L65</f>
        <v>#REF!</v>
      </c>
      <c r="N65" s="38"/>
      <c r="O65" s="38"/>
      <c r="P65" s="38"/>
      <c r="Q65" s="38"/>
      <c r="R65" s="38"/>
      <c r="S65" s="38"/>
      <c r="T65" s="82">
        <f>SUM(N65:S65)</f>
        <v>0</v>
      </c>
      <c r="U65" s="82">
        <f>T65</f>
        <v>0</v>
      </c>
      <c r="V65" s="38"/>
      <c r="W65" s="38"/>
      <c r="X65" s="38"/>
      <c r="Y65" s="39"/>
      <c r="Z65" s="38"/>
      <c r="AA65" s="38"/>
      <c r="AB65" s="82">
        <f>SUM(V65:AA65)</f>
        <v>0</v>
      </c>
      <c r="AC65" s="82">
        <f>AB65</f>
        <v>0</v>
      </c>
      <c r="AD65" s="38"/>
      <c r="AE65" s="38"/>
      <c r="AF65" s="38"/>
      <c r="AG65" s="38"/>
      <c r="AH65" s="38"/>
      <c r="AI65" s="38"/>
      <c r="AJ65" s="82">
        <f>SUM(AD65:AI65)</f>
        <v>0</v>
      </c>
      <c r="AK65" s="82">
        <f>AJ65</f>
        <v>0</v>
      </c>
      <c r="AL65" s="38"/>
      <c r="AM65" s="38"/>
      <c r="AN65" s="38"/>
      <c r="AO65" s="38"/>
      <c r="AP65" s="38"/>
      <c r="AQ65" s="38"/>
      <c r="AR65" s="82">
        <f>SUM(AL65:AQ65)</f>
        <v>0</v>
      </c>
      <c r="AS65" s="83">
        <f>AR65</f>
        <v>0</v>
      </c>
      <c r="AT65" s="84" t="e">
        <f>(L65+T65+AB65+AJ65+AR65)</f>
        <v>#REF!</v>
      </c>
      <c r="AU65" s="101"/>
      <c r="AV65" s="225"/>
      <c r="AW65" s="35" t="s">
        <v>56</v>
      </c>
      <c r="AX65" s="220"/>
      <c r="AY65" s="36"/>
      <c r="AZ65" s="37"/>
      <c r="BA65" s="105" t="e">
        <f>'Jour 1'!#REF!</f>
        <v>#REF!</v>
      </c>
      <c r="BB65" s="38"/>
      <c r="BC65" s="38"/>
      <c r="BD65" s="38"/>
      <c r="BE65" s="38"/>
      <c r="BF65" s="38"/>
      <c r="BG65" s="82" t="e">
        <f>SUM(BA65:BF65)</f>
        <v>#REF!</v>
      </c>
      <c r="BH65" s="82" t="e">
        <f>AY65+BG65</f>
        <v>#REF!</v>
      </c>
      <c r="BI65" s="38"/>
      <c r="BJ65" s="38"/>
      <c r="BK65" s="38"/>
      <c r="BL65" s="38"/>
      <c r="BM65" s="38"/>
      <c r="BN65" s="38"/>
      <c r="BO65" s="82">
        <f>SUM(BI65:BN65)</f>
        <v>0</v>
      </c>
      <c r="BP65" s="82">
        <f>BO65</f>
        <v>0</v>
      </c>
      <c r="BQ65" s="38"/>
      <c r="BR65" s="38"/>
      <c r="BS65" s="38"/>
      <c r="BT65" s="39"/>
      <c r="BU65" s="38"/>
      <c r="BV65" s="38"/>
      <c r="BW65" s="82">
        <f>SUM(BQ65:BV65)</f>
        <v>0</v>
      </c>
      <c r="BX65" s="82">
        <f>BW65</f>
        <v>0</v>
      </c>
      <c r="BY65" s="38"/>
      <c r="BZ65" s="38"/>
      <c r="CA65" s="38"/>
      <c r="CB65" s="38"/>
      <c r="CC65" s="38"/>
      <c r="CD65" s="38"/>
      <c r="CE65" s="82">
        <f>SUM(BY65:CD65)</f>
        <v>0</v>
      </c>
      <c r="CF65" s="82">
        <f>CE65</f>
        <v>0</v>
      </c>
      <c r="CG65" s="38"/>
      <c r="CH65" s="38"/>
      <c r="CI65" s="38"/>
      <c r="CJ65" s="38"/>
      <c r="CK65" s="38"/>
      <c r="CL65" s="38"/>
      <c r="CM65" s="82">
        <f>SUM(CG65:CL65)</f>
        <v>0</v>
      </c>
      <c r="CN65" s="83">
        <f>CM65</f>
        <v>0</v>
      </c>
      <c r="CO65" s="84" t="e">
        <f>(BG65+BO65+BW65+CE65+CM65)</f>
        <v>#REF!</v>
      </c>
    </row>
    <row r="66" spans="1:93">
      <c r="A66" s="225"/>
      <c r="B66" s="35" t="s">
        <v>57</v>
      </c>
      <c r="C66" s="221"/>
      <c r="D66" s="40"/>
      <c r="E66" s="40"/>
      <c r="F66" s="82" t="e">
        <f t="shared" ref="F66:K66" si="97">IF(F65&gt;0,1,"")</f>
        <v>#REF!</v>
      </c>
      <c r="G66" s="82" t="str">
        <f t="shared" si="97"/>
        <v/>
      </c>
      <c r="H66" s="82" t="str">
        <f t="shared" si="97"/>
        <v/>
      </c>
      <c r="I66" s="82" t="str">
        <f t="shared" si="97"/>
        <v/>
      </c>
      <c r="J66" s="82" t="str">
        <f t="shared" si="97"/>
        <v/>
      </c>
      <c r="K66" s="82" t="str">
        <f t="shared" si="97"/>
        <v/>
      </c>
      <c r="L66" s="82" t="e">
        <f>SUM(F66:K66)</f>
        <v>#REF!</v>
      </c>
      <c r="M66" s="41"/>
      <c r="N66" s="82" t="str">
        <f t="shared" ref="N66:S66" si="98">IF(N65&gt;0,1,"")</f>
        <v/>
      </c>
      <c r="O66" s="82" t="str">
        <f t="shared" si="98"/>
        <v/>
      </c>
      <c r="P66" s="82" t="str">
        <f t="shared" si="98"/>
        <v/>
      </c>
      <c r="Q66" s="82" t="str">
        <f t="shared" si="98"/>
        <v/>
      </c>
      <c r="R66" s="82" t="str">
        <f t="shared" si="98"/>
        <v/>
      </c>
      <c r="S66" s="82" t="str">
        <f t="shared" si="98"/>
        <v/>
      </c>
      <c r="T66" s="82">
        <f>SUM(N66:S66)</f>
        <v>0</v>
      </c>
      <c r="U66" s="41"/>
      <c r="V66" s="82" t="str">
        <f t="shared" ref="V66:AA66" si="99">IF(V65&gt;0,1,"")</f>
        <v/>
      </c>
      <c r="W66" s="82" t="str">
        <f t="shared" si="99"/>
        <v/>
      </c>
      <c r="X66" s="82" t="str">
        <f t="shared" si="99"/>
        <v/>
      </c>
      <c r="Y66" s="82" t="str">
        <f t="shared" si="99"/>
        <v/>
      </c>
      <c r="Z66" s="82" t="str">
        <f t="shared" si="99"/>
        <v/>
      </c>
      <c r="AA66" s="82" t="str">
        <f t="shared" si="99"/>
        <v/>
      </c>
      <c r="AB66" s="82">
        <f>SUM(V66:AA66)</f>
        <v>0</v>
      </c>
      <c r="AC66" s="41"/>
      <c r="AD66" s="82" t="str">
        <f t="shared" ref="AD66:AI66" si="100">IF(AD65&gt;0,1,"")</f>
        <v/>
      </c>
      <c r="AE66" s="82" t="str">
        <f t="shared" si="100"/>
        <v/>
      </c>
      <c r="AF66" s="82" t="str">
        <f t="shared" si="100"/>
        <v/>
      </c>
      <c r="AG66" s="82" t="str">
        <f t="shared" si="100"/>
        <v/>
      </c>
      <c r="AH66" s="82" t="str">
        <f t="shared" si="100"/>
        <v/>
      </c>
      <c r="AI66" s="82" t="str">
        <f t="shared" si="100"/>
        <v/>
      </c>
      <c r="AJ66" s="82">
        <f>SUM(AD66:AI66)</f>
        <v>0</v>
      </c>
      <c r="AK66" s="41"/>
      <c r="AL66" s="82" t="str">
        <f t="shared" ref="AL66:AQ66" si="101">IF(AL65&gt;0,1,"")</f>
        <v/>
      </c>
      <c r="AM66" s="82" t="str">
        <f t="shared" si="101"/>
        <v/>
      </c>
      <c r="AN66" s="82" t="str">
        <f t="shared" si="101"/>
        <v/>
      </c>
      <c r="AO66" s="82" t="str">
        <f t="shared" si="101"/>
        <v/>
      </c>
      <c r="AP66" s="82" t="str">
        <f t="shared" si="101"/>
        <v/>
      </c>
      <c r="AQ66" s="82" t="str">
        <f t="shared" si="101"/>
        <v/>
      </c>
      <c r="AR66" s="82">
        <f>SUM(AL66:AQ66)</f>
        <v>0</v>
      </c>
      <c r="AS66" s="41"/>
      <c r="AT66" s="85" t="e">
        <f>SUM(L66+T66+AB66+AJ66+AR66)</f>
        <v>#REF!</v>
      </c>
      <c r="AU66" s="93"/>
      <c r="AV66" s="225"/>
      <c r="AW66" s="35" t="s">
        <v>57</v>
      </c>
      <c r="AX66" s="221"/>
      <c r="AY66" s="40"/>
      <c r="AZ66" s="40"/>
      <c r="BA66" s="82" t="e">
        <f t="shared" ref="BA66:BF66" si="102">IF(BA65&gt;0,1,"")</f>
        <v>#REF!</v>
      </c>
      <c r="BB66" s="82" t="str">
        <f t="shared" si="102"/>
        <v/>
      </c>
      <c r="BC66" s="82" t="str">
        <f t="shared" si="102"/>
        <v/>
      </c>
      <c r="BD66" s="82" t="str">
        <f t="shared" si="102"/>
        <v/>
      </c>
      <c r="BE66" s="82" t="str">
        <f t="shared" si="102"/>
        <v/>
      </c>
      <c r="BF66" s="82" t="str">
        <f t="shared" si="102"/>
        <v/>
      </c>
      <c r="BG66" s="82" t="e">
        <f>SUM(BA66:BF66)</f>
        <v>#REF!</v>
      </c>
      <c r="BH66" s="41"/>
      <c r="BI66" s="82" t="str">
        <f t="shared" ref="BI66:BN66" si="103">IF(BI65&gt;0,1,"")</f>
        <v/>
      </c>
      <c r="BJ66" s="82" t="str">
        <f t="shared" si="103"/>
        <v/>
      </c>
      <c r="BK66" s="82" t="str">
        <f t="shared" si="103"/>
        <v/>
      </c>
      <c r="BL66" s="82" t="str">
        <f t="shared" si="103"/>
        <v/>
      </c>
      <c r="BM66" s="82" t="str">
        <f t="shared" si="103"/>
        <v/>
      </c>
      <c r="BN66" s="82" t="str">
        <f t="shared" si="103"/>
        <v/>
      </c>
      <c r="BO66" s="82">
        <f>SUM(BI66:BN66)</f>
        <v>0</v>
      </c>
      <c r="BP66" s="41"/>
      <c r="BQ66" s="82" t="str">
        <f t="shared" ref="BQ66:BV66" si="104">IF(BQ65&gt;0,1,"")</f>
        <v/>
      </c>
      <c r="BR66" s="82" t="str">
        <f t="shared" si="104"/>
        <v/>
      </c>
      <c r="BS66" s="82" t="str">
        <f t="shared" si="104"/>
        <v/>
      </c>
      <c r="BT66" s="82" t="str">
        <f t="shared" si="104"/>
        <v/>
      </c>
      <c r="BU66" s="82" t="str">
        <f t="shared" si="104"/>
        <v/>
      </c>
      <c r="BV66" s="82" t="str">
        <f t="shared" si="104"/>
        <v/>
      </c>
      <c r="BW66" s="82">
        <f>SUM(BQ66:BV66)</f>
        <v>0</v>
      </c>
      <c r="BX66" s="41"/>
      <c r="BY66" s="82" t="str">
        <f t="shared" ref="BY66:CD66" si="105">IF(BY65&gt;0,1,"")</f>
        <v/>
      </c>
      <c r="BZ66" s="82" t="str">
        <f t="shared" si="105"/>
        <v/>
      </c>
      <c r="CA66" s="82" t="str">
        <f t="shared" si="105"/>
        <v/>
      </c>
      <c r="CB66" s="82" t="str">
        <f t="shared" si="105"/>
        <v/>
      </c>
      <c r="CC66" s="82" t="str">
        <f t="shared" si="105"/>
        <v/>
      </c>
      <c r="CD66" s="82" t="str">
        <f t="shared" si="105"/>
        <v/>
      </c>
      <c r="CE66" s="82">
        <f>SUM(BY66:CD66)</f>
        <v>0</v>
      </c>
      <c r="CF66" s="41"/>
      <c r="CG66" s="82" t="str">
        <f t="shared" ref="CG66:CL66" si="106">IF(CG65&gt;0,1,"")</f>
        <v/>
      </c>
      <c r="CH66" s="82" t="str">
        <f t="shared" si="106"/>
        <v/>
      </c>
      <c r="CI66" s="82" t="str">
        <f t="shared" si="106"/>
        <v/>
      </c>
      <c r="CJ66" s="82" t="str">
        <f t="shared" si="106"/>
        <v/>
      </c>
      <c r="CK66" s="82" t="str">
        <f t="shared" si="106"/>
        <v/>
      </c>
      <c r="CL66" s="82" t="str">
        <f t="shared" si="106"/>
        <v/>
      </c>
      <c r="CM66" s="82">
        <f>SUM(CG66:CL66)</f>
        <v>0</v>
      </c>
      <c r="CN66" s="41"/>
      <c r="CO66" s="85" t="e">
        <f>SUM(BG66+BO66+BW66+CE66+CM66)</f>
        <v>#REF!</v>
      </c>
    </row>
    <row r="67" spans="1:93">
      <c r="A67" s="225"/>
      <c r="B67" s="35" t="s">
        <v>58</v>
      </c>
      <c r="C67" s="221"/>
      <c r="D67" s="43"/>
      <c r="E67" s="43"/>
      <c r="F67" s="82" t="str">
        <f t="shared" ref="F67:K67" si="107">IF(OR(F68="cp",F68="at",F68="ferie",F68="cs",F68="am",F68="rmd"),7,"")</f>
        <v/>
      </c>
      <c r="G67" s="82" t="str">
        <f t="shared" si="107"/>
        <v/>
      </c>
      <c r="H67" s="82" t="str">
        <f t="shared" si="107"/>
        <v/>
      </c>
      <c r="I67" s="82" t="str">
        <f t="shared" si="107"/>
        <v/>
      </c>
      <c r="J67" s="82" t="str">
        <f t="shared" si="107"/>
        <v/>
      </c>
      <c r="K67" s="82" t="str">
        <f t="shared" si="107"/>
        <v/>
      </c>
      <c r="L67" s="82">
        <f>SUM(F67:K67)</f>
        <v>0</v>
      </c>
      <c r="M67" s="41"/>
      <c r="N67" s="82" t="str">
        <f t="shared" ref="N67:S67" si="108">IF(OR(N68="cp",N68="at",N68="ferie",N68="cs",N68="am",N68="rmd"),7,"")</f>
        <v/>
      </c>
      <c r="O67" s="82" t="str">
        <f t="shared" si="108"/>
        <v/>
      </c>
      <c r="P67" s="82" t="str">
        <f t="shared" si="108"/>
        <v/>
      </c>
      <c r="Q67" s="82" t="str">
        <f t="shared" si="108"/>
        <v/>
      </c>
      <c r="R67" s="82" t="str">
        <f t="shared" si="108"/>
        <v/>
      </c>
      <c r="S67" s="82" t="str">
        <f t="shared" si="108"/>
        <v/>
      </c>
      <c r="T67" s="82">
        <f>SUM(N67:S67)</f>
        <v>0</v>
      </c>
      <c r="U67" s="41"/>
      <c r="V67" s="82" t="str">
        <f t="shared" ref="V67:AA67" si="109">IF(OR(V68="cp",V68="at",V68="ferie",V68="cs",V68="am",V68="rmd"),7,"")</f>
        <v/>
      </c>
      <c r="W67" s="82" t="str">
        <f t="shared" si="109"/>
        <v/>
      </c>
      <c r="X67" s="82" t="str">
        <f t="shared" si="109"/>
        <v/>
      </c>
      <c r="Y67" s="82" t="str">
        <f t="shared" si="109"/>
        <v/>
      </c>
      <c r="Z67" s="82" t="str">
        <f t="shared" si="109"/>
        <v/>
      </c>
      <c r="AA67" s="82" t="str">
        <f t="shared" si="109"/>
        <v/>
      </c>
      <c r="AB67" s="82">
        <f>SUM(V67:AA67)</f>
        <v>0</v>
      </c>
      <c r="AC67" s="41"/>
      <c r="AD67" s="82" t="str">
        <f t="shared" ref="AD67:AI67" si="110">IF(OR(AD68="cp",AD68="at",AD68="ferie",AD68="cs",AD68="am",AD68="rmd"),7,"")</f>
        <v/>
      </c>
      <c r="AE67" s="82" t="str">
        <f t="shared" si="110"/>
        <v/>
      </c>
      <c r="AF67" s="82" t="str">
        <f t="shared" si="110"/>
        <v/>
      </c>
      <c r="AG67" s="82" t="str">
        <f t="shared" si="110"/>
        <v/>
      </c>
      <c r="AH67" s="82" t="str">
        <f t="shared" si="110"/>
        <v/>
      </c>
      <c r="AI67" s="82" t="str">
        <f t="shared" si="110"/>
        <v/>
      </c>
      <c r="AJ67" s="82">
        <f>SUM(AD67:AI67)</f>
        <v>0</v>
      </c>
      <c r="AK67" s="41"/>
      <c r="AL67" s="82" t="str">
        <f t="shared" ref="AL67:AQ67" si="111">IF(OR(AL68="cp",AL68="at",AL68="ferie",AL68="cs",AL68="am",AL68="rmd"),7,"")</f>
        <v/>
      </c>
      <c r="AM67" s="82" t="str">
        <f t="shared" si="111"/>
        <v/>
      </c>
      <c r="AN67" s="82" t="str">
        <f t="shared" si="111"/>
        <v/>
      </c>
      <c r="AO67" s="82" t="str">
        <f t="shared" si="111"/>
        <v/>
      </c>
      <c r="AP67" s="82" t="str">
        <f t="shared" si="111"/>
        <v/>
      </c>
      <c r="AQ67" s="82" t="str">
        <f t="shared" si="111"/>
        <v/>
      </c>
      <c r="AR67" s="82">
        <f>SUM(AL67:AQ67)</f>
        <v>0</v>
      </c>
      <c r="AS67" s="44"/>
      <c r="AT67" s="86">
        <f>SUM(L67+T67+AB67+AJ67)</f>
        <v>0</v>
      </c>
      <c r="AU67" s="93"/>
      <c r="AV67" s="225"/>
      <c r="AW67" s="35" t="s">
        <v>58</v>
      </c>
      <c r="AX67" s="221"/>
      <c r="AY67" s="43"/>
      <c r="AZ67" s="43"/>
      <c r="BA67" s="82" t="str">
        <f t="shared" ref="BA67:BF67" si="112">IF(OR(BA68="cp",BA68="at",BA68="ferie",BA68="cs",BA68="am",BA68="rmd"),7,"")</f>
        <v/>
      </c>
      <c r="BB67" s="82" t="str">
        <f t="shared" si="112"/>
        <v/>
      </c>
      <c r="BC67" s="82" t="str">
        <f t="shared" si="112"/>
        <v/>
      </c>
      <c r="BD67" s="82" t="str">
        <f t="shared" si="112"/>
        <v/>
      </c>
      <c r="BE67" s="82" t="str">
        <f t="shared" si="112"/>
        <v/>
      </c>
      <c r="BF67" s="82" t="str">
        <f t="shared" si="112"/>
        <v/>
      </c>
      <c r="BG67" s="82">
        <f>SUM(BA67:BF67)</f>
        <v>0</v>
      </c>
      <c r="BH67" s="41"/>
      <c r="BI67" s="82" t="str">
        <f t="shared" ref="BI67:BN67" si="113">IF(OR(BI68="cp",BI68="at",BI68="ferie",BI68="cs",BI68="am",BI68="rmd"),7,"")</f>
        <v/>
      </c>
      <c r="BJ67" s="82" t="str">
        <f t="shared" si="113"/>
        <v/>
      </c>
      <c r="BK67" s="82" t="str">
        <f t="shared" si="113"/>
        <v/>
      </c>
      <c r="BL67" s="82" t="str">
        <f t="shared" si="113"/>
        <v/>
      </c>
      <c r="BM67" s="82" t="str">
        <f t="shared" si="113"/>
        <v/>
      </c>
      <c r="BN67" s="82" t="str">
        <f t="shared" si="113"/>
        <v/>
      </c>
      <c r="BO67" s="82">
        <f>SUM(BI67:BN67)</f>
        <v>0</v>
      </c>
      <c r="BP67" s="41"/>
      <c r="BQ67" s="82" t="str">
        <f t="shared" ref="BQ67:BV67" si="114">IF(OR(BQ68="cp",BQ68="at",BQ68="ferie",BQ68="cs",BQ68="am",BQ68="rmd"),7,"")</f>
        <v/>
      </c>
      <c r="BR67" s="82" t="str">
        <f t="shared" si="114"/>
        <v/>
      </c>
      <c r="BS67" s="82" t="str">
        <f t="shared" si="114"/>
        <v/>
      </c>
      <c r="BT67" s="82" t="str">
        <f t="shared" si="114"/>
        <v/>
      </c>
      <c r="BU67" s="82" t="str">
        <f t="shared" si="114"/>
        <v/>
      </c>
      <c r="BV67" s="82" t="str">
        <f t="shared" si="114"/>
        <v/>
      </c>
      <c r="BW67" s="82">
        <f>SUM(BQ67:BV67)</f>
        <v>0</v>
      </c>
      <c r="BX67" s="41"/>
      <c r="BY67" s="82" t="str">
        <f t="shared" ref="BY67:CD67" si="115">IF(OR(BY68="cp",BY68="at",BY68="ferie",BY68="cs",BY68="am",BY68="rmd"),7,"")</f>
        <v/>
      </c>
      <c r="BZ67" s="82" t="str">
        <f t="shared" si="115"/>
        <v/>
      </c>
      <c r="CA67" s="82" t="str">
        <f t="shared" si="115"/>
        <v/>
      </c>
      <c r="CB67" s="82" t="str">
        <f t="shared" si="115"/>
        <v/>
      </c>
      <c r="CC67" s="82" t="str">
        <f t="shared" si="115"/>
        <v/>
      </c>
      <c r="CD67" s="82" t="str">
        <f t="shared" si="115"/>
        <v/>
      </c>
      <c r="CE67" s="82">
        <f>SUM(BY67:CD67)</f>
        <v>0</v>
      </c>
      <c r="CF67" s="41"/>
      <c r="CG67" s="82" t="str">
        <f t="shared" ref="CG67:CL67" si="116">IF(OR(CG68="cp",CG68="at",CG68="ferie",CG68="cs",CG68="am",CG68="rmd"),7,"")</f>
        <v/>
      </c>
      <c r="CH67" s="82" t="str">
        <f t="shared" si="116"/>
        <v/>
      </c>
      <c r="CI67" s="82" t="str">
        <f t="shared" si="116"/>
        <v/>
      </c>
      <c r="CJ67" s="82" t="str">
        <f t="shared" si="116"/>
        <v/>
      </c>
      <c r="CK67" s="82" t="str">
        <f t="shared" si="116"/>
        <v/>
      </c>
      <c r="CL67" s="82" t="str">
        <f t="shared" si="116"/>
        <v/>
      </c>
      <c r="CM67" s="82">
        <f>SUM(CG67:CL67)</f>
        <v>0</v>
      </c>
      <c r="CN67" s="44"/>
      <c r="CO67" s="86">
        <f>SUM(BG67+BO67+BW67+CE67)</f>
        <v>0</v>
      </c>
    </row>
    <row r="68" spans="1:93">
      <c r="A68" s="225"/>
      <c r="B68" s="35" t="s">
        <v>59</v>
      </c>
      <c r="C68" s="221"/>
      <c r="D68" s="43"/>
      <c r="E68" s="43"/>
      <c r="F68" s="45"/>
      <c r="G68" s="46"/>
      <c r="H68" s="46"/>
      <c r="I68" s="46"/>
      <c r="J68" s="46"/>
      <c r="K68" s="46"/>
      <c r="L68" s="47"/>
      <c r="M68" s="47"/>
      <c r="N68" s="46"/>
      <c r="O68" s="46"/>
      <c r="P68" s="46"/>
      <c r="Q68" s="46"/>
      <c r="R68" s="46"/>
      <c r="S68" s="46"/>
      <c r="T68" s="47"/>
      <c r="U68" s="47"/>
      <c r="V68" s="46"/>
      <c r="W68" s="46"/>
      <c r="X68" s="46"/>
      <c r="Y68" s="48"/>
      <c r="Z68" s="46"/>
      <c r="AA68" s="46"/>
      <c r="AB68" s="47"/>
      <c r="AC68" s="47"/>
      <c r="AD68" s="46"/>
      <c r="AE68" s="46"/>
      <c r="AF68" s="46"/>
      <c r="AG68" s="46"/>
      <c r="AH68" s="46"/>
      <c r="AI68" s="46"/>
      <c r="AJ68" s="47"/>
      <c r="AK68" s="47"/>
      <c r="AL68" s="46"/>
      <c r="AM68" s="46"/>
      <c r="AN68" s="46"/>
      <c r="AO68" s="46"/>
      <c r="AP68" s="46"/>
      <c r="AQ68" s="46"/>
      <c r="AR68" s="47"/>
      <c r="AS68" s="49"/>
      <c r="AT68" s="50"/>
      <c r="AU68" s="93"/>
      <c r="AV68" s="225"/>
      <c r="AW68" s="35" t="s">
        <v>59</v>
      </c>
      <c r="AX68" s="221"/>
      <c r="AY68" s="43"/>
      <c r="AZ68" s="43"/>
      <c r="BA68" s="45"/>
      <c r="BB68" s="46"/>
      <c r="BC68" s="46"/>
      <c r="BD68" s="46"/>
      <c r="BE68" s="46"/>
      <c r="BF68" s="46"/>
      <c r="BG68" s="47"/>
      <c r="BH68" s="47"/>
      <c r="BI68" s="46"/>
      <c r="BJ68" s="46"/>
      <c r="BK68" s="46"/>
      <c r="BL68" s="46"/>
      <c r="BM68" s="46"/>
      <c r="BN68" s="46"/>
      <c r="BO68" s="47"/>
      <c r="BP68" s="47"/>
      <c r="BQ68" s="46"/>
      <c r="BR68" s="46"/>
      <c r="BS68" s="46"/>
      <c r="BT68" s="48"/>
      <c r="BU68" s="46"/>
      <c r="BV68" s="46"/>
      <c r="BW68" s="47"/>
      <c r="BX68" s="47"/>
      <c r="BY68" s="46"/>
      <c r="BZ68" s="46"/>
      <c r="CA68" s="46"/>
      <c r="CB68" s="46"/>
      <c r="CC68" s="46"/>
      <c r="CD68" s="46"/>
      <c r="CE68" s="47"/>
      <c r="CF68" s="47"/>
      <c r="CG68" s="46"/>
      <c r="CH68" s="46"/>
      <c r="CI68" s="46"/>
      <c r="CJ68" s="46"/>
      <c r="CK68" s="46"/>
      <c r="CL68" s="46"/>
      <c r="CM68" s="47"/>
      <c r="CN68" s="49"/>
      <c r="CO68" s="50"/>
    </row>
    <row r="69" spans="1:93">
      <c r="A69" s="225"/>
      <c r="B69" s="35" t="s">
        <v>60</v>
      </c>
      <c r="C69" s="221"/>
      <c r="D69" s="43"/>
      <c r="E69" s="43"/>
      <c r="F69" s="38"/>
      <c r="G69" s="51"/>
      <c r="H69" s="51"/>
      <c r="I69" s="52"/>
      <c r="J69" s="51"/>
      <c r="K69" s="51"/>
      <c r="L69" s="51"/>
      <c r="M69" s="82" t="e">
        <f>MIN(IF($M$5=0,0,IF($M$5&gt;=35,$M$5-35,0)),2)</f>
        <v>#REF!</v>
      </c>
      <c r="N69" s="51"/>
      <c r="O69" s="51"/>
      <c r="P69" s="51"/>
      <c r="Q69" s="51"/>
      <c r="R69" s="52"/>
      <c r="S69" s="51"/>
      <c r="T69" s="51"/>
      <c r="U69" s="82">
        <f>MIN(IF($U$5=0,0,IF($U$5&gt;=35,$U$5-35,0)),2)</f>
        <v>0</v>
      </c>
      <c r="V69" s="51"/>
      <c r="W69" s="51"/>
      <c r="X69" s="51"/>
      <c r="Y69" s="53"/>
      <c r="Z69" s="52"/>
      <c r="AA69" s="51"/>
      <c r="AB69" s="51"/>
      <c r="AC69" s="82">
        <f>MIN(IF($AC$5=0,0,IF($AC$5&gt;=35,$AC$5-35,0)),2)</f>
        <v>0</v>
      </c>
      <c r="AD69" s="51"/>
      <c r="AE69" s="51"/>
      <c r="AF69" s="51"/>
      <c r="AG69" s="51"/>
      <c r="AH69" s="52"/>
      <c r="AI69" s="51"/>
      <c r="AJ69" s="51"/>
      <c r="AK69" s="82">
        <f>MIN(IF($AK$5=0,0,IF($AK$5&gt;=35,$AK$5-35,0)),2)</f>
        <v>0</v>
      </c>
      <c r="AL69" s="38"/>
      <c r="AM69" s="38"/>
      <c r="AN69" s="38"/>
      <c r="AO69" s="38"/>
      <c r="AP69" s="38"/>
      <c r="AQ69" s="38"/>
      <c r="AR69" s="38"/>
      <c r="AS69" s="82">
        <f>MIN(IF($AS$5=0,0,IF($AS$5&gt;=35,$AS$5-35,0)),2)</f>
        <v>0</v>
      </c>
      <c r="AT69" s="85" t="e">
        <f>SUM(M69+U69+AC69+AK69+AS69)</f>
        <v>#REF!</v>
      </c>
      <c r="AU69" s="93"/>
      <c r="AV69" s="225"/>
      <c r="AW69" s="35" t="s">
        <v>60</v>
      </c>
      <c r="AX69" s="221"/>
      <c r="AY69" s="43"/>
      <c r="AZ69" s="43"/>
      <c r="BA69" s="38"/>
      <c r="BB69" s="51"/>
      <c r="BC69" s="51"/>
      <c r="BD69" s="52"/>
      <c r="BE69" s="51"/>
      <c r="BF69" s="51"/>
      <c r="BG69" s="51"/>
      <c r="BH69" s="82" t="e">
        <f>MIN(IF($M$5=0,0,IF($M$5&gt;=35,$M$5-35,0)),2)</f>
        <v>#REF!</v>
      </c>
      <c r="BI69" s="51"/>
      <c r="BJ69" s="51"/>
      <c r="BK69" s="51"/>
      <c r="BL69" s="51"/>
      <c r="BM69" s="52"/>
      <c r="BN69" s="51"/>
      <c r="BO69" s="51"/>
      <c r="BP69" s="82">
        <f>MIN(IF($U$5=0,0,IF($U$5&gt;=35,$U$5-35,0)),2)</f>
        <v>0</v>
      </c>
      <c r="BQ69" s="51"/>
      <c r="BR69" s="51"/>
      <c r="BS69" s="51"/>
      <c r="BT69" s="53"/>
      <c r="BU69" s="52"/>
      <c r="BV69" s="51"/>
      <c r="BW69" s="51"/>
      <c r="BX69" s="82">
        <f>MIN(IF($AC$5=0,0,IF($AC$5&gt;=35,$AC$5-35,0)),2)</f>
        <v>0</v>
      </c>
      <c r="BY69" s="51"/>
      <c r="BZ69" s="51"/>
      <c r="CA69" s="51"/>
      <c r="CB69" s="51"/>
      <c r="CC69" s="52"/>
      <c r="CD69" s="51"/>
      <c r="CE69" s="51"/>
      <c r="CF69" s="82">
        <f>MIN(IF($AK$5=0,0,IF($AK$5&gt;=35,$AK$5-35,0)),2)</f>
        <v>0</v>
      </c>
      <c r="CG69" s="38"/>
      <c r="CH69" s="38"/>
      <c r="CI69" s="38"/>
      <c r="CJ69" s="38"/>
      <c r="CK69" s="38"/>
      <c r="CL69" s="38"/>
      <c r="CM69" s="38"/>
      <c r="CN69" s="82">
        <f>MIN(IF($AS$5=0,0,IF($AS$5&gt;=35,$AS$5-35,0)),2)</f>
        <v>0</v>
      </c>
      <c r="CO69" s="85" t="e">
        <f>SUM(BH69+BP69+BX69+CF69+CN69)</f>
        <v>#REF!</v>
      </c>
    </row>
    <row r="70" spans="1:93">
      <c r="A70" s="225"/>
      <c r="B70" s="35" t="s">
        <v>61</v>
      </c>
      <c r="C70" s="221"/>
      <c r="D70" s="43"/>
      <c r="E70" s="43"/>
      <c r="F70" s="54"/>
      <c r="G70" s="223"/>
      <c r="H70" s="223"/>
      <c r="I70" s="223"/>
      <c r="J70" s="223"/>
      <c r="K70" s="223"/>
      <c r="L70" s="223"/>
      <c r="M70" s="82" t="e">
        <f>MIN(IF($M$5=0,0,IF($M$5&gt;=42,$M$5-42,0)),3)</f>
        <v>#REF!</v>
      </c>
      <c r="N70" s="223"/>
      <c r="O70" s="223"/>
      <c r="P70" s="223"/>
      <c r="Q70" s="223"/>
      <c r="R70" s="223"/>
      <c r="S70" s="223"/>
      <c r="T70" s="223"/>
      <c r="U70" s="82">
        <f>MIN(IF($U$5=0,0,IF($U$5&gt;=42,$U$5-42,0)),3)</f>
        <v>0</v>
      </c>
      <c r="V70" s="223"/>
      <c r="W70" s="223"/>
      <c r="X70" s="223"/>
      <c r="Y70" s="223"/>
      <c r="Z70" s="223"/>
      <c r="AA70" s="223"/>
      <c r="AB70" s="223"/>
      <c r="AC70" s="82">
        <f>MIN(IF($AC$5=0,0,IF($AC$5&gt;=42,$AC$5-42,0)),3)</f>
        <v>0</v>
      </c>
      <c r="AD70" s="223"/>
      <c r="AE70" s="223"/>
      <c r="AF70" s="223"/>
      <c r="AG70" s="223"/>
      <c r="AH70" s="223"/>
      <c r="AI70" s="223"/>
      <c r="AJ70" s="223"/>
      <c r="AK70" s="82">
        <f>MIN(IF($AK$5=0,0,IF($AK$5&gt;=42,$AK$5-42,0)),3)</f>
        <v>0</v>
      </c>
      <c r="AL70" s="223"/>
      <c r="AM70" s="223"/>
      <c r="AN70" s="223"/>
      <c r="AO70" s="223"/>
      <c r="AP70" s="223"/>
      <c r="AQ70" s="223"/>
      <c r="AR70" s="223"/>
      <c r="AS70" s="82">
        <f>MIN(IF($AS$5=0,0,IF($AS$5&gt;=42,$AS$5-42,0)),3)</f>
        <v>0</v>
      </c>
      <c r="AT70" s="85" t="e">
        <f>SUM(M70+U70+AC70+AK70+AS70)</f>
        <v>#REF!</v>
      </c>
      <c r="AU70" s="93"/>
      <c r="AV70" s="225"/>
      <c r="AW70" s="35" t="s">
        <v>61</v>
      </c>
      <c r="AX70" s="221"/>
      <c r="AY70" s="43"/>
      <c r="AZ70" s="43"/>
      <c r="BA70" s="54"/>
      <c r="BB70" s="223"/>
      <c r="BC70" s="223"/>
      <c r="BD70" s="223"/>
      <c r="BE70" s="223"/>
      <c r="BF70" s="223"/>
      <c r="BG70" s="223"/>
      <c r="BH70" s="82" t="e">
        <f>MIN(IF($M$5=0,0,IF($M$5&gt;=42,$M$5-42,0)),3)</f>
        <v>#REF!</v>
      </c>
      <c r="BI70" s="223"/>
      <c r="BJ70" s="223"/>
      <c r="BK70" s="223"/>
      <c r="BL70" s="223"/>
      <c r="BM70" s="223"/>
      <c r="BN70" s="223"/>
      <c r="BO70" s="223"/>
      <c r="BP70" s="82">
        <f>MIN(IF($U$5=0,0,IF($U$5&gt;=42,$U$5-42,0)),3)</f>
        <v>0</v>
      </c>
      <c r="BQ70" s="223"/>
      <c r="BR70" s="223"/>
      <c r="BS70" s="223"/>
      <c r="BT70" s="223"/>
      <c r="BU70" s="223"/>
      <c r="BV70" s="223"/>
      <c r="BW70" s="223"/>
      <c r="BX70" s="82">
        <f>MIN(IF($AC$5=0,0,IF($AC$5&gt;=42,$AC$5-42,0)),3)</f>
        <v>0</v>
      </c>
      <c r="BY70" s="223"/>
      <c r="BZ70" s="223"/>
      <c r="CA70" s="223"/>
      <c r="CB70" s="223"/>
      <c r="CC70" s="223"/>
      <c r="CD70" s="223"/>
      <c r="CE70" s="223"/>
      <c r="CF70" s="82">
        <f>MIN(IF($AK$5=0,0,IF($AK$5&gt;=42,$AK$5-42,0)),3)</f>
        <v>0</v>
      </c>
      <c r="CG70" s="223"/>
      <c r="CH70" s="223"/>
      <c r="CI70" s="223"/>
      <c r="CJ70" s="223"/>
      <c r="CK70" s="223"/>
      <c r="CL70" s="223"/>
      <c r="CM70" s="223"/>
      <c r="CN70" s="82">
        <f>MIN(IF($AS$5=0,0,IF($AS$5&gt;=42,$AS$5-42,0)),3)</f>
        <v>0</v>
      </c>
      <c r="CO70" s="85" t="e">
        <f>SUM(BH70+BP70+BX70+CF70+CN70)</f>
        <v>#REF!</v>
      </c>
    </row>
    <row r="71" spans="1:93">
      <c r="A71" s="225"/>
      <c r="B71" s="35" t="s">
        <v>62</v>
      </c>
      <c r="C71" s="222"/>
      <c r="D71" s="43"/>
      <c r="E71" s="43"/>
      <c r="F71" s="54"/>
      <c r="G71" s="223"/>
      <c r="H71" s="223"/>
      <c r="I71" s="223"/>
      <c r="J71" s="223"/>
      <c r="K71" s="223"/>
      <c r="L71" s="223"/>
      <c r="M71" s="82" t="e">
        <f>IF($M$5=0,0,IF($M$5&gt;=45,$M$5-45,0))</f>
        <v>#REF!</v>
      </c>
      <c r="N71" s="223"/>
      <c r="O71" s="223"/>
      <c r="P71" s="223"/>
      <c r="Q71" s="223"/>
      <c r="R71" s="223"/>
      <c r="S71" s="223"/>
      <c r="T71" s="223"/>
      <c r="U71" s="82">
        <f>IF($U$5=0,0,IF($U$5&gt;=45,$U$5-45,0))</f>
        <v>0</v>
      </c>
      <c r="V71" s="223"/>
      <c r="W71" s="223"/>
      <c r="X71" s="223"/>
      <c r="Y71" s="223"/>
      <c r="Z71" s="223"/>
      <c r="AA71" s="223"/>
      <c r="AB71" s="223"/>
      <c r="AC71" s="82">
        <f>IF($AC$5=0,0,IF($AC$5&gt;=45,$AC$5-45,0))</f>
        <v>0</v>
      </c>
      <c r="AD71" s="223"/>
      <c r="AE71" s="223"/>
      <c r="AF71" s="223"/>
      <c r="AG71" s="223"/>
      <c r="AH71" s="223"/>
      <c r="AI71" s="223"/>
      <c r="AJ71" s="223"/>
      <c r="AK71" s="82">
        <f>IF($AK$5=0,0,IF($AK$5&gt;=45,$AK$5-45,0))</f>
        <v>0</v>
      </c>
      <c r="AL71" s="223"/>
      <c r="AM71" s="223"/>
      <c r="AN71" s="223"/>
      <c r="AO71" s="223"/>
      <c r="AP71" s="223"/>
      <c r="AQ71" s="223"/>
      <c r="AR71" s="223"/>
      <c r="AS71" s="82">
        <f>IF($AS$5=0,0,IF($AS$5&gt;=45,$AS$5-45,0))</f>
        <v>0</v>
      </c>
      <c r="AT71" s="85" t="e">
        <f>SUM(M71+U71+AC71+AK71+AS71)</f>
        <v>#REF!</v>
      </c>
      <c r="AU71" s="93"/>
      <c r="AV71" s="225"/>
      <c r="AW71" s="35" t="s">
        <v>62</v>
      </c>
      <c r="AX71" s="222"/>
      <c r="AY71" s="43"/>
      <c r="AZ71" s="43"/>
      <c r="BA71" s="54"/>
      <c r="BB71" s="223"/>
      <c r="BC71" s="223"/>
      <c r="BD71" s="223"/>
      <c r="BE71" s="223"/>
      <c r="BF71" s="223"/>
      <c r="BG71" s="223"/>
      <c r="BH71" s="82" t="e">
        <f>IF($M$5=0,0,IF($M$5&gt;=45,$M$5-45,0))</f>
        <v>#REF!</v>
      </c>
      <c r="BI71" s="223"/>
      <c r="BJ71" s="223"/>
      <c r="BK71" s="223"/>
      <c r="BL71" s="223"/>
      <c r="BM71" s="223"/>
      <c r="BN71" s="223"/>
      <c r="BO71" s="223"/>
      <c r="BP71" s="82">
        <f>IF($U$5=0,0,IF($U$5&gt;=45,$U$5-45,0))</f>
        <v>0</v>
      </c>
      <c r="BQ71" s="223"/>
      <c r="BR71" s="223"/>
      <c r="BS71" s="223"/>
      <c r="BT71" s="223"/>
      <c r="BU71" s="223"/>
      <c r="BV71" s="223"/>
      <c r="BW71" s="223"/>
      <c r="BX71" s="82">
        <f>IF($AC$5=0,0,IF($AC$5&gt;=45,$AC$5-45,0))</f>
        <v>0</v>
      </c>
      <c r="BY71" s="223"/>
      <c r="BZ71" s="223"/>
      <c r="CA71" s="223"/>
      <c r="CB71" s="223"/>
      <c r="CC71" s="223"/>
      <c r="CD71" s="223"/>
      <c r="CE71" s="223"/>
      <c r="CF71" s="82">
        <f>IF($AK$5=0,0,IF($AK$5&gt;=45,$AK$5-45,0))</f>
        <v>0</v>
      </c>
      <c r="CG71" s="223"/>
      <c r="CH71" s="223"/>
      <c r="CI71" s="223"/>
      <c r="CJ71" s="223"/>
      <c r="CK71" s="223"/>
      <c r="CL71" s="223"/>
      <c r="CM71" s="223"/>
      <c r="CN71" s="82">
        <f>IF($AS$5=0,0,IF($AS$5&gt;=45,$AS$5-45,0))</f>
        <v>0</v>
      </c>
      <c r="CO71" s="85" t="e">
        <f>SUM(BH71+BP71+BX71+CF71+CN71)</f>
        <v>#REF!</v>
      </c>
    </row>
    <row r="72" spans="1:93">
      <c r="A72" s="225"/>
      <c r="B72" s="35" t="s">
        <v>63</v>
      </c>
      <c r="C72" s="36"/>
      <c r="D72" s="43"/>
      <c r="E72" s="43"/>
      <c r="F72" s="54"/>
      <c r="G72" s="223"/>
      <c r="H72" s="223"/>
      <c r="I72" s="223"/>
      <c r="J72" s="223"/>
      <c r="K72" s="223"/>
      <c r="L72" s="223"/>
      <c r="M72" s="82" t="e">
        <f>MIN(IF(M65=0,0,IF(M65&gt;=37,M65-37,IF(M65&lt;=35,M65-35,0))),5)</f>
        <v>#REF!</v>
      </c>
      <c r="N72" s="223"/>
      <c r="O72" s="223"/>
      <c r="P72" s="223"/>
      <c r="Q72" s="223"/>
      <c r="R72" s="223"/>
      <c r="S72" s="223"/>
      <c r="T72" s="223"/>
      <c r="U72" s="82">
        <f>MIN(IF(U65=0,0,IF(U65&gt;=37,U65-37,IF(U65&lt;=35,U65-35,0))),5)</f>
        <v>0</v>
      </c>
      <c r="V72" s="223"/>
      <c r="W72" s="223"/>
      <c r="X72" s="223"/>
      <c r="Y72" s="223"/>
      <c r="Z72" s="223"/>
      <c r="AA72" s="223"/>
      <c r="AB72" s="223"/>
      <c r="AC72" s="82">
        <f>MIN(IF(AC65=0,0,IF(AC65&gt;=37,AC65-37,IF(AC65&lt;=35,AC65-35,0))),5)</f>
        <v>0</v>
      </c>
      <c r="AD72" s="223"/>
      <c r="AE72" s="223"/>
      <c r="AF72" s="223"/>
      <c r="AG72" s="223"/>
      <c r="AH72" s="223"/>
      <c r="AI72" s="223"/>
      <c r="AJ72" s="223"/>
      <c r="AK72" s="82">
        <f>MIN(IF(AK65=0,0,IF(AK65&gt;=37,AK65-37,IF(AK65&lt;=35,AK65-35,0))),5)</f>
        <v>0</v>
      </c>
      <c r="AL72" s="223"/>
      <c r="AM72" s="223"/>
      <c r="AN72" s="223"/>
      <c r="AO72" s="223"/>
      <c r="AP72" s="223"/>
      <c r="AQ72" s="223"/>
      <c r="AR72" s="223"/>
      <c r="AS72" s="82">
        <f>MIN(IF(AS65=0,0,IF(AS65&gt;=37,AS65-37,IF(AS65&lt;=35,AS65-35,0))),5)</f>
        <v>0</v>
      </c>
      <c r="AT72" s="85" t="e">
        <f>M72+U72+AC72+AK72+AS72</f>
        <v>#REF!</v>
      </c>
      <c r="AU72" s="93"/>
      <c r="AV72" s="225"/>
      <c r="AW72" s="35" t="s">
        <v>63</v>
      </c>
      <c r="AX72" s="36"/>
      <c r="AY72" s="43"/>
      <c r="AZ72" s="43"/>
      <c r="BA72" s="54"/>
      <c r="BB72" s="223"/>
      <c r="BC72" s="223"/>
      <c r="BD72" s="223"/>
      <c r="BE72" s="223"/>
      <c r="BF72" s="223"/>
      <c r="BG72" s="223"/>
      <c r="BH72" s="82" t="e">
        <f>MIN(IF(BH65=0,0,IF(BH65&gt;=37,BH65-37,IF(BH65&lt;=35,BH65-35,0))),5)</f>
        <v>#REF!</v>
      </c>
      <c r="BI72" s="223"/>
      <c r="BJ72" s="223"/>
      <c r="BK72" s="223"/>
      <c r="BL72" s="223"/>
      <c r="BM72" s="223"/>
      <c r="BN72" s="223"/>
      <c r="BO72" s="223"/>
      <c r="BP72" s="82">
        <f>MIN(IF(BP65=0,0,IF(BP65&gt;=37,BP65-37,IF(BP65&lt;=35,BP65-35,0))),5)</f>
        <v>0</v>
      </c>
      <c r="BQ72" s="223"/>
      <c r="BR72" s="223"/>
      <c r="BS72" s="223"/>
      <c r="BT72" s="223"/>
      <c r="BU72" s="223"/>
      <c r="BV72" s="223"/>
      <c r="BW72" s="223"/>
      <c r="BX72" s="82">
        <f>MIN(IF(BX65=0,0,IF(BX65&gt;=37,BX65-37,IF(BX65&lt;=35,BX65-35,0))),5)</f>
        <v>0</v>
      </c>
      <c r="BY72" s="223"/>
      <c r="BZ72" s="223"/>
      <c r="CA72" s="223"/>
      <c r="CB72" s="223"/>
      <c r="CC72" s="223"/>
      <c r="CD72" s="223"/>
      <c r="CE72" s="223"/>
      <c r="CF72" s="82">
        <f>MIN(IF(CF65=0,0,IF(CF65&gt;=37,CF65-37,IF(CF65&lt;=35,CF65-35,0))),5)</f>
        <v>0</v>
      </c>
      <c r="CG72" s="223"/>
      <c r="CH72" s="223"/>
      <c r="CI72" s="223"/>
      <c r="CJ72" s="223"/>
      <c r="CK72" s="223"/>
      <c r="CL72" s="223"/>
      <c r="CM72" s="223"/>
      <c r="CN72" s="82">
        <f>MIN(IF(CN65=0,0,IF(CN65&gt;=37,CN65-37,IF(CN65&lt;=35,CN65-35,0))),5)</f>
        <v>0</v>
      </c>
      <c r="CO72" s="85" t="e">
        <f>BH72+BP72+BX72+CF72+CN72</f>
        <v>#REF!</v>
      </c>
    </row>
    <row r="73" spans="1:93">
      <c r="A73" s="225"/>
      <c r="B73" s="35" t="s">
        <v>64</v>
      </c>
      <c r="C73" s="55"/>
      <c r="D73" s="43"/>
      <c r="E73" s="43"/>
      <c r="F73" s="54"/>
      <c r="G73" s="223"/>
      <c r="H73" s="223"/>
      <c r="I73" s="223"/>
      <c r="J73" s="223"/>
      <c r="K73" s="223"/>
      <c r="L73" s="223"/>
      <c r="M73" s="56"/>
      <c r="N73" s="223"/>
      <c r="O73" s="223"/>
      <c r="P73" s="223"/>
      <c r="Q73" s="223"/>
      <c r="R73" s="223"/>
      <c r="S73" s="223"/>
      <c r="T73" s="223"/>
      <c r="U73" s="56"/>
      <c r="V73" s="223"/>
      <c r="W73" s="223"/>
      <c r="X73" s="223"/>
      <c r="Y73" s="223"/>
      <c r="Z73" s="223"/>
      <c r="AA73" s="223"/>
      <c r="AB73" s="223"/>
      <c r="AC73" s="56"/>
      <c r="AD73" s="223"/>
      <c r="AE73" s="223"/>
      <c r="AF73" s="223"/>
      <c r="AG73" s="223"/>
      <c r="AH73" s="223"/>
      <c r="AI73" s="223"/>
      <c r="AJ73" s="223"/>
      <c r="AK73" s="56"/>
      <c r="AL73" s="223"/>
      <c r="AM73" s="223"/>
      <c r="AN73" s="223"/>
      <c r="AO73" s="223"/>
      <c r="AP73" s="223"/>
      <c r="AQ73" s="223"/>
      <c r="AR73" s="223"/>
      <c r="AS73" s="38"/>
      <c r="AT73" s="42"/>
      <c r="AU73" s="93"/>
      <c r="AV73" s="225"/>
      <c r="AW73" s="35" t="s">
        <v>64</v>
      </c>
      <c r="AX73" s="55"/>
      <c r="AY73" s="43"/>
      <c r="AZ73" s="43"/>
      <c r="BA73" s="54"/>
      <c r="BB73" s="223"/>
      <c r="BC73" s="223"/>
      <c r="BD73" s="223"/>
      <c r="BE73" s="223"/>
      <c r="BF73" s="223"/>
      <c r="BG73" s="223"/>
      <c r="BH73" s="56"/>
      <c r="BI73" s="223"/>
      <c r="BJ73" s="223"/>
      <c r="BK73" s="223"/>
      <c r="BL73" s="223"/>
      <c r="BM73" s="223"/>
      <c r="BN73" s="223"/>
      <c r="BO73" s="223"/>
      <c r="BP73" s="56"/>
      <c r="BQ73" s="223"/>
      <c r="BR73" s="223"/>
      <c r="BS73" s="223"/>
      <c r="BT73" s="223"/>
      <c r="BU73" s="223"/>
      <c r="BV73" s="223"/>
      <c r="BW73" s="223"/>
      <c r="BX73" s="56"/>
      <c r="BY73" s="223"/>
      <c r="BZ73" s="223"/>
      <c r="CA73" s="223"/>
      <c r="CB73" s="223"/>
      <c r="CC73" s="223"/>
      <c r="CD73" s="223"/>
      <c r="CE73" s="223"/>
      <c r="CF73" s="56"/>
      <c r="CG73" s="223"/>
      <c r="CH73" s="223"/>
      <c r="CI73" s="223"/>
      <c r="CJ73" s="223"/>
      <c r="CK73" s="223"/>
      <c r="CL73" s="223"/>
      <c r="CM73" s="223"/>
      <c r="CN73" s="38"/>
      <c r="CO73" s="42"/>
    </row>
    <row r="74" spans="1:93">
      <c r="A74" s="225"/>
      <c r="B74" s="35" t="s">
        <v>65</v>
      </c>
      <c r="C74" s="55"/>
      <c r="D74" s="43"/>
      <c r="E74" s="43"/>
      <c r="F74" s="54"/>
      <c r="G74" s="223"/>
      <c r="H74" s="223"/>
      <c r="I74" s="223"/>
      <c r="J74" s="223"/>
      <c r="K74" s="223"/>
      <c r="L74" s="223"/>
      <c r="M74" s="56"/>
      <c r="N74" s="223"/>
      <c r="O74" s="223"/>
      <c r="P74" s="223"/>
      <c r="Q74" s="223"/>
      <c r="R74" s="223"/>
      <c r="S74" s="223"/>
      <c r="T74" s="223"/>
      <c r="U74" s="56"/>
      <c r="V74" s="223"/>
      <c r="W74" s="223"/>
      <c r="X74" s="223"/>
      <c r="Y74" s="223"/>
      <c r="Z74" s="223"/>
      <c r="AA74" s="223"/>
      <c r="AB74" s="223"/>
      <c r="AC74" s="56"/>
      <c r="AD74" s="223"/>
      <c r="AE74" s="223"/>
      <c r="AF74" s="223"/>
      <c r="AG74" s="223"/>
      <c r="AH74" s="223"/>
      <c r="AI74" s="223"/>
      <c r="AJ74" s="223"/>
      <c r="AK74" s="56"/>
      <c r="AL74" s="223"/>
      <c r="AM74" s="223"/>
      <c r="AN74" s="223"/>
      <c r="AO74" s="223"/>
      <c r="AP74" s="223"/>
      <c r="AQ74" s="223"/>
      <c r="AR74" s="223"/>
      <c r="AS74" s="38"/>
      <c r="AT74" s="42"/>
      <c r="AU74" s="93"/>
      <c r="AV74" s="225"/>
      <c r="AW74" s="35" t="s">
        <v>65</v>
      </c>
      <c r="AX74" s="55"/>
      <c r="AY74" s="43"/>
      <c r="AZ74" s="43"/>
      <c r="BA74" s="54"/>
      <c r="BB74" s="223"/>
      <c r="BC74" s="223"/>
      <c r="BD74" s="223"/>
      <c r="BE74" s="223"/>
      <c r="BF74" s="223"/>
      <c r="BG74" s="223"/>
      <c r="BH74" s="56"/>
      <c r="BI74" s="223"/>
      <c r="BJ74" s="223"/>
      <c r="BK74" s="223"/>
      <c r="BL74" s="223"/>
      <c r="BM74" s="223"/>
      <c r="BN74" s="223"/>
      <c r="BO74" s="223"/>
      <c r="BP74" s="56"/>
      <c r="BQ74" s="223"/>
      <c r="BR74" s="223"/>
      <c r="BS74" s="223"/>
      <c r="BT74" s="223"/>
      <c r="BU74" s="223"/>
      <c r="BV74" s="223"/>
      <c r="BW74" s="223"/>
      <c r="BX74" s="56"/>
      <c r="BY74" s="223"/>
      <c r="BZ74" s="223"/>
      <c r="CA74" s="223"/>
      <c r="CB74" s="223"/>
      <c r="CC74" s="223"/>
      <c r="CD74" s="223"/>
      <c r="CE74" s="223"/>
      <c r="CF74" s="56"/>
      <c r="CG74" s="223"/>
      <c r="CH74" s="223"/>
      <c r="CI74" s="223"/>
      <c r="CJ74" s="223"/>
      <c r="CK74" s="223"/>
      <c r="CL74" s="223"/>
      <c r="CM74" s="223"/>
      <c r="CN74" s="38"/>
      <c r="CO74" s="42"/>
    </row>
    <row r="75" spans="1:93">
      <c r="A75" s="225"/>
      <c r="B75" s="35" t="s">
        <v>66</v>
      </c>
      <c r="C75" s="37"/>
      <c r="D75" s="57"/>
      <c r="E75" s="57"/>
      <c r="F75" s="58"/>
      <c r="G75" s="223"/>
      <c r="H75" s="223"/>
      <c r="I75" s="223"/>
      <c r="J75" s="223"/>
      <c r="K75" s="223"/>
      <c r="L75" s="223"/>
      <c r="M75" s="56"/>
      <c r="N75" s="223"/>
      <c r="O75" s="223"/>
      <c r="P75" s="223"/>
      <c r="Q75" s="223"/>
      <c r="R75" s="223"/>
      <c r="S75" s="223"/>
      <c r="T75" s="223"/>
      <c r="U75" s="56"/>
      <c r="V75" s="223"/>
      <c r="W75" s="223"/>
      <c r="X75" s="223"/>
      <c r="Y75" s="223"/>
      <c r="Z75" s="223"/>
      <c r="AA75" s="223"/>
      <c r="AB75" s="223"/>
      <c r="AC75" s="56"/>
      <c r="AD75" s="223"/>
      <c r="AE75" s="223"/>
      <c r="AF75" s="223"/>
      <c r="AG75" s="223"/>
      <c r="AH75" s="223"/>
      <c r="AI75" s="223"/>
      <c r="AJ75" s="223"/>
      <c r="AK75" s="56"/>
      <c r="AL75" s="223"/>
      <c r="AM75" s="223"/>
      <c r="AN75" s="223"/>
      <c r="AO75" s="223"/>
      <c r="AP75" s="223"/>
      <c r="AQ75" s="223"/>
      <c r="AR75" s="223"/>
      <c r="AS75" s="38"/>
      <c r="AT75" s="42"/>
      <c r="AU75" s="93"/>
      <c r="AV75" s="225"/>
      <c r="AW75" s="35" t="s">
        <v>66</v>
      </c>
      <c r="AX75" s="37"/>
      <c r="AY75" s="57"/>
      <c r="AZ75" s="57"/>
      <c r="BA75" s="58"/>
      <c r="BB75" s="223"/>
      <c r="BC75" s="223"/>
      <c r="BD75" s="223"/>
      <c r="BE75" s="223"/>
      <c r="BF75" s="223"/>
      <c r="BG75" s="223"/>
      <c r="BH75" s="56"/>
      <c r="BI75" s="223"/>
      <c r="BJ75" s="223"/>
      <c r="BK75" s="223"/>
      <c r="BL75" s="223"/>
      <c r="BM75" s="223"/>
      <c r="BN75" s="223"/>
      <c r="BO75" s="223"/>
      <c r="BP75" s="56"/>
      <c r="BQ75" s="223"/>
      <c r="BR75" s="223"/>
      <c r="BS75" s="223"/>
      <c r="BT75" s="223"/>
      <c r="BU75" s="223"/>
      <c r="BV75" s="223"/>
      <c r="BW75" s="223"/>
      <c r="BX75" s="56"/>
      <c r="BY75" s="223"/>
      <c r="BZ75" s="223"/>
      <c r="CA75" s="223"/>
      <c r="CB75" s="223"/>
      <c r="CC75" s="223"/>
      <c r="CD75" s="223"/>
      <c r="CE75" s="223"/>
      <c r="CF75" s="56"/>
      <c r="CG75" s="223"/>
      <c r="CH75" s="223"/>
      <c r="CI75" s="223"/>
      <c r="CJ75" s="223"/>
      <c r="CK75" s="223"/>
      <c r="CL75" s="223"/>
      <c r="CM75" s="223"/>
      <c r="CN75" s="38"/>
      <c r="CO75" s="42"/>
    </row>
    <row r="76" spans="1:93">
      <c r="A76" s="225"/>
      <c r="B76" s="59" t="s">
        <v>67</v>
      </c>
      <c r="C76" s="60"/>
      <c r="D76" s="61"/>
      <c r="E76" s="62"/>
      <c r="F76" s="63"/>
      <c r="G76" s="64"/>
      <c r="H76" s="64"/>
      <c r="I76" s="65"/>
      <c r="J76" s="65"/>
      <c r="K76" s="65"/>
      <c r="L76" s="65"/>
      <c r="M76" s="87">
        <f>SUM(F76:K76)</f>
        <v>0</v>
      </c>
      <c r="N76" s="65"/>
      <c r="O76" s="65"/>
      <c r="P76" s="65"/>
      <c r="Q76" s="65"/>
      <c r="R76" s="65"/>
      <c r="S76" s="65"/>
      <c r="T76" s="65"/>
      <c r="U76" s="87">
        <f>SUM(N76:T76)</f>
        <v>0</v>
      </c>
      <c r="V76" s="65"/>
      <c r="W76" s="65"/>
      <c r="X76" s="65"/>
      <c r="Y76" s="65"/>
      <c r="Z76" s="65"/>
      <c r="AA76" s="65"/>
      <c r="AB76" s="65"/>
      <c r="AC76" s="87">
        <f>SUM(V76:AA76)</f>
        <v>0</v>
      </c>
      <c r="AD76" s="65"/>
      <c r="AE76" s="65"/>
      <c r="AF76" s="65"/>
      <c r="AG76" s="65"/>
      <c r="AH76" s="65"/>
      <c r="AI76" s="65"/>
      <c r="AJ76" s="65"/>
      <c r="AK76" s="87">
        <f>SUM(AD76:AJ76)</f>
        <v>0</v>
      </c>
      <c r="AL76" s="65"/>
      <c r="AM76" s="65"/>
      <c r="AN76" s="65"/>
      <c r="AO76" s="65"/>
      <c r="AP76" s="65"/>
      <c r="AQ76" s="65"/>
      <c r="AR76" s="65"/>
      <c r="AS76" s="87">
        <f>SUM(AL76:AQ76)</f>
        <v>0</v>
      </c>
      <c r="AT76" s="85">
        <f>SUM(M76+U76+AC76+AK76+AS76)</f>
        <v>0</v>
      </c>
      <c r="AU76" s="93"/>
      <c r="AV76" s="225"/>
      <c r="AW76" s="59" t="s">
        <v>67</v>
      </c>
      <c r="AX76" s="60"/>
      <c r="AY76" s="61"/>
      <c r="AZ76" s="62"/>
      <c r="BA76" s="63"/>
      <c r="BB76" s="64"/>
      <c r="BC76" s="64"/>
      <c r="BD76" s="65"/>
      <c r="BE76" s="65"/>
      <c r="BF76" s="65"/>
      <c r="BG76" s="65"/>
      <c r="BH76" s="87">
        <f>SUM(BA76:BF76)</f>
        <v>0</v>
      </c>
      <c r="BI76" s="65"/>
      <c r="BJ76" s="65"/>
      <c r="BK76" s="65"/>
      <c r="BL76" s="65"/>
      <c r="BM76" s="65"/>
      <c r="BN76" s="65"/>
      <c r="BO76" s="65"/>
      <c r="BP76" s="87">
        <f>SUM(BI76:BO76)</f>
        <v>0</v>
      </c>
      <c r="BQ76" s="65"/>
      <c r="BR76" s="65"/>
      <c r="BS76" s="65"/>
      <c r="BT76" s="65"/>
      <c r="BU76" s="65"/>
      <c r="BV76" s="65"/>
      <c r="BW76" s="65"/>
      <c r="BX76" s="87">
        <f>SUM(BQ76:BV76)</f>
        <v>0</v>
      </c>
      <c r="BY76" s="65"/>
      <c r="BZ76" s="65"/>
      <c r="CA76" s="65"/>
      <c r="CB76" s="65"/>
      <c r="CC76" s="65"/>
      <c r="CD76" s="65"/>
      <c r="CE76" s="65"/>
      <c r="CF76" s="87">
        <f>SUM(BY76:CE76)</f>
        <v>0</v>
      </c>
      <c r="CG76" s="65"/>
      <c r="CH76" s="65"/>
      <c r="CI76" s="65"/>
      <c r="CJ76" s="65"/>
      <c r="CK76" s="65"/>
      <c r="CL76" s="65"/>
      <c r="CM76" s="65"/>
      <c r="CN76" s="87">
        <f>SUM(CG76:CL76)</f>
        <v>0</v>
      </c>
      <c r="CO76" s="85">
        <f>SUM(BH76+BP76+BX76+CF76+CN76)</f>
        <v>0</v>
      </c>
    </row>
    <row r="77" spans="1:93">
      <c r="A77" s="226"/>
      <c r="B77" s="66" t="s">
        <v>68</v>
      </c>
      <c r="C77" s="67"/>
      <c r="D77" s="67"/>
      <c r="E77" s="67"/>
      <c r="F77" s="88" t="str">
        <f t="shared" ref="F77:K77" si="117">IF(F76&gt;=1,1,"")</f>
        <v/>
      </c>
      <c r="G77" s="88" t="str">
        <f t="shared" si="117"/>
        <v/>
      </c>
      <c r="H77" s="88" t="str">
        <f t="shared" si="117"/>
        <v/>
      </c>
      <c r="I77" s="88" t="str">
        <f t="shared" si="117"/>
        <v/>
      </c>
      <c r="J77" s="88" t="str">
        <f t="shared" si="117"/>
        <v/>
      </c>
      <c r="K77" s="88" t="str">
        <f t="shared" si="117"/>
        <v/>
      </c>
      <c r="L77" s="68"/>
      <c r="M77" s="88">
        <f>SUM(F77:K77)</f>
        <v>0</v>
      </c>
      <c r="N77" s="88" t="str">
        <f t="shared" ref="N77:S77" si="118">IF(N76&gt;=1,1,"")</f>
        <v/>
      </c>
      <c r="O77" s="88" t="str">
        <f t="shared" si="118"/>
        <v/>
      </c>
      <c r="P77" s="88" t="str">
        <f t="shared" si="118"/>
        <v/>
      </c>
      <c r="Q77" s="88" t="str">
        <f t="shared" si="118"/>
        <v/>
      </c>
      <c r="R77" s="88" t="str">
        <f t="shared" si="118"/>
        <v/>
      </c>
      <c r="S77" s="88" t="str">
        <f t="shared" si="118"/>
        <v/>
      </c>
      <c r="T77" s="68"/>
      <c r="U77" s="88">
        <f>SUM(N77:S77)</f>
        <v>0</v>
      </c>
      <c r="V77" s="88" t="str">
        <f t="shared" ref="V77:AA77" si="119">IF(V76&gt;=1,1,"")</f>
        <v/>
      </c>
      <c r="W77" s="88" t="str">
        <f t="shared" si="119"/>
        <v/>
      </c>
      <c r="X77" s="88" t="str">
        <f t="shared" si="119"/>
        <v/>
      </c>
      <c r="Y77" s="88" t="str">
        <f t="shared" si="119"/>
        <v/>
      </c>
      <c r="Z77" s="88" t="str">
        <f t="shared" si="119"/>
        <v/>
      </c>
      <c r="AA77" s="88" t="str">
        <f t="shared" si="119"/>
        <v/>
      </c>
      <c r="AB77" s="68"/>
      <c r="AC77" s="88">
        <f>SUM(V77:AA77)</f>
        <v>0</v>
      </c>
      <c r="AD77" s="88" t="str">
        <f t="shared" ref="AD77:AI77" si="120">IF(AD76&gt;=1,1,"")</f>
        <v/>
      </c>
      <c r="AE77" s="88" t="str">
        <f t="shared" si="120"/>
        <v/>
      </c>
      <c r="AF77" s="88" t="str">
        <f t="shared" si="120"/>
        <v/>
      </c>
      <c r="AG77" s="88" t="str">
        <f t="shared" si="120"/>
        <v/>
      </c>
      <c r="AH77" s="88" t="str">
        <f t="shared" si="120"/>
        <v/>
      </c>
      <c r="AI77" s="88" t="str">
        <f t="shared" si="120"/>
        <v/>
      </c>
      <c r="AJ77" s="68"/>
      <c r="AK77" s="88">
        <f>SUM(AD77:AI77)</f>
        <v>0</v>
      </c>
      <c r="AL77" s="88" t="str">
        <f t="shared" ref="AL77:AQ77" si="121">IF(AL76&gt;=1,1,"")</f>
        <v/>
      </c>
      <c r="AM77" s="88" t="str">
        <f t="shared" si="121"/>
        <v/>
      </c>
      <c r="AN77" s="88" t="str">
        <f t="shared" si="121"/>
        <v/>
      </c>
      <c r="AO77" s="88" t="str">
        <f t="shared" si="121"/>
        <v/>
      </c>
      <c r="AP77" s="88" t="str">
        <f t="shared" si="121"/>
        <v/>
      </c>
      <c r="AQ77" s="88" t="str">
        <f t="shared" si="121"/>
        <v/>
      </c>
      <c r="AR77" s="68"/>
      <c r="AS77" s="88">
        <f>SUM(AL77:AQ77)</f>
        <v>0</v>
      </c>
      <c r="AT77" s="89">
        <f>SUM(M77+U77+AC77+AK77+AS77)</f>
        <v>0</v>
      </c>
      <c r="AU77" s="102"/>
      <c r="AV77" s="226"/>
      <c r="AW77" s="66" t="s">
        <v>68</v>
      </c>
      <c r="AX77" s="67"/>
      <c r="AY77" s="67"/>
      <c r="AZ77" s="67"/>
      <c r="BA77" s="88" t="str">
        <f t="shared" ref="BA77:BF77" si="122">IF(BA76&gt;=1,1,"")</f>
        <v/>
      </c>
      <c r="BB77" s="88" t="str">
        <f t="shared" si="122"/>
        <v/>
      </c>
      <c r="BC77" s="88" t="str">
        <f t="shared" si="122"/>
        <v/>
      </c>
      <c r="BD77" s="88" t="str">
        <f t="shared" si="122"/>
        <v/>
      </c>
      <c r="BE77" s="88" t="str">
        <f t="shared" si="122"/>
        <v/>
      </c>
      <c r="BF77" s="88" t="str">
        <f t="shared" si="122"/>
        <v/>
      </c>
      <c r="BG77" s="68"/>
      <c r="BH77" s="88">
        <f>SUM(BA77:BF77)</f>
        <v>0</v>
      </c>
      <c r="BI77" s="88" t="str">
        <f t="shared" ref="BI77:BN77" si="123">IF(BI76&gt;=1,1,"")</f>
        <v/>
      </c>
      <c r="BJ77" s="88" t="str">
        <f t="shared" si="123"/>
        <v/>
      </c>
      <c r="BK77" s="88" t="str">
        <f t="shared" si="123"/>
        <v/>
      </c>
      <c r="BL77" s="88" t="str">
        <f t="shared" si="123"/>
        <v/>
      </c>
      <c r="BM77" s="88" t="str">
        <f t="shared" si="123"/>
        <v/>
      </c>
      <c r="BN77" s="88" t="str">
        <f t="shared" si="123"/>
        <v/>
      </c>
      <c r="BO77" s="68"/>
      <c r="BP77" s="88">
        <f>SUM(BI77:BN77)</f>
        <v>0</v>
      </c>
      <c r="BQ77" s="88" t="str">
        <f t="shared" ref="BQ77:BV77" si="124">IF(BQ76&gt;=1,1,"")</f>
        <v/>
      </c>
      <c r="BR77" s="88" t="str">
        <f t="shared" si="124"/>
        <v/>
      </c>
      <c r="BS77" s="88" t="str">
        <f t="shared" si="124"/>
        <v/>
      </c>
      <c r="BT77" s="88" t="str">
        <f t="shared" si="124"/>
        <v/>
      </c>
      <c r="BU77" s="88" t="str">
        <f t="shared" si="124"/>
        <v/>
      </c>
      <c r="BV77" s="88" t="str">
        <f t="shared" si="124"/>
        <v/>
      </c>
      <c r="BW77" s="68"/>
      <c r="BX77" s="88">
        <f>SUM(BQ77:BV77)</f>
        <v>0</v>
      </c>
      <c r="BY77" s="88" t="str">
        <f t="shared" ref="BY77:CD77" si="125">IF(BY76&gt;=1,1,"")</f>
        <v/>
      </c>
      <c r="BZ77" s="88" t="str">
        <f t="shared" si="125"/>
        <v/>
      </c>
      <c r="CA77" s="88" t="str">
        <f t="shared" si="125"/>
        <v/>
      </c>
      <c r="CB77" s="88" t="str">
        <f t="shared" si="125"/>
        <v/>
      </c>
      <c r="CC77" s="88" t="str">
        <f t="shared" si="125"/>
        <v/>
      </c>
      <c r="CD77" s="88" t="str">
        <f t="shared" si="125"/>
        <v/>
      </c>
      <c r="CE77" s="68"/>
      <c r="CF77" s="88">
        <f>SUM(BY77:CD77)</f>
        <v>0</v>
      </c>
      <c r="CG77" s="88" t="str">
        <f t="shared" ref="CG77:CL77" si="126">IF(CG76&gt;=1,1,"")</f>
        <v/>
      </c>
      <c r="CH77" s="88" t="str">
        <f t="shared" si="126"/>
        <v/>
      </c>
      <c r="CI77" s="88" t="str">
        <f t="shared" si="126"/>
        <v/>
      </c>
      <c r="CJ77" s="88" t="str">
        <f t="shared" si="126"/>
        <v/>
      </c>
      <c r="CK77" s="88" t="str">
        <f t="shared" si="126"/>
        <v/>
      </c>
      <c r="CL77" s="88" t="str">
        <f t="shared" si="126"/>
        <v/>
      </c>
      <c r="CM77" s="68"/>
      <c r="CN77" s="88">
        <f>SUM(CG77:CL77)</f>
        <v>0</v>
      </c>
      <c r="CO77" s="89">
        <f>SUM(BH77+BP77+BX77+CF77+CN77)</f>
        <v>0</v>
      </c>
    </row>
    <row r="78" spans="1:93"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70"/>
      <c r="AG78" s="70"/>
      <c r="AH78" s="70"/>
      <c r="AI78" s="70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70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70"/>
      <c r="CB78" s="70"/>
      <c r="CC78" s="70"/>
      <c r="CD78" s="70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</row>
    <row r="79" spans="1:93" ht="15">
      <c r="B79" s="71" t="s">
        <v>69</v>
      </c>
      <c r="C79" s="214" t="s">
        <v>70</v>
      </c>
      <c r="D79" s="214"/>
      <c r="E79" s="72"/>
      <c r="F79" s="72"/>
      <c r="G79" s="69"/>
      <c r="H79" s="69"/>
      <c r="I79" s="69"/>
      <c r="J79" s="207" t="s">
        <v>71</v>
      </c>
      <c r="K79" s="207"/>
      <c r="L79" s="207"/>
      <c r="M79" s="207"/>
      <c r="N79" s="207"/>
      <c r="O79" s="207"/>
      <c r="P79" s="69"/>
      <c r="Q79" s="215" t="s">
        <v>72</v>
      </c>
      <c r="R79" s="216"/>
      <c r="S79" s="216"/>
      <c r="T79" s="217"/>
      <c r="V79" s="215" t="s">
        <v>73</v>
      </c>
      <c r="W79" s="216"/>
      <c r="X79" s="216"/>
      <c r="Y79" s="217"/>
      <c r="AA79" s="215" t="s">
        <v>74</v>
      </c>
      <c r="AB79" s="216"/>
      <c r="AC79" s="216"/>
      <c r="AD79" s="217"/>
      <c r="AE79" s="69"/>
      <c r="AF79" s="73"/>
      <c r="AG79" s="73"/>
      <c r="AH79" s="73"/>
      <c r="AI79" s="73"/>
      <c r="AK79" s="207" t="s">
        <v>75</v>
      </c>
      <c r="AL79" s="207"/>
      <c r="AM79" s="207"/>
      <c r="AN79" s="207"/>
      <c r="AO79" s="207"/>
      <c r="AP79" s="207"/>
      <c r="AQ79" s="207"/>
      <c r="AR79" s="207"/>
      <c r="AS79" s="207"/>
      <c r="AW79" s="71" t="s">
        <v>69</v>
      </c>
      <c r="AX79" s="214" t="s">
        <v>70</v>
      </c>
      <c r="AY79" s="214"/>
      <c r="AZ79" s="72"/>
      <c r="BA79" s="72"/>
      <c r="BB79" s="69"/>
      <c r="BC79" s="69"/>
      <c r="BD79" s="69"/>
      <c r="BE79" s="207" t="s">
        <v>71</v>
      </c>
      <c r="BF79" s="207"/>
      <c r="BG79" s="207"/>
      <c r="BH79" s="207"/>
      <c r="BI79" s="207"/>
      <c r="BJ79" s="207"/>
      <c r="BK79" s="69"/>
      <c r="BL79" s="215" t="s">
        <v>72</v>
      </c>
      <c r="BM79" s="216"/>
      <c r="BN79" s="216"/>
      <c r="BO79" s="217"/>
      <c r="BQ79" s="215" t="s">
        <v>73</v>
      </c>
      <c r="BR79" s="216"/>
      <c r="BS79" s="216"/>
      <c r="BT79" s="217"/>
      <c r="BV79" s="215" t="s">
        <v>74</v>
      </c>
      <c r="BW79" s="216"/>
      <c r="BX79" s="216"/>
      <c r="BY79" s="217"/>
      <c r="BZ79" s="69"/>
      <c r="CA79" s="73"/>
      <c r="CB79" s="73"/>
      <c r="CC79" s="73"/>
      <c r="CD79" s="73"/>
      <c r="CF79" s="207" t="s">
        <v>75</v>
      </c>
      <c r="CG79" s="207"/>
      <c r="CH79" s="207"/>
      <c r="CI79" s="207"/>
      <c r="CJ79" s="207"/>
      <c r="CK79" s="207"/>
      <c r="CL79" s="207"/>
      <c r="CM79" s="207"/>
      <c r="CN79" s="207"/>
    </row>
    <row r="80" spans="1:93" ht="15">
      <c r="B80" s="90" t="e">
        <f>AT66</f>
        <v>#REF!</v>
      </c>
      <c r="C80" s="208"/>
      <c r="D80" s="208"/>
      <c r="E80" s="74"/>
      <c r="F80" s="74"/>
      <c r="G80" s="75"/>
      <c r="H80" s="75"/>
      <c r="I80" s="75"/>
      <c r="J80" s="209" t="e">
        <f>AT65</f>
        <v>#REF!</v>
      </c>
      <c r="K80" s="210"/>
      <c r="L80" s="210"/>
      <c r="M80" s="210"/>
      <c r="N80" s="210"/>
      <c r="O80" s="211"/>
      <c r="P80" s="75"/>
      <c r="Q80" s="212">
        <f>SUMIF(F68:K68,"rmd",F67:K67)+SUMIF(N68:S68,"rmd",N67:S67)+SUMIF(V68:AA68,"rmd",V67:AA67)+SUMIF(AD68:AI68,"rmd",AD67:AI67)+SUMIF(AL68:AQ68,"rmd",AL67:AQ67)</f>
        <v>0</v>
      </c>
      <c r="R80" s="205"/>
      <c r="S80" s="205"/>
      <c r="T80" s="206"/>
      <c r="U80" s="76"/>
      <c r="V80" s="209" t="e">
        <f>AT72</f>
        <v>#REF!</v>
      </c>
      <c r="W80" s="210"/>
      <c r="X80" s="210"/>
      <c r="Y80" s="211"/>
      <c r="Z80" s="76"/>
      <c r="AA80" s="209" t="e">
        <f>SUM(C72+AT72)-Q80</f>
        <v>#REF!</v>
      </c>
      <c r="AB80" s="210"/>
      <c r="AC80" s="210"/>
      <c r="AD80" s="211"/>
      <c r="AE80" s="75"/>
      <c r="AF80" s="77"/>
      <c r="AG80" s="77"/>
      <c r="AH80" s="77"/>
      <c r="AI80" s="77"/>
      <c r="AJ80" s="76"/>
      <c r="AK80" s="213"/>
      <c r="AL80" s="213"/>
      <c r="AM80" s="213"/>
      <c r="AN80" s="213"/>
      <c r="AO80" s="213"/>
      <c r="AP80" s="213"/>
      <c r="AQ80" s="213"/>
      <c r="AR80" s="213"/>
      <c r="AS80" s="213"/>
      <c r="AW80" s="90" t="e">
        <f>CO66</f>
        <v>#REF!</v>
      </c>
      <c r="AX80" s="208"/>
      <c r="AY80" s="208"/>
      <c r="AZ80" s="74"/>
      <c r="BA80" s="74"/>
      <c r="BB80" s="75"/>
      <c r="BC80" s="75"/>
      <c r="BD80" s="75"/>
      <c r="BE80" s="209" t="e">
        <f>CO65</f>
        <v>#REF!</v>
      </c>
      <c r="BF80" s="210"/>
      <c r="BG80" s="210"/>
      <c r="BH80" s="210"/>
      <c r="BI80" s="210"/>
      <c r="BJ80" s="211"/>
      <c r="BK80" s="75"/>
      <c r="BL80" s="212">
        <f>SUMIF(BA68:BF68,"rmd",BA67:BF67)+SUMIF(BI68:BN68,"rmd",BI67:BN67)+SUMIF(BQ68:BV68,"rmd",BQ67:BV67)+SUMIF(BY68:CD68,"rmd",BY67:CD67)+SUMIF(CG68:CL68,"rmd",CG67:CL67)</f>
        <v>0</v>
      </c>
      <c r="BM80" s="205"/>
      <c r="BN80" s="205"/>
      <c r="BO80" s="206"/>
      <c r="BP80" s="76"/>
      <c r="BQ80" s="209" t="e">
        <f>CO72</f>
        <v>#REF!</v>
      </c>
      <c r="BR80" s="210"/>
      <c r="BS80" s="210"/>
      <c r="BT80" s="211"/>
      <c r="BU80" s="76"/>
      <c r="BV80" s="209" t="e">
        <f>SUM(AX72+CO72)-BL80</f>
        <v>#REF!</v>
      </c>
      <c r="BW80" s="210"/>
      <c r="BX80" s="210"/>
      <c r="BY80" s="211"/>
      <c r="BZ80" s="75"/>
      <c r="CA80" s="77"/>
      <c r="CB80" s="77"/>
      <c r="CC80" s="77"/>
      <c r="CD80" s="77"/>
      <c r="CE80" s="76"/>
      <c r="CF80" s="213"/>
      <c r="CG80" s="213"/>
      <c r="CH80" s="213"/>
      <c r="CI80" s="213"/>
      <c r="CJ80" s="213"/>
      <c r="CK80" s="213"/>
      <c r="CL80" s="213"/>
      <c r="CM80" s="213"/>
      <c r="CN80" s="213"/>
    </row>
    <row r="81" spans="1:93" ht="15">
      <c r="B81" s="78" t="s">
        <v>76</v>
      </c>
      <c r="C81" s="196" t="s">
        <v>77</v>
      </c>
      <c r="D81" s="196"/>
      <c r="E81" s="79"/>
      <c r="F81" s="79"/>
      <c r="G81" s="80"/>
      <c r="H81" s="80"/>
      <c r="I81" s="80"/>
      <c r="J81" s="195" t="s">
        <v>78</v>
      </c>
      <c r="K81" s="195"/>
      <c r="L81" s="195"/>
      <c r="M81" s="195"/>
      <c r="N81" s="195"/>
      <c r="O81" s="195"/>
      <c r="P81" s="80"/>
      <c r="Q81" s="195" t="s">
        <v>79</v>
      </c>
      <c r="R81" s="195"/>
      <c r="S81" s="195"/>
      <c r="T81" s="195"/>
      <c r="U81" s="81"/>
      <c r="V81" s="197" t="s">
        <v>80</v>
      </c>
      <c r="W81" s="198"/>
      <c r="X81" s="198"/>
      <c r="Y81" s="199"/>
      <c r="Z81" s="81"/>
      <c r="AA81" s="197" t="s">
        <v>81</v>
      </c>
      <c r="AB81" s="198"/>
      <c r="AC81" s="198"/>
      <c r="AD81" s="199"/>
      <c r="AE81" s="80"/>
      <c r="AF81" s="195" t="s">
        <v>82</v>
      </c>
      <c r="AG81" s="195"/>
      <c r="AH81" s="195"/>
      <c r="AI81" s="195"/>
      <c r="AJ81" s="81"/>
      <c r="AK81" s="195" t="s">
        <v>83</v>
      </c>
      <c r="AL81" s="195"/>
      <c r="AM81" s="195"/>
      <c r="AN81" s="195"/>
      <c r="AO81" s="195"/>
      <c r="AP81" s="195"/>
      <c r="AQ81" s="195"/>
      <c r="AR81" s="195"/>
      <c r="AS81" s="195"/>
      <c r="AW81" s="78" t="s">
        <v>76</v>
      </c>
      <c r="AX81" s="196" t="s">
        <v>77</v>
      </c>
      <c r="AY81" s="196"/>
      <c r="AZ81" s="79"/>
      <c r="BA81" s="79"/>
      <c r="BB81" s="80"/>
      <c r="BC81" s="80"/>
      <c r="BD81" s="80"/>
      <c r="BE81" s="195" t="s">
        <v>78</v>
      </c>
      <c r="BF81" s="195"/>
      <c r="BG81" s="195"/>
      <c r="BH81" s="195"/>
      <c r="BI81" s="195"/>
      <c r="BJ81" s="195"/>
      <c r="BK81" s="80"/>
      <c r="BL81" s="195" t="s">
        <v>79</v>
      </c>
      <c r="BM81" s="195"/>
      <c r="BN81" s="195"/>
      <c r="BO81" s="195"/>
      <c r="BP81" s="81"/>
      <c r="BQ81" s="197" t="s">
        <v>80</v>
      </c>
      <c r="BR81" s="198"/>
      <c r="BS81" s="198"/>
      <c r="BT81" s="199"/>
      <c r="BU81" s="81"/>
      <c r="BV81" s="197" t="s">
        <v>81</v>
      </c>
      <c r="BW81" s="198"/>
      <c r="BX81" s="198"/>
      <c r="BY81" s="199"/>
      <c r="BZ81" s="80"/>
      <c r="CA81" s="195" t="s">
        <v>82</v>
      </c>
      <c r="CB81" s="195"/>
      <c r="CC81" s="195"/>
      <c r="CD81" s="195"/>
      <c r="CE81" s="81"/>
      <c r="CF81" s="195" t="s">
        <v>83</v>
      </c>
      <c r="CG81" s="195"/>
      <c r="CH81" s="195"/>
      <c r="CI81" s="195"/>
      <c r="CJ81" s="195"/>
      <c r="CK81" s="195"/>
      <c r="CL81" s="195"/>
      <c r="CM81" s="195"/>
      <c r="CN81" s="195"/>
    </row>
    <row r="82" spans="1:93" ht="15">
      <c r="B82" s="78"/>
      <c r="C82" s="196"/>
      <c r="D82" s="196"/>
      <c r="E82" s="79"/>
      <c r="F82" s="79"/>
      <c r="G82" s="80"/>
      <c r="H82" s="80"/>
      <c r="I82" s="80"/>
      <c r="J82" s="197"/>
      <c r="K82" s="198"/>
      <c r="L82" s="198"/>
      <c r="M82" s="198"/>
      <c r="N82" s="198"/>
      <c r="O82" s="199"/>
      <c r="P82" s="80"/>
      <c r="Q82" s="195"/>
      <c r="R82" s="195"/>
      <c r="S82" s="195"/>
      <c r="T82" s="195"/>
      <c r="U82" s="81"/>
      <c r="V82" s="200">
        <f>SUMIF(F68:K68,"cp",F67:K67)+SUMIF(N68:S68,"cp",N67:S67)+SUMIF(V68:AA68,"cp",V67:AA67)+SUMIF(AD68:AI68,"cp",AD67:AI67)+SUMIF(AL68:AQ68,"cp",AL67:AQ67)</f>
        <v>0</v>
      </c>
      <c r="W82" s="201"/>
      <c r="X82" s="201"/>
      <c r="Y82" s="202"/>
      <c r="Z82" s="81"/>
      <c r="AA82" s="200">
        <f>SUMIF(F68:K68,"at",F67:K67)+SUMIF(N68:S68,"at",N67:S67)+SUMIF(V68:AA68,"at",V67:AA67)+SUMIF(AD68:AI68,"at",AD67:AI67)+SUMIF(AL68:AQ68,"at",AL67:AQ67)</f>
        <v>0</v>
      </c>
      <c r="AB82" s="203"/>
      <c r="AC82" s="203"/>
      <c r="AD82" s="204"/>
      <c r="AE82" s="80"/>
      <c r="AF82" s="200">
        <f>SUMIF(F68:K68,"am",F67:K67)+SUMIF(N68:S68,"am",N67:S67)+SUMIF(V68:AA68,"am",V67:AA67)+SUMIF(AD68:AI68,"am",AD67:AI67)+SUMIF(AL68:AQ68,"am",AL67:AQ67)</f>
        <v>0</v>
      </c>
      <c r="AG82" s="205"/>
      <c r="AH82" s="205"/>
      <c r="AI82" s="206"/>
      <c r="AJ82" s="81"/>
      <c r="AK82" s="200">
        <f>SUMIF(F68:K68,"cs",F67:K67)+SUMIF(N68:S68,"cs",N67:S67)+SUMIF(V68:AA68,"cs",V67:AA67)+SUMIF(AD68:AI68,"cs",AD67:AI67)+SUMIF(AL68:AQ68,"cs",AL67:AQ67)</f>
        <v>0</v>
      </c>
      <c r="AL82" s="201"/>
      <c r="AM82" s="201"/>
      <c r="AN82" s="201"/>
      <c r="AO82" s="201"/>
      <c r="AP82" s="201"/>
      <c r="AQ82" s="201"/>
      <c r="AR82" s="201"/>
      <c r="AS82" s="202"/>
      <c r="AW82" s="78"/>
      <c r="AX82" s="196"/>
      <c r="AY82" s="196"/>
      <c r="AZ82" s="79"/>
      <c r="BA82" s="79"/>
      <c r="BB82" s="80"/>
      <c r="BC82" s="80"/>
      <c r="BD82" s="80"/>
      <c r="BE82" s="197"/>
      <c r="BF82" s="198"/>
      <c r="BG82" s="198"/>
      <c r="BH82" s="198"/>
      <c r="BI82" s="198"/>
      <c r="BJ82" s="199"/>
      <c r="BK82" s="80"/>
      <c r="BL82" s="195"/>
      <c r="BM82" s="195"/>
      <c r="BN82" s="195"/>
      <c r="BO82" s="195"/>
      <c r="BP82" s="81"/>
      <c r="BQ82" s="200">
        <f>SUMIF(BA68:BF68,"cp",BA67:BF67)+SUMIF(BI68:BN68,"cp",BI67:BN67)+SUMIF(BQ68:BV68,"cp",BQ67:BV67)+SUMIF(BY68:CD68,"cp",BY67:CD67)+SUMIF(CG68:CL68,"cp",CG67:CL67)</f>
        <v>0</v>
      </c>
      <c r="BR82" s="201"/>
      <c r="BS82" s="201"/>
      <c r="BT82" s="202"/>
      <c r="BU82" s="81"/>
      <c r="BV82" s="200">
        <f>SUMIF(BA68:BF68,"at",BA67:BF67)+SUMIF(BI68:BN68,"at",BI67:BN67)+SUMIF(BQ68:BV68,"at",BQ67:BV67)+SUMIF(BY68:CD68,"at",BY67:CD67)+SUMIF(CG68:CL68,"at",CG67:CL67)</f>
        <v>0</v>
      </c>
      <c r="BW82" s="203"/>
      <c r="BX82" s="203"/>
      <c r="BY82" s="204"/>
      <c r="BZ82" s="80"/>
      <c r="CA82" s="200">
        <f>SUMIF(BA68:BF68,"am",BA67:BF67)+SUMIF(BI68:BN68,"am",BI67:BN67)+SUMIF(BQ68:BV68,"am",BQ67:BV67)+SUMIF(BY68:CD68,"am",BY67:CD67)+SUMIF(CG68:CL68,"am",CG67:CL67)</f>
        <v>0</v>
      </c>
      <c r="CB82" s="205"/>
      <c r="CC82" s="205"/>
      <c r="CD82" s="206"/>
      <c r="CE82" s="81"/>
      <c r="CF82" s="200">
        <f>SUMIF(BA68:BF68,"cs",BA67:BF67)+SUMIF(BI68:BN68,"cs",BI67:BN67)+SUMIF(BQ68:BV68,"cs",BQ67:BV67)+SUMIF(BY68:CD68,"cs",BY67:CD67)+SUMIF(CG68:CL68,"cs",CG67:CL67)</f>
        <v>0</v>
      </c>
      <c r="CG82" s="201"/>
      <c r="CH82" s="201"/>
      <c r="CI82" s="201"/>
      <c r="CJ82" s="201"/>
      <c r="CK82" s="201"/>
      <c r="CL82" s="201"/>
      <c r="CM82" s="201"/>
      <c r="CN82" s="202"/>
    </row>
    <row r="83" spans="1:93">
      <c r="AT83" s="218" t="s">
        <v>42</v>
      </c>
      <c r="AU83" s="97"/>
      <c r="CO83" s="218" t="s">
        <v>42</v>
      </c>
    </row>
    <row r="84" spans="1:93" ht="37">
      <c r="A84" s="224" t="s">
        <v>84</v>
      </c>
      <c r="B84" s="32" t="s">
        <v>43</v>
      </c>
      <c r="C84" s="33" t="s">
        <v>44</v>
      </c>
      <c r="D84" s="33" t="s">
        <v>45</v>
      </c>
      <c r="E84" s="33"/>
      <c r="F84" s="106" t="str">
        <f>F$4</f>
        <v xml:space="preserve">LUNDI </v>
      </c>
      <c r="G84" s="106" t="str">
        <f t="shared" ref="G84:AQ84" si="127">G$4</f>
        <v xml:space="preserve">MARDI </v>
      </c>
      <c r="H84" s="106" t="str">
        <f t="shared" si="127"/>
        <v xml:space="preserve">MERCREDI </v>
      </c>
      <c r="I84" s="106" t="str">
        <f t="shared" si="127"/>
        <v xml:space="preserve">JEUDI </v>
      </c>
      <c r="J84" s="106" t="str">
        <f t="shared" si="127"/>
        <v xml:space="preserve">VENDREDI </v>
      </c>
      <c r="K84" s="106" t="str">
        <f t="shared" si="127"/>
        <v xml:space="preserve">SAMEDI </v>
      </c>
      <c r="L84" s="106" t="str">
        <f t="shared" si="127"/>
        <v>T/EF</v>
      </c>
      <c r="M84" s="106" t="str">
        <f t="shared" si="127"/>
        <v>T/SE</v>
      </c>
      <c r="N84" s="106" t="str">
        <f t="shared" si="127"/>
        <v xml:space="preserve">LUNDI </v>
      </c>
      <c r="O84" s="106" t="str">
        <f t="shared" si="127"/>
        <v xml:space="preserve">MARDI </v>
      </c>
      <c r="P84" s="106" t="str">
        <f t="shared" si="127"/>
        <v xml:space="preserve">MERCREDI </v>
      </c>
      <c r="Q84" s="106" t="str">
        <f t="shared" si="127"/>
        <v xml:space="preserve">JEUDI </v>
      </c>
      <c r="R84" s="106" t="str">
        <f t="shared" si="127"/>
        <v xml:space="preserve">VENDREDI </v>
      </c>
      <c r="S84" s="106" t="str">
        <f t="shared" si="127"/>
        <v xml:space="preserve">SAMEDI </v>
      </c>
      <c r="T84" s="106" t="str">
        <f t="shared" si="127"/>
        <v>T/EF</v>
      </c>
      <c r="U84" s="106" t="str">
        <f t="shared" si="127"/>
        <v>T/SE</v>
      </c>
      <c r="V84" s="106" t="str">
        <f t="shared" si="127"/>
        <v xml:space="preserve">LUNDI </v>
      </c>
      <c r="W84" s="106" t="str">
        <f t="shared" si="127"/>
        <v xml:space="preserve">MARDI </v>
      </c>
      <c r="X84" s="106" t="str">
        <f t="shared" si="127"/>
        <v xml:space="preserve">MERCREDI </v>
      </c>
      <c r="Y84" s="106" t="str">
        <f t="shared" si="127"/>
        <v xml:space="preserve">JEUDI </v>
      </c>
      <c r="Z84" s="106" t="str">
        <f t="shared" si="127"/>
        <v xml:space="preserve">VENDREDI </v>
      </c>
      <c r="AA84" s="106" t="str">
        <f t="shared" si="127"/>
        <v xml:space="preserve">SAMEDI </v>
      </c>
      <c r="AB84" s="106" t="str">
        <f t="shared" si="127"/>
        <v>T/EF</v>
      </c>
      <c r="AC84" s="106" t="str">
        <f t="shared" si="127"/>
        <v>T/SE</v>
      </c>
      <c r="AD84" s="106" t="str">
        <f t="shared" si="127"/>
        <v xml:space="preserve">LUNDI </v>
      </c>
      <c r="AE84" s="106" t="str">
        <f t="shared" si="127"/>
        <v xml:space="preserve">MARDI </v>
      </c>
      <c r="AF84" s="106" t="str">
        <f t="shared" si="127"/>
        <v xml:space="preserve">MERCREDI </v>
      </c>
      <c r="AG84" s="106" t="str">
        <f t="shared" si="127"/>
        <v xml:space="preserve">JEUDI </v>
      </c>
      <c r="AH84" s="106" t="str">
        <f t="shared" si="127"/>
        <v xml:space="preserve">VENDREDI </v>
      </c>
      <c r="AI84" s="106" t="str">
        <f t="shared" si="127"/>
        <v xml:space="preserve">SAMEDI </v>
      </c>
      <c r="AJ84" s="106" t="str">
        <f t="shared" si="127"/>
        <v>T/EF</v>
      </c>
      <c r="AK84" s="106" t="str">
        <f t="shared" si="127"/>
        <v>T/SE</v>
      </c>
      <c r="AL84" s="106" t="str">
        <f t="shared" si="127"/>
        <v xml:space="preserve">LUNDI </v>
      </c>
      <c r="AM84" s="106" t="str">
        <f t="shared" si="127"/>
        <v xml:space="preserve">MARDI </v>
      </c>
      <c r="AN84" s="106" t="str">
        <f t="shared" si="127"/>
        <v xml:space="preserve">MERCREDI </v>
      </c>
      <c r="AO84" s="106" t="str">
        <f t="shared" si="127"/>
        <v xml:space="preserve">JEUDI </v>
      </c>
      <c r="AP84" s="106" t="str">
        <f t="shared" si="127"/>
        <v>VENDREDI</v>
      </c>
      <c r="AQ84" s="106" t="str">
        <f t="shared" si="127"/>
        <v>SAMEDI</v>
      </c>
      <c r="AR84" s="33" t="s">
        <v>50</v>
      </c>
      <c r="AS84" s="33" t="s">
        <v>51</v>
      </c>
      <c r="AT84" s="219"/>
      <c r="AU84" s="97"/>
      <c r="AV84" s="224" t="s">
        <v>84</v>
      </c>
      <c r="AW84" s="32" t="s">
        <v>43</v>
      </c>
      <c r="AX84" s="33" t="s">
        <v>44</v>
      </c>
      <c r="AY84" s="33" t="s">
        <v>45</v>
      </c>
      <c r="AZ84" s="33"/>
      <c r="BA84" s="106" t="str">
        <f>F$4</f>
        <v xml:space="preserve">LUNDI </v>
      </c>
      <c r="BB84" s="106" t="str">
        <f t="shared" ref="BB84:CL84" si="128">G$4</f>
        <v xml:space="preserve">MARDI </v>
      </c>
      <c r="BC84" s="106" t="str">
        <f t="shared" si="128"/>
        <v xml:space="preserve">MERCREDI </v>
      </c>
      <c r="BD84" s="106" t="str">
        <f t="shared" si="128"/>
        <v xml:space="preserve">JEUDI </v>
      </c>
      <c r="BE84" s="106" t="str">
        <f t="shared" si="128"/>
        <v xml:space="preserve">VENDREDI </v>
      </c>
      <c r="BF84" s="106" t="str">
        <f t="shared" si="128"/>
        <v xml:space="preserve">SAMEDI </v>
      </c>
      <c r="BG84" s="106" t="str">
        <f t="shared" si="128"/>
        <v>T/EF</v>
      </c>
      <c r="BH84" s="106" t="str">
        <f t="shared" si="128"/>
        <v>T/SE</v>
      </c>
      <c r="BI84" s="106" t="str">
        <f t="shared" si="128"/>
        <v xml:space="preserve">LUNDI </v>
      </c>
      <c r="BJ84" s="106" t="str">
        <f t="shared" si="128"/>
        <v xml:space="preserve">MARDI </v>
      </c>
      <c r="BK84" s="106" t="str">
        <f t="shared" si="128"/>
        <v xml:space="preserve">MERCREDI </v>
      </c>
      <c r="BL84" s="106" t="str">
        <f t="shared" si="128"/>
        <v xml:space="preserve">JEUDI </v>
      </c>
      <c r="BM84" s="106" t="str">
        <f t="shared" si="128"/>
        <v xml:space="preserve">VENDREDI </v>
      </c>
      <c r="BN84" s="106" t="str">
        <f t="shared" si="128"/>
        <v xml:space="preserve">SAMEDI </v>
      </c>
      <c r="BO84" s="106" t="str">
        <f t="shared" si="128"/>
        <v>T/EF</v>
      </c>
      <c r="BP84" s="106" t="str">
        <f t="shared" si="128"/>
        <v>T/SE</v>
      </c>
      <c r="BQ84" s="106" t="str">
        <f t="shared" si="128"/>
        <v xml:space="preserve">LUNDI </v>
      </c>
      <c r="BR84" s="106" t="str">
        <f t="shared" si="128"/>
        <v xml:space="preserve">MARDI </v>
      </c>
      <c r="BS84" s="106" t="str">
        <f t="shared" si="128"/>
        <v xml:space="preserve">MERCREDI </v>
      </c>
      <c r="BT84" s="106" t="str">
        <f t="shared" si="128"/>
        <v xml:space="preserve">JEUDI </v>
      </c>
      <c r="BU84" s="106" t="str">
        <f t="shared" si="128"/>
        <v xml:space="preserve">VENDREDI </v>
      </c>
      <c r="BV84" s="106" t="str">
        <f t="shared" si="128"/>
        <v xml:space="preserve">SAMEDI </v>
      </c>
      <c r="BW84" s="106" t="str">
        <f t="shared" si="128"/>
        <v>T/EF</v>
      </c>
      <c r="BX84" s="106" t="str">
        <f t="shared" si="128"/>
        <v>T/SE</v>
      </c>
      <c r="BY84" s="106" t="str">
        <f t="shared" si="128"/>
        <v xml:space="preserve">LUNDI </v>
      </c>
      <c r="BZ84" s="106" t="str">
        <f t="shared" si="128"/>
        <v xml:space="preserve">MARDI </v>
      </c>
      <c r="CA84" s="106" t="str">
        <f t="shared" si="128"/>
        <v xml:space="preserve">MERCREDI </v>
      </c>
      <c r="CB84" s="106" t="str">
        <f t="shared" si="128"/>
        <v xml:space="preserve">JEUDI </v>
      </c>
      <c r="CC84" s="106" t="str">
        <f t="shared" si="128"/>
        <v xml:space="preserve">VENDREDI </v>
      </c>
      <c r="CD84" s="106" t="str">
        <f t="shared" si="128"/>
        <v xml:space="preserve">SAMEDI </v>
      </c>
      <c r="CE84" s="106" t="str">
        <f t="shared" si="128"/>
        <v>T/EF</v>
      </c>
      <c r="CF84" s="106" t="str">
        <f t="shared" si="128"/>
        <v>T/SE</v>
      </c>
      <c r="CG84" s="106" t="str">
        <f t="shared" si="128"/>
        <v xml:space="preserve">LUNDI </v>
      </c>
      <c r="CH84" s="106" t="str">
        <f t="shared" si="128"/>
        <v xml:space="preserve">MARDI </v>
      </c>
      <c r="CI84" s="106" t="str">
        <f t="shared" si="128"/>
        <v xml:space="preserve">MERCREDI </v>
      </c>
      <c r="CJ84" s="106" t="str">
        <f t="shared" si="128"/>
        <v xml:space="preserve">JEUDI </v>
      </c>
      <c r="CK84" s="106" t="str">
        <f t="shared" si="128"/>
        <v>VENDREDI</v>
      </c>
      <c r="CL84" s="106" t="str">
        <f t="shared" si="128"/>
        <v>SAMEDI</v>
      </c>
      <c r="CM84" s="33" t="s">
        <v>50</v>
      </c>
      <c r="CN84" s="33" t="s">
        <v>51</v>
      </c>
      <c r="CO84" s="219"/>
    </row>
    <row r="85" spans="1:93">
      <c r="A85" s="225"/>
      <c r="B85" s="35" t="s">
        <v>56</v>
      </c>
      <c r="C85" s="220"/>
      <c r="D85" s="36"/>
      <c r="E85" s="37"/>
      <c r="F85" s="104" t="e">
        <f>'Jour 1'!#REF!</f>
        <v>#REF!</v>
      </c>
      <c r="G85" s="38"/>
      <c r="H85" s="38"/>
      <c r="I85" s="38"/>
      <c r="J85" s="38"/>
      <c r="K85" s="38"/>
      <c r="L85" s="82" t="e">
        <f>SUM(F85:K85)</f>
        <v>#REF!</v>
      </c>
      <c r="M85" s="82" t="e">
        <f>D85+L85</f>
        <v>#REF!</v>
      </c>
      <c r="N85" s="38"/>
      <c r="O85" s="38"/>
      <c r="P85" s="38"/>
      <c r="Q85" s="38"/>
      <c r="R85" s="38"/>
      <c r="S85" s="38"/>
      <c r="T85" s="82">
        <f>SUM(N85:S85)</f>
        <v>0</v>
      </c>
      <c r="U85" s="82">
        <f>T85</f>
        <v>0</v>
      </c>
      <c r="V85" s="38"/>
      <c r="W85" s="38"/>
      <c r="X85" s="38"/>
      <c r="Y85" s="39"/>
      <c r="Z85" s="38"/>
      <c r="AA85" s="38"/>
      <c r="AB85" s="82">
        <f>SUM(V85:AA85)</f>
        <v>0</v>
      </c>
      <c r="AC85" s="82">
        <f>AB85</f>
        <v>0</v>
      </c>
      <c r="AD85" s="38"/>
      <c r="AE85" s="38"/>
      <c r="AF85" s="38"/>
      <c r="AG85" s="38"/>
      <c r="AH85" s="38"/>
      <c r="AI85" s="38"/>
      <c r="AJ85" s="82">
        <f>SUM(AD85:AI85)</f>
        <v>0</v>
      </c>
      <c r="AK85" s="82">
        <f>AJ85</f>
        <v>0</v>
      </c>
      <c r="AL85" s="38"/>
      <c r="AM85" s="38"/>
      <c r="AN85" s="38"/>
      <c r="AO85" s="38"/>
      <c r="AP85" s="38"/>
      <c r="AQ85" s="38"/>
      <c r="AR85" s="82">
        <f>SUM(AL85:AQ85)</f>
        <v>0</v>
      </c>
      <c r="AS85" s="83">
        <f>AR85</f>
        <v>0</v>
      </c>
      <c r="AT85" s="84" t="e">
        <f>(L85+T85+AB85+AJ85+AR85)</f>
        <v>#REF!</v>
      </c>
      <c r="AU85" s="101"/>
      <c r="AV85" s="225"/>
      <c r="AW85" s="35" t="s">
        <v>56</v>
      </c>
      <c r="AX85" s="220"/>
      <c r="AY85" s="36"/>
      <c r="AZ85" s="37"/>
      <c r="BA85" s="105" t="e">
        <f>'Jour 1'!#REF!</f>
        <v>#REF!</v>
      </c>
      <c r="BB85" s="38"/>
      <c r="BC85" s="38"/>
      <c r="BD85" s="38"/>
      <c r="BE85" s="38"/>
      <c r="BF85" s="38"/>
      <c r="BG85" s="82" t="e">
        <f>SUM(BA85:BF85)</f>
        <v>#REF!</v>
      </c>
      <c r="BH85" s="82" t="e">
        <f>AY85+BG85</f>
        <v>#REF!</v>
      </c>
      <c r="BI85" s="38"/>
      <c r="BJ85" s="38"/>
      <c r="BK85" s="38"/>
      <c r="BL85" s="38"/>
      <c r="BM85" s="38"/>
      <c r="BN85" s="38"/>
      <c r="BO85" s="82">
        <f>SUM(BI85:BN85)</f>
        <v>0</v>
      </c>
      <c r="BP85" s="82">
        <f>BO85</f>
        <v>0</v>
      </c>
      <c r="BQ85" s="38"/>
      <c r="BR85" s="38"/>
      <c r="BS85" s="38"/>
      <c r="BT85" s="39"/>
      <c r="BU85" s="38"/>
      <c r="BV85" s="38"/>
      <c r="BW85" s="82">
        <f>SUM(BQ85:BV85)</f>
        <v>0</v>
      </c>
      <c r="BX85" s="82">
        <f>BW85</f>
        <v>0</v>
      </c>
      <c r="BY85" s="38"/>
      <c r="BZ85" s="38"/>
      <c r="CA85" s="38"/>
      <c r="CB85" s="38"/>
      <c r="CC85" s="38"/>
      <c r="CD85" s="38"/>
      <c r="CE85" s="82">
        <f>SUM(BY85:CD85)</f>
        <v>0</v>
      </c>
      <c r="CF85" s="82">
        <f>CE85</f>
        <v>0</v>
      </c>
      <c r="CG85" s="38"/>
      <c r="CH85" s="38"/>
      <c r="CI85" s="38"/>
      <c r="CJ85" s="38"/>
      <c r="CK85" s="38"/>
      <c r="CL85" s="38"/>
      <c r="CM85" s="82">
        <f>SUM(CG85:CL85)</f>
        <v>0</v>
      </c>
      <c r="CN85" s="83">
        <f>CM85</f>
        <v>0</v>
      </c>
      <c r="CO85" s="84" t="e">
        <f>(BG85+BO85+BW85+CE85+CM85)</f>
        <v>#REF!</v>
      </c>
    </row>
    <row r="86" spans="1:93">
      <c r="A86" s="225"/>
      <c r="B86" s="35" t="s">
        <v>57</v>
      </c>
      <c r="C86" s="221"/>
      <c r="D86" s="40"/>
      <c r="E86" s="40"/>
      <c r="F86" s="82" t="e">
        <f t="shared" ref="F86:K86" si="129">IF(F85&gt;0,1,"")</f>
        <v>#REF!</v>
      </c>
      <c r="G86" s="82" t="str">
        <f t="shared" si="129"/>
        <v/>
      </c>
      <c r="H86" s="82" t="str">
        <f t="shared" si="129"/>
        <v/>
      </c>
      <c r="I86" s="82" t="str">
        <f t="shared" si="129"/>
        <v/>
      </c>
      <c r="J86" s="82" t="str">
        <f t="shared" si="129"/>
        <v/>
      </c>
      <c r="K86" s="82" t="str">
        <f t="shared" si="129"/>
        <v/>
      </c>
      <c r="L86" s="82" t="e">
        <f>SUM(F86:K86)</f>
        <v>#REF!</v>
      </c>
      <c r="M86" s="41"/>
      <c r="N86" s="82" t="str">
        <f t="shared" ref="N86:S86" si="130">IF(N85&gt;0,1,"")</f>
        <v/>
      </c>
      <c r="O86" s="82" t="str">
        <f t="shared" si="130"/>
        <v/>
      </c>
      <c r="P86" s="82" t="str">
        <f t="shared" si="130"/>
        <v/>
      </c>
      <c r="Q86" s="82" t="str">
        <f t="shared" si="130"/>
        <v/>
      </c>
      <c r="R86" s="82" t="str">
        <f t="shared" si="130"/>
        <v/>
      </c>
      <c r="S86" s="82" t="str">
        <f t="shared" si="130"/>
        <v/>
      </c>
      <c r="T86" s="82">
        <f>SUM(N86:S86)</f>
        <v>0</v>
      </c>
      <c r="U86" s="41"/>
      <c r="V86" s="82" t="str">
        <f t="shared" ref="V86:AA86" si="131">IF(V85&gt;0,1,"")</f>
        <v/>
      </c>
      <c r="W86" s="82" t="str">
        <f t="shared" si="131"/>
        <v/>
      </c>
      <c r="X86" s="82" t="str">
        <f t="shared" si="131"/>
        <v/>
      </c>
      <c r="Y86" s="82" t="str">
        <f t="shared" si="131"/>
        <v/>
      </c>
      <c r="Z86" s="82" t="str">
        <f t="shared" si="131"/>
        <v/>
      </c>
      <c r="AA86" s="82" t="str">
        <f t="shared" si="131"/>
        <v/>
      </c>
      <c r="AB86" s="82">
        <f>SUM(V86:AA86)</f>
        <v>0</v>
      </c>
      <c r="AC86" s="41"/>
      <c r="AD86" s="82" t="str">
        <f t="shared" ref="AD86:AI86" si="132">IF(AD85&gt;0,1,"")</f>
        <v/>
      </c>
      <c r="AE86" s="82" t="str">
        <f t="shared" si="132"/>
        <v/>
      </c>
      <c r="AF86" s="82" t="str">
        <f t="shared" si="132"/>
        <v/>
      </c>
      <c r="AG86" s="82" t="str">
        <f t="shared" si="132"/>
        <v/>
      </c>
      <c r="AH86" s="82" t="str">
        <f t="shared" si="132"/>
        <v/>
      </c>
      <c r="AI86" s="82" t="str">
        <f t="shared" si="132"/>
        <v/>
      </c>
      <c r="AJ86" s="82">
        <f>SUM(AD86:AI86)</f>
        <v>0</v>
      </c>
      <c r="AK86" s="41"/>
      <c r="AL86" s="82" t="str">
        <f t="shared" ref="AL86:AQ86" si="133">IF(AL85&gt;0,1,"")</f>
        <v/>
      </c>
      <c r="AM86" s="82" t="str">
        <f t="shared" si="133"/>
        <v/>
      </c>
      <c r="AN86" s="82" t="str">
        <f t="shared" si="133"/>
        <v/>
      </c>
      <c r="AO86" s="82" t="str">
        <f t="shared" si="133"/>
        <v/>
      </c>
      <c r="AP86" s="82" t="str">
        <f t="shared" si="133"/>
        <v/>
      </c>
      <c r="AQ86" s="82" t="str">
        <f t="shared" si="133"/>
        <v/>
      </c>
      <c r="AR86" s="82">
        <f>SUM(AL86:AQ86)</f>
        <v>0</v>
      </c>
      <c r="AS86" s="41"/>
      <c r="AT86" s="85" t="e">
        <f>SUM(L86+T86+AB86+AJ86+AR86)</f>
        <v>#REF!</v>
      </c>
      <c r="AU86" s="93"/>
      <c r="AV86" s="225"/>
      <c r="AW86" s="35" t="s">
        <v>57</v>
      </c>
      <c r="AX86" s="221"/>
      <c r="AY86" s="40"/>
      <c r="AZ86" s="40"/>
      <c r="BA86" s="82" t="e">
        <f t="shared" ref="BA86:BF86" si="134">IF(BA85&gt;0,1,"")</f>
        <v>#REF!</v>
      </c>
      <c r="BB86" s="82" t="str">
        <f t="shared" si="134"/>
        <v/>
      </c>
      <c r="BC86" s="82" t="str">
        <f t="shared" si="134"/>
        <v/>
      </c>
      <c r="BD86" s="82" t="str">
        <f t="shared" si="134"/>
        <v/>
      </c>
      <c r="BE86" s="82" t="str">
        <f t="shared" si="134"/>
        <v/>
      </c>
      <c r="BF86" s="82" t="str">
        <f t="shared" si="134"/>
        <v/>
      </c>
      <c r="BG86" s="82" t="e">
        <f>SUM(BA86:BF86)</f>
        <v>#REF!</v>
      </c>
      <c r="BH86" s="41"/>
      <c r="BI86" s="82" t="str">
        <f t="shared" ref="BI86:BN86" si="135">IF(BI85&gt;0,1,"")</f>
        <v/>
      </c>
      <c r="BJ86" s="82" t="str">
        <f t="shared" si="135"/>
        <v/>
      </c>
      <c r="BK86" s="82" t="str">
        <f t="shared" si="135"/>
        <v/>
      </c>
      <c r="BL86" s="82" t="str">
        <f t="shared" si="135"/>
        <v/>
      </c>
      <c r="BM86" s="82" t="str">
        <f t="shared" si="135"/>
        <v/>
      </c>
      <c r="BN86" s="82" t="str">
        <f t="shared" si="135"/>
        <v/>
      </c>
      <c r="BO86" s="82">
        <f>SUM(BI86:BN86)</f>
        <v>0</v>
      </c>
      <c r="BP86" s="41"/>
      <c r="BQ86" s="82" t="str">
        <f t="shared" ref="BQ86:BV86" si="136">IF(BQ85&gt;0,1,"")</f>
        <v/>
      </c>
      <c r="BR86" s="82" t="str">
        <f t="shared" si="136"/>
        <v/>
      </c>
      <c r="BS86" s="82" t="str">
        <f t="shared" si="136"/>
        <v/>
      </c>
      <c r="BT86" s="82" t="str">
        <f t="shared" si="136"/>
        <v/>
      </c>
      <c r="BU86" s="82" t="str">
        <f t="shared" si="136"/>
        <v/>
      </c>
      <c r="BV86" s="82" t="str">
        <f t="shared" si="136"/>
        <v/>
      </c>
      <c r="BW86" s="82">
        <f>SUM(BQ86:BV86)</f>
        <v>0</v>
      </c>
      <c r="BX86" s="41"/>
      <c r="BY86" s="82" t="str">
        <f t="shared" ref="BY86:CD86" si="137">IF(BY85&gt;0,1,"")</f>
        <v/>
      </c>
      <c r="BZ86" s="82" t="str">
        <f t="shared" si="137"/>
        <v/>
      </c>
      <c r="CA86" s="82" t="str">
        <f t="shared" si="137"/>
        <v/>
      </c>
      <c r="CB86" s="82" t="str">
        <f t="shared" si="137"/>
        <v/>
      </c>
      <c r="CC86" s="82" t="str">
        <f t="shared" si="137"/>
        <v/>
      </c>
      <c r="CD86" s="82" t="str">
        <f t="shared" si="137"/>
        <v/>
      </c>
      <c r="CE86" s="82">
        <f>SUM(BY86:CD86)</f>
        <v>0</v>
      </c>
      <c r="CF86" s="41"/>
      <c r="CG86" s="82" t="str">
        <f t="shared" ref="CG86:CL86" si="138">IF(CG85&gt;0,1,"")</f>
        <v/>
      </c>
      <c r="CH86" s="82" t="str">
        <f t="shared" si="138"/>
        <v/>
      </c>
      <c r="CI86" s="82" t="str">
        <f t="shared" si="138"/>
        <v/>
      </c>
      <c r="CJ86" s="82" t="str">
        <f t="shared" si="138"/>
        <v/>
      </c>
      <c r="CK86" s="82" t="str">
        <f t="shared" si="138"/>
        <v/>
      </c>
      <c r="CL86" s="82" t="str">
        <f t="shared" si="138"/>
        <v/>
      </c>
      <c r="CM86" s="82">
        <f>SUM(CG86:CL86)</f>
        <v>0</v>
      </c>
      <c r="CN86" s="41"/>
      <c r="CO86" s="85" t="e">
        <f>SUM(BG86+BO86+BW86+CE86+CM86)</f>
        <v>#REF!</v>
      </c>
    </row>
    <row r="87" spans="1:93">
      <c r="A87" s="225"/>
      <c r="B87" s="35" t="s">
        <v>58</v>
      </c>
      <c r="C87" s="221"/>
      <c r="D87" s="43"/>
      <c r="E87" s="43"/>
      <c r="F87" s="82" t="str">
        <f t="shared" ref="F87:K87" si="139">IF(OR(F88="cp",F88="at",F88="ferie",F88="cs",F88="am",F88="rmd"),7,"")</f>
        <v/>
      </c>
      <c r="G87" s="82" t="str">
        <f t="shared" si="139"/>
        <v/>
      </c>
      <c r="H87" s="82" t="str">
        <f t="shared" si="139"/>
        <v/>
      </c>
      <c r="I87" s="82" t="str">
        <f t="shared" si="139"/>
        <v/>
      </c>
      <c r="J87" s="82" t="str">
        <f t="shared" si="139"/>
        <v/>
      </c>
      <c r="K87" s="82" t="str">
        <f t="shared" si="139"/>
        <v/>
      </c>
      <c r="L87" s="82">
        <f>SUM(F87:K87)</f>
        <v>0</v>
      </c>
      <c r="M87" s="41"/>
      <c r="N87" s="82" t="str">
        <f t="shared" ref="N87:S87" si="140">IF(OR(N88="cp",N88="at",N88="ferie",N88="cs",N88="am",N88="rmd"),7,"")</f>
        <v/>
      </c>
      <c r="O87" s="82" t="str">
        <f t="shared" si="140"/>
        <v/>
      </c>
      <c r="P87" s="82" t="str">
        <f t="shared" si="140"/>
        <v/>
      </c>
      <c r="Q87" s="82" t="str">
        <f t="shared" si="140"/>
        <v/>
      </c>
      <c r="R87" s="82" t="str">
        <f t="shared" si="140"/>
        <v/>
      </c>
      <c r="S87" s="82" t="str">
        <f t="shared" si="140"/>
        <v/>
      </c>
      <c r="T87" s="82">
        <f>SUM(N87:S87)</f>
        <v>0</v>
      </c>
      <c r="U87" s="41"/>
      <c r="V87" s="82" t="str">
        <f t="shared" ref="V87:AA87" si="141">IF(OR(V88="cp",V88="at",V88="ferie",V88="cs",V88="am",V88="rmd"),7,"")</f>
        <v/>
      </c>
      <c r="W87" s="82" t="str">
        <f t="shared" si="141"/>
        <v/>
      </c>
      <c r="X87" s="82" t="str">
        <f t="shared" si="141"/>
        <v/>
      </c>
      <c r="Y87" s="82" t="str">
        <f t="shared" si="141"/>
        <v/>
      </c>
      <c r="Z87" s="82" t="str">
        <f t="shared" si="141"/>
        <v/>
      </c>
      <c r="AA87" s="82" t="str">
        <f t="shared" si="141"/>
        <v/>
      </c>
      <c r="AB87" s="82">
        <f>SUM(V87:AA87)</f>
        <v>0</v>
      </c>
      <c r="AC87" s="41"/>
      <c r="AD87" s="82" t="str">
        <f t="shared" ref="AD87:AI87" si="142">IF(OR(AD88="cp",AD88="at",AD88="ferie",AD88="cs",AD88="am",AD88="rmd"),7,"")</f>
        <v/>
      </c>
      <c r="AE87" s="82" t="str">
        <f t="shared" si="142"/>
        <v/>
      </c>
      <c r="AF87" s="82" t="str">
        <f t="shared" si="142"/>
        <v/>
      </c>
      <c r="AG87" s="82" t="str">
        <f t="shared" si="142"/>
        <v/>
      </c>
      <c r="AH87" s="82" t="str">
        <f t="shared" si="142"/>
        <v/>
      </c>
      <c r="AI87" s="82" t="str">
        <f t="shared" si="142"/>
        <v/>
      </c>
      <c r="AJ87" s="82">
        <f>SUM(AD87:AI87)</f>
        <v>0</v>
      </c>
      <c r="AK87" s="41"/>
      <c r="AL87" s="82" t="str">
        <f t="shared" ref="AL87:AQ87" si="143">IF(OR(AL88="cp",AL88="at",AL88="ferie",AL88="cs",AL88="am",AL88="rmd"),7,"")</f>
        <v/>
      </c>
      <c r="AM87" s="82" t="str">
        <f t="shared" si="143"/>
        <v/>
      </c>
      <c r="AN87" s="82" t="str">
        <f t="shared" si="143"/>
        <v/>
      </c>
      <c r="AO87" s="82" t="str">
        <f t="shared" si="143"/>
        <v/>
      </c>
      <c r="AP87" s="82" t="str">
        <f t="shared" si="143"/>
        <v/>
      </c>
      <c r="AQ87" s="82" t="str">
        <f t="shared" si="143"/>
        <v/>
      </c>
      <c r="AR87" s="82">
        <f>SUM(AL87:AQ87)</f>
        <v>0</v>
      </c>
      <c r="AS87" s="44"/>
      <c r="AT87" s="86">
        <f>SUM(L87+T87+AB87+AJ87)</f>
        <v>0</v>
      </c>
      <c r="AU87" s="93"/>
      <c r="AV87" s="225"/>
      <c r="AW87" s="35" t="s">
        <v>58</v>
      </c>
      <c r="AX87" s="221"/>
      <c r="AY87" s="43"/>
      <c r="AZ87" s="43"/>
      <c r="BA87" s="82" t="str">
        <f t="shared" ref="BA87:BF87" si="144">IF(OR(BA88="cp",BA88="at",BA88="ferie",BA88="cs",BA88="am",BA88="rmd"),7,"")</f>
        <v/>
      </c>
      <c r="BB87" s="82" t="str">
        <f t="shared" si="144"/>
        <v/>
      </c>
      <c r="BC87" s="82" t="str">
        <f t="shared" si="144"/>
        <v/>
      </c>
      <c r="BD87" s="82" t="str">
        <f t="shared" si="144"/>
        <v/>
      </c>
      <c r="BE87" s="82" t="str">
        <f t="shared" si="144"/>
        <v/>
      </c>
      <c r="BF87" s="82" t="str">
        <f t="shared" si="144"/>
        <v/>
      </c>
      <c r="BG87" s="82">
        <f>SUM(BA87:BF87)</f>
        <v>0</v>
      </c>
      <c r="BH87" s="41"/>
      <c r="BI87" s="82" t="str">
        <f t="shared" ref="BI87:BN87" si="145">IF(OR(BI88="cp",BI88="at",BI88="ferie",BI88="cs",BI88="am",BI88="rmd"),7,"")</f>
        <v/>
      </c>
      <c r="BJ87" s="82" t="str">
        <f t="shared" si="145"/>
        <v/>
      </c>
      <c r="BK87" s="82" t="str">
        <f t="shared" si="145"/>
        <v/>
      </c>
      <c r="BL87" s="82" t="str">
        <f t="shared" si="145"/>
        <v/>
      </c>
      <c r="BM87" s="82" t="str">
        <f t="shared" si="145"/>
        <v/>
      </c>
      <c r="BN87" s="82" t="str">
        <f t="shared" si="145"/>
        <v/>
      </c>
      <c r="BO87" s="82">
        <f>SUM(BI87:BN87)</f>
        <v>0</v>
      </c>
      <c r="BP87" s="41"/>
      <c r="BQ87" s="82" t="str">
        <f t="shared" ref="BQ87:BV87" si="146">IF(OR(BQ88="cp",BQ88="at",BQ88="ferie",BQ88="cs",BQ88="am",BQ88="rmd"),7,"")</f>
        <v/>
      </c>
      <c r="BR87" s="82" t="str">
        <f t="shared" si="146"/>
        <v/>
      </c>
      <c r="BS87" s="82" t="str">
        <f t="shared" si="146"/>
        <v/>
      </c>
      <c r="BT87" s="82" t="str">
        <f t="shared" si="146"/>
        <v/>
      </c>
      <c r="BU87" s="82" t="str">
        <f t="shared" si="146"/>
        <v/>
      </c>
      <c r="BV87" s="82" t="str">
        <f t="shared" si="146"/>
        <v/>
      </c>
      <c r="BW87" s="82">
        <f>SUM(BQ87:BV87)</f>
        <v>0</v>
      </c>
      <c r="BX87" s="41"/>
      <c r="BY87" s="82" t="str">
        <f t="shared" ref="BY87:CD87" si="147">IF(OR(BY88="cp",BY88="at",BY88="ferie",BY88="cs",BY88="am",BY88="rmd"),7,"")</f>
        <v/>
      </c>
      <c r="BZ87" s="82" t="str">
        <f t="shared" si="147"/>
        <v/>
      </c>
      <c r="CA87" s="82" t="str">
        <f t="shared" si="147"/>
        <v/>
      </c>
      <c r="CB87" s="82" t="str">
        <f t="shared" si="147"/>
        <v/>
      </c>
      <c r="CC87" s="82" t="str">
        <f t="shared" si="147"/>
        <v/>
      </c>
      <c r="CD87" s="82" t="str">
        <f t="shared" si="147"/>
        <v/>
      </c>
      <c r="CE87" s="82">
        <f>SUM(BY87:CD87)</f>
        <v>0</v>
      </c>
      <c r="CF87" s="41"/>
      <c r="CG87" s="82" t="str">
        <f t="shared" ref="CG87:CL87" si="148">IF(OR(CG88="cp",CG88="at",CG88="ferie",CG88="cs",CG88="am",CG88="rmd"),7,"")</f>
        <v/>
      </c>
      <c r="CH87" s="82" t="str">
        <f t="shared" si="148"/>
        <v/>
      </c>
      <c r="CI87" s="82" t="str">
        <f t="shared" si="148"/>
        <v/>
      </c>
      <c r="CJ87" s="82" t="str">
        <f t="shared" si="148"/>
        <v/>
      </c>
      <c r="CK87" s="82" t="str">
        <f t="shared" si="148"/>
        <v/>
      </c>
      <c r="CL87" s="82" t="str">
        <f t="shared" si="148"/>
        <v/>
      </c>
      <c r="CM87" s="82">
        <f>SUM(CG87:CL87)</f>
        <v>0</v>
      </c>
      <c r="CN87" s="44"/>
      <c r="CO87" s="86">
        <f>SUM(BG87+BO87+BW87+CE87)</f>
        <v>0</v>
      </c>
    </row>
    <row r="88" spans="1:93">
      <c r="A88" s="225"/>
      <c r="B88" s="35" t="s">
        <v>59</v>
      </c>
      <c r="C88" s="221"/>
      <c r="D88" s="43"/>
      <c r="E88" s="43"/>
      <c r="F88" s="45"/>
      <c r="G88" s="46"/>
      <c r="H88" s="46"/>
      <c r="I88" s="46"/>
      <c r="J88" s="46"/>
      <c r="K88" s="46"/>
      <c r="L88" s="47"/>
      <c r="M88" s="47"/>
      <c r="N88" s="46"/>
      <c r="O88" s="46"/>
      <c r="P88" s="46"/>
      <c r="Q88" s="46"/>
      <c r="R88" s="46"/>
      <c r="S88" s="46"/>
      <c r="T88" s="47"/>
      <c r="U88" s="47"/>
      <c r="V88" s="46"/>
      <c r="W88" s="46"/>
      <c r="X88" s="46"/>
      <c r="Y88" s="48"/>
      <c r="Z88" s="46"/>
      <c r="AA88" s="46"/>
      <c r="AB88" s="47"/>
      <c r="AC88" s="47"/>
      <c r="AD88" s="46"/>
      <c r="AE88" s="46"/>
      <c r="AF88" s="46"/>
      <c r="AG88" s="46"/>
      <c r="AH88" s="46"/>
      <c r="AI88" s="46"/>
      <c r="AJ88" s="47"/>
      <c r="AK88" s="47"/>
      <c r="AL88" s="46"/>
      <c r="AM88" s="46"/>
      <c r="AN88" s="46"/>
      <c r="AO88" s="46"/>
      <c r="AP88" s="46"/>
      <c r="AQ88" s="46"/>
      <c r="AR88" s="47"/>
      <c r="AS88" s="49"/>
      <c r="AT88" s="50"/>
      <c r="AU88" s="93"/>
      <c r="AV88" s="225"/>
      <c r="AW88" s="35" t="s">
        <v>59</v>
      </c>
      <c r="AX88" s="221"/>
      <c r="AY88" s="43"/>
      <c r="AZ88" s="43"/>
      <c r="BA88" s="45"/>
      <c r="BB88" s="46"/>
      <c r="BC88" s="46"/>
      <c r="BD88" s="46"/>
      <c r="BE88" s="46"/>
      <c r="BF88" s="46"/>
      <c r="BG88" s="47"/>
      <c r="BH88" s="47"/>
      <c r="BI88" s="46"/>
      <c r="BJ88" s="46"/>
      <c r="BK88" s="46"/>
      <c r="BL88" s="46"/>
      <c r="BM88" s="46"/>
      <c r="BN88" s="46"/>
      <c r="BO88" s="47"/>
      <c r="BP88" s="47"/>
      <c r="BQ88" s="46"/>
      <c r="BR88" s="46"/>
      <c r="BS88" s="46"/>
      <c r="BT88" s="48"/>
      <c r="BU88" s="46"/>
      <c r="BV88" s="46"/>
      <c r="BW88" s="47"/>
      <c r="BX88" s="47"/>
      <c r="BY88" s="46"/>
      <c r="BZ88" s="46"/>
      <c r="CA88" s="46"/>
      <c r="CB88" s="46"/>
      <c r="CC88" s="46"/>
      <c r="CD88" s="46"/>
      <c r="CE88" s="47"/>
      <c r="CF88" s="47"/>
      <c r="CG88" s="46"/>
      <c r="CH88" s="46"/>
      <c r="CI88" s="46"/>
      <c r="CJ88" s="46"/>
      <c r="CK88" s="46"/>
      <c r="CL88" s="46"/>
      <c r="CM88" s="47"/>
      <c r="CN88" s="49"/>
      <c r="CO88" s="50"/>
    </row>
    <row r="89" spans="1:93">
      <c r="A89" s="225"/>
      <c r="B89" s="35" t="s">
        <v>60</v>
      </c>
      <c r="C89" s="221"/>
      <c r="D89" s="43"/>
      <c r="E89" s="43"/>
      <c r="F89" s="38"/>
      <c r="G89" s="51"/>
      <c r="H89" s="51"/>
      <c r="I89" s="52"/>
      <c r="J89" s="51"/>
      <c r="K89" s="51"/>
      <c r="L89" s="51"/>
      <c r="M89" s="82" t="e">
        <f>MIN(IF($M$5=0,0,IF($M$5&gt;=35,$M$5-35,0)),2)</f>
        <v>#REF!</v>
      </c>
      <c r="N89" s="51"/>
      <c r="O89" s="51"/>
      <c r="P89" s="51"/>
      <c r="Q89" s="51"/>
      <c r="R89" s="52"/>
      <c r="S89" s="51"/>
      <c r="T89" s="51"/>
      <c r="U89" s="82">
        <f>MIN(IF($U$5=0,0,IF($U$5&gt;=35,$U$5-35,0)),2)</f>
        <v>0</v>
      </c>
      <c r="V89" s="51"/>
      <c r="W89" s="51"/>
      <c r="X89" s="51"/>
      <c r="Y89" s="53"/>
      <c r="Z89" s="52"/>
      <c r="AA89" s="51"/>
      <c r="AB89" s="51"/>
      <c r="AC89" s="82">
        <f>MIN(IF($AC$5=0,0,IF($AC$5&gt;=35,$AC$5-35,0)),2)</f>
        <v>0</v>
      </c>
      <c r="AD89" s="51"/>
      <c r="AE89" s="51"/>
      <c r="AF89" s="51"/>
      <c r="AG89" s="51"/>
      <c r="AH89" s="52"/>
      <c r="AI89" s="51"/>
      <c r="AJ89" s="51"/>
      <c r="AK89" s="82">
        <f>MIN(IF($AK$5=0,0,IF($AK$5&gt;=35,$AK$5-35,0)),2)</f>
        <v>0</v>
      </c>
      <c r="AL89" s="38"/>
      <c r="AM89" s="38"/>
      <c r="AN89" s="38"/>
      <c r="AO89" s="38"/>
      <c r="AP89" s="38"/>
      <c r="AQ89" s="38"/>
      <c r="AR89" s="38"/>
      <c r="AS89" s="82">
        <f>MIN(IF($AS$5=0,0,IF($AS$5&gt;=35,$AS$5-35,0)),2)</f>
        <v>0</v>
      </c>
      <c r="AT89" s="85" t="e">
        <f>SUM(M89+U89+AC89+AK89+AS89)</f>
        <v>#REF!</v>
      </c>
      <c r="AU89" s="93"/>
      <c r="AV89" s="225"/>
      <c r="AW89" s="35" t="s">
        <v>60</v>
      </c>
      <c r="AX89" s="221"/>
      <c r="AY89" s="43"/>
      <c r="AZ89" s="43"/>
      <c r="BA89" s="38"/>
      <c r="BB89" s="51"/>
      <c r="BC89" s="51"/>
      <c r="BD89" s="52"/>
      <c r="BE89" s="51"/>
      <c r="BF89" s="51"/>
      <c r="BG89" s="51"/>
      <c r="BH89" s="82" t="e">
        <f>MIN(IF($M$5=0,0,IF($M$5&gt;=35,$M$5-35,0)),2)</f>
        <v>#REF!</v>
      </c>
      <c r="BI89" s="51"/>
      <c r="BJ89" s="51"/>
      <c r="BK89" s="51"/>
      <c r="BL89" s="51"/>
      <c r="BM89" s="52"/>
      <c r="BN89" s="51"/>
      <c r="BO89" s="51"/>
      <c r="BP89" s="82">
        <f>MIN(IF($U$5=0,0,IF($U$5&gt;=35,$U$5-35,0)),2)</f>
        <v>0</v>
      </c>
      <c r="BQ89" s="51"/>
      <c r="BR89" s="51"/>
      <c r="BS89" s="51"/>
      <c r="BT89" s="53"/>
      <c r="BU89" s="52"/>
      <c r="BV89" s="51"/>
      <c r="BW89" s="51"/>
      <c r="BX89" s="82">
        <f>MIN(IF($AC$5=0,0,IF($AC$5&gt;=35,$AC$5-35,0)),2)</f>
        <v>0</v>
      </c>
      <c r="BY89" s="51"/>
      <c r="BZ89" s="51"/>
      <c r="CA89" s="51"/>
      <c r="CB89" s="51"/>
      <c r="CC89" s="52"/>
      <c r="CD89" s="51"/>
      <c r="CE89" s="51"/>
      <c r="CF89" s="82">
        <f>MIN(IF($AK$5=0,0,IF($AK$5&gt;=35,$AK$5-35,0)),2)</f>
        <v>0</v>
      </c>
      <c r="CG89" s="38"/>
      <c r="CH89" s="38"/>
      <c r="CI89" s="38"/>
      <c r="CJ89" s="38"/>
      <c r="CK89" s="38"/>
      <c r="CL89" s="38"/>
      <c r="CM89" s="38"/>
      <c r="CN89" s="82">
        <f>MIN(IF($AS$5=0,0,IF($AS$5&gt;=35,$AS$5-35,0)),2)</f>
        <v>0</v>
      </c>
      <c r="CO89" s="85" t="e">
        <f>SUM(BH89+BP89+BX89+CF89+CN89)</f>
        <v>#REF!</v>
      </c>
    </row>
    <row r="90" spans="1:93">
      <c r="A90" s="225"/>
      <c r="B90" s="35" t="s">
        <v>61</v>
      </c>
      <c r="C90" s="221"/>
      <c r="D90" s="43"/>
      <c r="E90" s="43"/>
      <c r="F90" s="54"/>
      <c r="G90" s="223"/>
      <c r="H90" s="223"/>
      <c r="I90" s="223"/>
      <c r="J90" s="223"/>
      <c r="K90" s="223"/>
      <c r="L90" s="223"/>
      <c r="M90" s="82" t="e">
        <f>MIN(IF($M$5=0,0,IF($M$5&gt;=42,$M$5-42,0)),3)</f>
        <v>#REF!</v>
      </c>
      <c r="N90" s="223"/>
      <c r="O90" s="223"/>
      <c r="P90" s="223"/>
      <c r="Q90" s="223"/>
      <c r="R90" s="223"/>
      <c r="S90" s="223"/>
      <c r="T90" s="223"/>
      <c r="U90" s="82">
        <f>MIN(IF($U$5=0,0,IF($U$5&gt;=42,$U$5-42,0)),3)</f>
        <v>0</v>
      </c>
      <c r="V90" s="223"/>
      <c r="W90" s="223"/>
      <c r="X90" s="223"/>
      <c r="Y90" s="223"/>
      <c r="Z90" s="223"/>
      <c r="AA90" s="223"/>
      <c r="AB90" s="223"/>
      <c r="AC90" s="82">
        <f>MIN(IF($AC$5=0,0,IF($AC$5&gt;=42,$AC$5-42,0)),3)</f>
        <v>0</v>
      </c>
      <c r="AD90" s="223"/>
      <c r="AE90" s="223"/>
      <c r="AF90" s="223"/>
      <c r="AG90" s="223"/>
      <c r="AH90" s="223"/>
      <c r="AI90" s="223"/>
      <c r="AJ90" s="223"/>
      <c r="AK90" s="82">
        <f>MIN(IF($AK$5=0,0,IF($AK$5&gt;=42,$AK$5-42,0)),3)</f>
        <v>0</v>
      </c>
      <c r="AL90" s="223"/>
      <c r="AM90" s="223"/>
      <c r="AN90" s="223"/>
      <c r="AO90" s="223"/>
      <c r="AP90" s="223"/>
      <c r="AQ90" s="223"/>
      <c r="AR90" s="223"/>
      <c r="AS90" s="82">
        <f>MIN(IF($AS$5=0,0,IF($AS$5&gt;=42,$AS$5-42,0)),3)</f>
        <v>0</v>
      </c>
      <c r="AT90" s="85" t="e">
        <f>SUM(M90+U90+AC90+AK90+AS90)</f>
        <v>#REF!</v>
      </c>
      <c r="AU90" s="93"/>
      <c r="AV90" s="225"/>
      <c r="AW90" s="35" t="s">
        <v>61</v>
      </c>
      <c r="AX90" s="221"/>
      <c r="AY90" s="43"/>
      <c r="AZ90" s="43"/>
      <c r="BA90" s="54"/>
      <c r="BB90" s="223"/>
      <c r="BC90" s="223"/>
      <c r="BD90" s="223"/>
      <c r="BE90" s="223"/>
      <c r="BF90" s="223"/>
      <c r="BG90" s="223"/>
      <c r="BH90" s="82" t="e">
        <f>MIN(IF($M$5=0,0,IF($M$5&gt;=42,$M$5-42,0)),3)</f>
        <v>#REF!</v>
      </c>
      <c r="BI90" s="223"/>
      <c r="BJ90" s="223"/>
      <c r="BK90" s="223"/>
      <c r="BL90" s="223"/>
      <c r="BM90" s="223"/>
      <c r="BN90" s="223"/>
      <c r="BO90" s="223"/>
      <c r="BP90" s="82">
        <f>MIN(IF($U$5=0,0,IF($U$5&gt;=42,$U$5-42,0)),3)</f>
        <v>0</v>
      </c>
      <c r="BQ90" s="223"/>
      <c r="BR90" s="223"/>
      <c r="BS90" s="223"/>
      <c r="BT90" s="223"/>
      <c r="BU90" s="223"/>
      <c r="BV90" s="223"/>
      <c r="BW90" s="223"/>
      <c r="BX90" s="82">
        <f>MIN(IF($AC$5=0,0,IF($AC$5&gt;=42,$AC$5-42,0)),3)</f>
        <v>0</v>
      </c>
      <c r="BY90" s="223"/>
      <c r="BZ90" s="223"/>
      <c r="CA90" s="223"/>
      <c r="CB90" s="223"/>
      <c r="CC90" s="223"/>
      <c r="CD90" s="223"/>
      <c r="CE90" s="223"/>
      <c r="CF90" s="82">
        <f>MIN(IF($AK$5=0,0,IF($AK$5&gt;=42,$AK$5-42,0)),3)</f>
        <v>0</v>
      </c>
      <c r="CG90" s="223"/>
      <c r="CH90" s="223"/>
      <c r="CI90" s="223"/>
      <c r="CJ90" s="223"/>
      <c r="CK90" s="223"/>
      <c r="CL90" s="223"/>
      <c r="CM90" s="223"/>
      <c r="CN90" s="82">
        <f>MIN(IF($AS$5=0,0,IF($AS$5&gt;=42,$AS$5-42,0)),3)</f>
        <v>0</v>
      </c>
      <c r="CO90" s="85" t="e">
        <f>SUM(BH90+BP90+BX90+CF90+CN90)</f>
        <v>#REF!</v>
      </c>
    </row>
    <row r="91" spans="1:93">
      <c r="A91" s="225"/>
      <c r="B91" s="35" t="s">
        <v>62</v>
      </c>
      <c r="C91" s="222"/>
      <c r="D91" s="43"/>
      <c r="E91" s="43"/>
      <c r="F91" s="54"/>
      <c r="G91" s="223"/>
      <c r="H91" s="223"/>
      <c r="I91" s="223"/>
      <c r="J91" s="223"/>
      <c r="K91" s="223"/>
      <c r="L91" s="223"/>
      <c r="M91" s="82" t="e">
        <f>IF($M$5=0,0,IF($M$5&gt;=45,$M$5-45,0))</f>
        <v>#REF!</v>
      </c>
      <c r="N91" s="223"/>
      <c r="O91" s="223"/>
      <c r="P91" s="223"/>
      <c r="Q91" s="223"/>
      <c r="R91" s="223"/>
      <c r="S91" s="223"/>
      <c r="T91" s="223"/>
      <c r="U91" s="82">
        <f>IF($U$5=0,0,IF($U$5&gt;=45,$U$5-45,0))</f>
        <v>0</v>
      </c>
      <c r="V91" s="223"/>
      <c r="W91" s="223"/>
      <c r="X91" s="223"/>
      <c r="Y91" s="223"/>
      <c r="Z91" s="223"/>
      <c r="AA91" s="223"/>
      <c r="AB91" s="223"/>
      <c r="AC91" s="82">
        <f>IF($AC$5=0,0,IF($AC$5&gt;=45,$AC$5-45,0))</f>
        <v>0</v>
      </c>
      <c r="AD91" s="223"/>
      <c r="AE91" s="223"/>
      <c r="AF91" s="223"/>
      <c r="AG91" s="223"/>
      <c r="AH91" s="223"/>
      <c r="AI91" s="223"/>
      <c r="AJ91" s="223"/>
      <c r="AK91" s="82">
        <f>IF($AK$5=0,0,IF($AK$5&gt;=45,$AK$5-45,0))</f>
        <v>0</v>
      </c>
      <c r="AL91" s="223"/>
      <c r="AM91" s="223"/>
      <c r="AN91" s="223"/>
      <c r="AO91" s="223"/>
      <c r="AP91" s="223"/>
      <c r="AQ91" s="223"/>
      <c r="AR91" s="223"/>
      <c r="AS91" s="82">
        <f>IF($AS$5=0,0,IF($AS$5&gt;=45,$AS$5-45,0))</f>
        <v>0</v>
      </c>
      <c r="AT91" s="85" t="e">
        <f>SUM(M91+U91+AC91+AK91+AS91)</f>
        <v>#REF!</v>
      </c>
      <c r="AU91" s="93"/>
      <c r="AV91" s="225"/>
      <c r="AW91" s="35" t="s">
        <v>62</v>
      </c>
      <c r="AX91" s="222"/>
      <c r="AY91" s="43"/>
      <c r="AZ91" s="43"/>
      <c r="BA91" s="54"/>
      <c r="BB91" s="223"/>
      <c r="BC91" s="223"/>
      <c r="BD91" s="223"/>
      <c r="BE91" s="223"/>
      <c r="BF91" s="223"/>
      <c r="BG91" s="223"/>
      <c r="BH91" s="82" t="e">
        <f>IF($M$5=0,0,IF($M$5&gt;=45,$M$5-45,0))</f>
        <v>#REF!</v>
      </c>
      <c r="BI91" s="223"/>
      <c r="BJ91" s="223"/>
      <c r="BK91" s="223"/>
      <c r="BL91" s="223"/>
      <c r="BM91" s="223"/>
      <c r="BN91" s="223"/>
      <c r="BO91" s="223"/>
      <c r="BP91" s="82">
        <f>IF($U$5=0,0,IF($U$5&gt;=45,$U$5-45,0))</f>
        <v>0</v>
      </c>
      <c r="BQ91" s="223"/>
      <c r="BR91" s="223"/>
      <c r="BS91" s="223"/>
      <c r="BT91" s="223"/>
      <c r="BU91" s="223"/>
      <c r="BV91" s="223"/>
      <c r="BW91" s="223"/>
      <c r="BX91" s="82">
        <f>IF($AC$5=0,0,IF($AC$5&gt;=45,$AC$5-45,0))</f>
        <v>0</v>
      </c>
      <c r="BY91" s="223"/>
      <c r="BZ91" s="223"/>
      <c r="CA91" s="223"/>
      <c r="CB91" s="223"/>
      <c r="CC91" s="223"/>
      <c r="CD91" s="223"/>
      <c r="CE91" s="223"/>
      <c r="CF91" s="82">
        <f>IF($AK$5=0,0,IF($AK$5&gt;=45,$AK$5-45,0))</f>
        <v>0</v>
      </c>
      <c r="CG91" s="223"/>
      <c r="CH91" s="223"/>
      <c r="CI91" s="223"/>
      <c r="CJ91" s="223"/>
      <c r="CK91" s="223"/>
      <c r="CL91" s="223"/>
      <c r="CM91" s="223"/>
      <c r="CN91" s="82">
        <f>IF($AS$5=0,0,IF($AS$5&gt;=45,$AS$5-45,0))</f>
        <v>0</v>
      </c>
      <c r="CO91" s="85" t="e">
        <f>SUM(BH91+BP91+BX91+CF91+CN91)</f>
        <v>#REF!</v>
      </c>
    </row>
    <row r="92" spans="1:93">
      <c r="A92" s="225"/>
      <c r="B92" s="35" t="s">
        <v>63</v>
      </c>
      <c r="C92" s="36"/>
      <c r="D92" s="43"/>
      <c r="E92" s="43"/>
      <c r="F92" s="54"/>
      <c r="G92" s="223"/>
      <c r="H92" s="223"/>
      <c r="I92" s="223"/>
      <c r="J92" s="223"/>
      <c r="K92" s="223"/>
      <c r="L92" s="223"/>
      <c r="M92" s="82" t="e">
        <f>MIN(IF(M85=0,0,IF(M85&gt;=37,M85-37,IF(M85&lt;=35,M85-35,0))),5)</f>
        <v>#REF!</v>
      </c>
      <c r="N92" s="223"/>
      <c r="O92" s="223"/>
      <c r="P92" s="223"/>
      <c r="Q92" s="223"/>
      <c r="R92" s="223"/>
      <c r="S92" s="223"/>
      <c r="T92" s="223"/>
      <c r="U92" s="82">
        <f>MIN(IF(U85=0,0,IF(U85&gt;=37,U85-37,IF(U85&lt;=35,U85-35,0))),5)</f>
        <v>0</v>
      </c>
      <c r="V92" s="223"/>
      <c r="W92" s="223"/>
      <c r="X92" s="223"/>
      <c r="Y92" s="223"/>
      <c r="Z92" s="223"/>
      <c r="AA92" s="223"/>
      <c r="AB92" s="223"/>
      <c r="AC92" s="82">
        <f>MIN(IF(AC85=0,0,IF(AC85&gt;=37,AC85-37,IF(AC85&lt;=35,AC85-35,0))),5)</f>
        <v>0</v>
      </c>
      <c r="AD92" s="223"/>
      <c r="AE92" s="223"/>
      <c r="AF92" s="223"/>
      <c r="AG92" s="223"/>
      <c r="AH92" s="223"/>
      <c r="AI92" s="223"/>
      <c r="AJ92" s="223"/>
      <c r="AK92" s="82">
        <f>MIN(IF(AK85=0,0,IF(AK85&gt;=37,AK85-37,IF(AK85&lt;=35,AK85-35,0))),5)</f>
        <v>0</v>
      </c>
      <c r="AL92" s="223"/>
      <c r="AM92" s="223"/>
      <c r="AN92" s="223"/>
      <c r="AO92" s="223"/>
      <c r="AP92" s="223"/>
      <c r="AQ92" s="223"/>
      <c r="AR92" s="223"/>
      <c r="AS92" s="82">
        <f>MIN(IF(AS85=0,0,IF(AS85&gt;=37,AS85-37,IF(AS85&lt;=35,AS85-35,0))),5)</f>
        <v>0</v>
      </c>
      <c r="AT92" s="85" t="e">
        <f>M92+U92+AC92+AK92+AS92</f>
        <v>#REF!</v>
      </c>
      <c r="AU92" s="93"/>
      <c r="AV92" s="225"/>
      <c r="AW92" s="35" t="s">
        <v>63</v>
      </c>
      <c r="AX92" s="36"/>
      <c r="AY92" s="43"/>
      <c r="AZ92" s="43"/>
      <c r="BA92" s="54"/>
      <c r="BB92" s="223"/>
      <c r="BC92" s="223"/>
      <c r="BD92" s="223"/>
      <c r="BE92" s="223"/>
      <c r="BF92" s="223"/>
      <c r="BG92" s="223"/>
      <c r="BH92" s="82" t="e">
        <f>MIN(IF(BH85=0,0,IF(BH85&gt;=37,BH85-37,IF(BH85&lt;=35,BH85-35,0))),5)</f>
        <v>#REF!</v>
      </c>
      <c r="BI92" s="223"/>
      <c r="BJ92" s="223"/>
      <c r="BK92" s="223"/>
      <c r="BL92" s="223"/>
      <c r="BM92" s="223"/>
      <c r="BN92" s="223"/>
      <c r="BO92" s="223"/>
      <c r="BP92" s="82">
        <f>MIN(IF(BP85=0,0,IF(BP85&gt;=37,BP85-37,IF(BP85&lt;=35,BP85-35,0))),5)</f>
        <v>0</v>
      </c>
      <c r="BQ92" s="223"/>
      <c r="BR92" s="223"/>
      <c r="BS92" s="223"/>
      <c r="BT92" s="223"/>
      <c r="BU92" s="223"/>
      <c r="BV92" s="223"/>
      <c r="BW92" s="223"/>
      <c r="BX92" s="82">
        <f>MIN(IF(BX85=0,0,IF(BX85&gt;=37,BX85-37,IF(BX85&lt;=35,BX85-35,0))),5)</f>
        <v>0</v>
      </c>
      <c r="BY92" s="223"/>
      <c r="BZ92" s="223"/>
      <c r="CA92" s="223"/>
      <c r="CB92" s="223"/>
      <c r="CC92" s="223"/>
      <c r="CD92" s="223"/>
      <c r="CE92" s="223"/>
      <c r="CF92" s="82">
        <f>MIN(IF(CF85=0,0,IF(CF85&gt;=37,CF85-37,IF(CF85&lt;=35,CF85-35,0))),5)</f>
        <v>0</v>
      </c>
      <c r="CG92" s="223"/>
      <c r="CH92" s="223"/>
      <c r="CI92" s="223"/>
      <c r="CJ92" s="223"/>
      <c r="CK92" s="223"/>
      <c r="CL92" s="223"/>
      <c r="CM92" s="223"/>
      <c r="CN92" s="82">
        <f>MIN(IF(CN85=0,0,IF(CN85&gt;=37,CN85-37,IF(CN85&lt;=35,CN85-35,0))),5)</f>
        <v>0</v>
      </c>
      <c r="CO92" s="85" t="e">
        <f>BH92+BP92+BX92+CF92+CN92</f>
        <v>#REF!</v>
      </c>
    </row>
    <row r="93" spans="1:93">
      <c r="A93" s="225"/>
      <c r="B93" s="35" t="s">
        <v>64</v>
      </c>
      <c r="C93" s="55"/>
      <c r="D93" s="43"/>
      <c r="E93" s="43"/>
      <c r="F93" s="54"/>
      <c r="G93" s="223"/>
      <c r="H93" s="223"/>
      <c r="I93" s="223"/>
      <c r="J93" s="223"/>
      <c r="K93" s="223"/>
      <c r="L93" s="223"/>
      <c r="M93" s="56"/>
      <c r="N93" s="223"/>
      <c r="O93" s="223"/>
      <c r="P93" s="223"/>
      <c r="Q93" s="223"/>
      <c r="R93" s="223"/>
      <c r="S93" s="223"/>
      <c r="T93" s="223"/>
      <c r="U93" s="56"/>
      <c r="V93" s="223"/>
      <c r="W93" s="223"/>
      <c r="X93" s="223"/>
      <c r="Y93" s="223"/>
      <c r="Z93" s="223"/>
      <c r="AA93" s="223"/>
      <c r="AB93" s="223"/>
      <c r="AC93" s="56"/>
      <c r="AD93" s="223"/>
      <c r="AE93" s="223"/>
      <c r="AF93" s="223"/>
      <c r="AG93" s="223"/>
      <c r="AH93" s="223"/>
      <c r="AI93" s="223"/>
      <c r="AJ93" s="223"/>
      <c r="AK93" s="56"/>
      <c r="AL93" s="223"/>
      <c r="AM93" s="223"/>
      <c r="AN93" s="223"/>
      <c r="AO93" s="223"/>
      <c r="AP93" s="223"/>
      <c r="AQ93" s="223"/>
      <c r="AR93" s="223"/>
      <c r="AS93" s="38"/>
      <c r="AT93" s="42"/>
      <c r="AU93" s="93"/>
      <c r="AV93" s="225"/>
      <c r="AW93" s="35" t="s">
        <v>64</v>
      </c>
      <c r="AX93" s="55"/>
      <c r="AY93" s="43"/>
      <c r="AZ93" s="43"/>
      <c r="BA93" s="54"/>
      <c r="BB93" s="223"/>
      <c r="BC93" s="223"/>
      <c r="BD93" s="223"/>
      <c r="BE93" s="223"/>
      <c r="BF93" s="223"/>
      <c r="BG93" s="223"/>
      <c r="BH93" s="56"/>
      <c r="BI93" s="223"/>
      <c r="BJ93" s="223"/>
      <c r="BK93" s="223"/>
      <c r="BL93" s="223"/>
      <c r="BM93" s="223"/>
      <c r="BN93" s="223"/>
      <c r="BO93" s="223"/>
      <c r="BP93" s="56"/>
      <c r="BQ93" s="223"/>
      <c r="BR93" s="223"/>
      <c r="BS93" s="223"/>
      <c r="BT93" s="223"/>
      <c r="BU93" s="223"/>
      <c r="BV93" s="223"/>
      <c r="BW93" s="223"/>
      <c r="BX93" s="56"/>
      <c r="BY93" s="223"/>
      <c r="BZ93" s="223"/>
      <c r="CA93" s="223"/>
      <c r="CB93" s="223"/>
      <c r="CC93" s="223"/>
      <c r="CD93" s="223"/>
      <c r="CE93" s="223"/>
      <c r="CF93" s="56"/>
      <c r="CG93" s="223"/>
      <c r="CH93" s="223"/>
      <c r="CI93" s="223"/>
      <c r="CJ93" s="223"/>
      <c r="CK93" s="223"/>
      <c r="CL93" s="223"/>
      <c r="CM93" s="223"/>
      <c r="CN93" s="38"/>
      <c r="CO93" s="42"/>
    </row>
    <row r="94" spans="1:93">
      <c r="A94" s="225"/>
      <c r="B94" s="35" t="s">
        <v>65</v>
      </c>
      <c r="C94" s="55"/>
      <c r="D94" s="43"/>
      <c r="E94" s="43"/>
      <c r="F94" s="54"/>
      <c r="G94" s="223"/>
      <c r="H94" s="223"/>
      <c r="I94" s="223"/>
      <c r="J94" s="223"/>
      <c r="K94" s="223"/>
      <c r="L94" s="223"/>
      <c r="M94" s="56"/>
      <c r="N94" s="223"/>
      <c r="O94" s="223"/>
      <c r="P94" s="223"/>
      <c r="Q94" s="223"/>
      <c r="R94" s="223"/>
      <c r="S94" s="223"/>
      <c r="T94" s="223"/>
      <c r="U94" s="56"/>
      <c r="V94" s="223"/>
      <c r="W94" s="223"/>
      <c r="X94" s="223"/>
      <c r="Y94" s="223"/>
      <c r="Z94" s="223"/>
      <c r="AA94" s="223"/>
      <c r="AB94" s="223"/>
      <c r="AC94" s="56"/>
      <c r="AD94" s="223"/>
      <c r="AE94" s="223"/>
      <c r="AF94" s="223"/>
      <c r="AG94" s="223"/>
      <c r="AH94" s="223"/>
      <c r="AI94" s="223"/>
      <c r="AJ94" s="223"/>
      <c r="AK94" s="56"/>
      <c r="AL94" s="223"/>
      <c r="AM94" s="223"/>
      <c r="AN94" s="223"/>
      <c r="AO94" s="223"/>
      <c r="AP94" s="223"/>
      <c r="AQ94" s="223"/>
      <c r="AR94" s="223"/>
      <c r="AS94" s="38"/>
      <c r="AT94" s="42"/>
      <c r="AU94" s="93"/>
      <c r="AV94" s="225"/>
      <c r="AW94" s="35" t="s">
        <v>65</v>
      </c>
      <c r="AX94" s="55"/>
      <c r="AY94" s="43"/>
      <c r="AZ94" s="43"/>
      <c r="BA94" s="54"/>
      <c r="BB94" s="223"/>
      <c r="BC94" s="223"/>
      <c r="BD94" s="223"/>
      <c r="BE94" s="223"/>
      <c r="BF94" s="223"/>
      <c r="BG94" s="223"/>
      <c r="BH94" s="56"/>
      <c r="BI94" s="223"/>
      <c r="BJ94" s="223"/>
      <c r="BK94" s="223"/>
      <c r="BL94" s="223"/>
      <c r="BM94" s="223"/>
      <c r="BN94" s="223"/>
      <c r="BO94" s="223"/>
      <c r="BP94" s="56"/>
      <c r="BQ94" s="223"/>
      <c r="BR94" s="223"/>
      <c r="BS94" s="223"/>
      <c r="BT94" s="223"/>
      <c r="BU94" s="223"/>
      <c r="BV94" s="223"/>
      <c r="BW94" s="223"/>
      <c r="BX94" s="56"/>
      <c r="BY94" s="223"/>
      <c r="BZ94" s="223"/>
      <c r="CA94" s="223"/>
      <c r="CB94" s="223"/>
      <c r="CC94" s="223"/>
      <c r="CD94" s="223"/>
      <c r="CE94" s="223"/>
      <c r="CF94" s="56"/>
      <c r="CG94" s="223"/>
      <c r="CH94" s="223"/>
      <c r="CI94" s="223"/>
      <c r="CJ94" s="223"/>
      <c r="CK94" s="223"/>
      <c r="CL94" s="223"/>
      <c r="CM94" s="223"/>
      <c r="CN94" s="38"/>
      <c r="CO94" s="42"/>
    </row>
    <row r="95" spans="1:93">
      <c r="A95" s="225"/>
      <c r="B95" s="35" t="s">
        <v>66</v>
      </c>
      <c r="C95" s="37"/>
      <c r="D95" s="57"/>
      <c r="E95" s="57"/>
      <c r="F95" s="58"/>
      <c r="G95" s="223"/>
      <c r="H95" s="223"/>
      <c r="I95" s="223"/>
      <c r="J95" s="223"/>
      <c r="K95" s="223"/>
      <c r="L95" s="223"/>
      <c r="M95" s="56"/>
      <c r="N95" s="223"/>
      <c r="O95" s="223"/>
      <c r="P95" s="223"/>
      <c r="Q95" s="223"/>
      <c r="R95" s="223"/>
      <c r="S95" s="223"/>
      <c r="T95" s="223"/>
      <c r="U95" s="56"/>
      <c r="V95" s="223"/>
      <c r="W95" s="223"/>
      <c r="X95" s="223"/>
      <c r="Y95" s="223"/>
      <c r="Z95" s="223"/>
      <c r="AA95" s="223"/>
      <c r="AB95" s="223"/>
      <c r="AC95" s="56"/>
      <c r="AD95" s="223"/>
      <c r="AE95" s="223"/>
      <c r="AF95" s="223"/>
      <c r="AG95" s="223"/>
      <c r="AH95" s="223"/>
      <c r="AI95" s="223"/>
      <c r="AJ95" s="223"/>
      <c r="AK95" s="56"/>
      <c r="AL95" s="223"/>
      <c r="AM95" s="223"/>
      <c r="AN95" s="223"/>
      <c r="AO95" s="223"/>
      <c r="AP95" s="223"/>
      <c r="AQ95" s="223"/>
      <c r="AR95" s="223"/>
      <c r="AS95" s="38"/>
      <c r="AT95" s="42"/>
      <c r="AU95" s="93"/>
      <c r="AV95" s="225"/>
      <c r="AW95" s="35" t="s">
        <v>66</v>
      </c>
      <c r="AX95" s="37"/>
      <c r="AY95" s="57"/>
      <c r="AZ95" s="57"/>
      <c r="BA95" s="58"/>
      <c r="BB95" s="223"/>
      <c r="BC95" s="223"/>
      <c r="BD95" s="223"/>
      <c r="BE95" s="223"/>
      <c r="BF95" s="223"/>
      <c r="BG95" s="223"/>
      <c r="BH95" s="56"/>
      <c r="BI95" s="223"/>
      <c r="BJ95" s="223"/>
      <c r="BK95" s="223"/>
      <c r="BL95" s="223"/>
      <c r="BM95" s="223"/>
      <c r="BN95" s="223"/>
      <c r="BO95" s="223"/>
      <c r="BP95" s="56"/>
      <c r="BQ95" s="223"/>
      <c r="BR95" s="223"/>
      <c r="BS95" s="223"/>
      <c r="BT95" s="223"/>
      <c r="BU95" s="223"/>
      <c r="BV95" s="223"/>
      <c r="BW95" s="223"/>
      <c r="BX95" s="56"/>
      <c r="BY95" s="223"/>
      <c r="BZ95" s="223"/>
      <c r="CA95" s="223"/>
      <c r="CB95" s="223"/>
      <c r="CC95" s="223"/>
      <c r="CD95" s="223"/>
      <c r="CE95" s="223"/>
      <c r="CF95" s="56"/>
      <c r="CG95" s="223"/>
      <c r="CH95" s="223"/>
      <c r="CI95" s="223"/>
      <c r="CJ95" s="223"/>
      <c r="CK95" s="223"/>
      <c r="CL95" s="223"/>
      <c r="CM95" s="223"/>
      <c r="CN95" s="38"/>
      <c r="CO95" s="42"/>
    </row>
    <row r="96" spans="1:93">
      <c r="A96" s="225"/>
      <c r="B96" s="59" t="s">
        <v>67</v>
      </c>
      <c r="C96" s="60"/>
      <c r="D96" s="61"/>
      <c r="E96" s="62"/>
      <c r="F96" s="63"/>
      <c r="G96" s="64"/>
      <c r="H96" s="64"/>
      <c r="I96" s="65"/>
      <c r="J96" s="65"/>
      <c r="K96" s="65"/>
      <c r="L96" s="65"/>
      <c r="M96" s="87">
        <f>SUM(F96:K96)</f>
        <v>0</v>
      </c>
      <c r="N96" s="65"/>
      <c r="O96" s="65"/>
      <c r="P96" s="65"/>
      <c r="Q96" s="65"/>
      <c r="R96" s="65"/>
      <c r="S96" s="65"/>
      <c r="T96" s="65"/>
      <c r="U96" s="87">
        <f>SUM(N96:T96)</f>
        <v>0</v>
      </c>
      <c r="V96" s="65"/>
      <c r="W96" s="65"/>
      <c r="X96" s="65"/>
      <c r="Y96" s="65"/>
      <c r="Z96" s="65"/>
      <c r="AA96" s="65"/>
      <c r="AB96" s="65"/>
      <c r="AC96" s="87">
        <f>SUM(V96:AA96)</f>
        <v>0</v>
      </c>
      <c r="AD96" s="65"/>
      <c r="AE96" s="65"/>
      <c r="AF96" s="65"/>
      <c r="AG96" s="65"/>
      <c r="AH96" s="65"/>
      <c r="AI96" s="65"/>
      <c r="AJ96" s="65"/>
      <c r="AK96" s="87">
        <f>SUM(AD96:AJ96)</f>
        <v>0</v>
      </c>
      <c r="AL96" s="65"/>
      <c r="AM96" s="65"/>
      <c r="AN96" s="65"/>
      <c r="AO96" s="65"/>
      <c r="AP96" s="65"/>
      <c r="AQ96" s="65"/>
      <c r="AR96" s="65"/>
      <c r="AS96" s="87">
        <f>SUM(AL96:AQ96)</f>
        <v>0</v>
      </c>
      <c r="AT96" s="85">
        <f>SUM(M96+U96+AC96+AK96+AS96)</f>
        <v>0</v>
      </c>
      <c r="AU96" s="93"/>
      <c r="AV96" s="225"/>
      <c r="AW96" s="59" t="s">
        <v>67</v>
      </c>
      <c r="AX96" s="60"/>
      <c r="AY96" s="61"/>
      <c r="AZ96" s="62"/>
      <c r="BA96" s="63"/>
      <c r="BB96" s="64"/>
      <c r="BC96" s="64"/>
      <c r="BD96" s="65"/>
      <c r="BE96" s="65"/>
      <c r="BF96" s="65"/>
      <c r="BG96" s="65"/>
      <c r="BH96" s="87">
        <f>SUM(BA96:BF96)</f>
        <v>0</v>
      </c>
      <c r="BI96" s="65"/>
      <c r="BJ96" s="65"/>
      <c r="BK96" s="65"/>
      <c r="BL96" s="65"/>
      <c r="BM96" s="65"/>
      <c r="BN96" s="65"/>
      <c r="BO96" s="65"/>
      <c r="BP96" s="87">
        <f>SUM(BI96:BO96)</f>
        <v>0</v>
      </c>
      <c r="BQ96" s="65"/>
      <c r="BR96" s="65"/>
      <c r="BS96" s="65"/>
      <c r="BT96" s="65"/>
      <c r="BU96" s="65"/>
      <c r="BV96" s="65"/>
      <c r="BW96" s="65"/>
      <c r="BX96" s="87">
        <f>SUM(BQ96:BV96)</f>
        <v>0</v>
      </c>
      <c r="BY96" s="65"/>
      <c r="BZ96" s="65"/>
      <c r="CA96" s="65"/>
      <c r="CB96" s="65"/>
      <c r="CC96" s="65"/>
      <c r="CD96" s="65"/>
      <c r="CE96" s="65"/>
      <c r="CF96" s="87">
        <f>SUM(BY96:CE96)</f>
        <v>0</v>
      </c>
      <c r="CG96" s="65"/>
      <c r="CH96" s="65"/>
      <c r="CI96" s="65"/>
      <c r="CJ96" s="65"/>
      <c r="CK96" s="65"/>
      <c r="CL96" s="65"/>
      <c r="CM96" s="65"/>
      <c r="CN96" s="87">
        <f>SUM(CG96:CL96)</f>
        <v>0</v>
      </c>
      <c r="CO96" s="85">
        <f>SUM(BH96+BP96+BX96+CF96+CN96)</f>
        <v>0</v>
      </c>
    </row>
    <row r="97" spans="1:93">
      <c r="A97" s="226"/>
      <c r="B97" s="66" t="s">
        <v>68</v>
      </c>
      <c r="C97" s="67"/>
      <c r="D97" s="67"/>
      <c r="E97" s="67"/>
      <c r="F97" s="88" t="str">
        <f t="shared" ref="F97:K97" si="149">IF(F96&gt;=1,1,"")</f>
        <v/>
      </c>
      <c r="G97" s="88" t="str">
        <f t="shared" si="149"/>
        <v/>
      </c>
      <c r="H97" s="88" t="str">
        <f t="shared" si="149"/>
        <v/>
      </c>
      <c r="I97" s="88" t="str">
        <f t="shared" si="149"/>
        <v/>
      </c>
      <c r="J97" s="88" t="str">
        <f t="shared" si="149"/>
        <v/>
      </c>
      <c r="K97" s="88" t="str">
        <f t="shared" si="149"/>
        <v/>
      </c>
      <c r="L97" s="68"/>
      <c r="M97" s="88">
        <f>SUM(F97:K97)</f>
        <v>0</v>
      </c>
      <c r="N97" s="88" t="str">
        <f t="shared" ref="N97:S97" si="150">IF(N96&gt;=1,1,"")</f>
        <v/>
      </c>
      <c r="O97" s="88" t="str">
        <f t="shared" si="150"/>
        <v/>
      </c>
      <c r="P97" s="88" t="str">
        <f t="shared" si="150"/>
        <v/>
      </c>
      <c r="Q97" s="88" t="str">
        <f t="shared" si="150"/>
        <v/>
      </c>
      <c r="R97" s="88" t="str">
        <f t="shared" si="150"/>
        <v/>
      </c>
      <c r="S97" s="88" t="str">
        <f t="shared" si="150"/>
        <v/>
      </c>
      <c r="T97" s="68"/>
      <c r="U97" s="88">
        <f>SUM(N97:S97)</f>
        <v>0</v>
      </c>
      <c r="V97" s="88" t="str">
        <f t="shared" ref="V97:AA97" si="151">IF(V96&gt;=1,1,"")</f>
        <v/>
      </c>
      <c r="W97" s="88" t="str">
        <f t="shared" si="151"/>
        <v/>
      </c>
      <c r="X97" s="88" t="str">
        <f t="shared" si="151"/>
        <v/>
      </c>
      <c r="Y97" s="88" t="str">
        <f t="shared" si="151"/>
        <v/>
      </c>
      <c r="Z97" s="88" t="str">
        <f t="shared" si="151"/>
        <v/>
      </c>
      <c r="AA97" s="88" t="str">
        <f t="shared" si="151"/>
        <v/>
      </c>
      <c r="AB97" s="68"/>
      <c r="AC97" s="88">
        <f>SUM(V97:AA97)</f>
        <v>0</v>
      </c>
      <c r="AD97" s="88" t="str">
        <f t="shared" ref="AD97:AI97" si="152">IF(AD96&gt;=1,1,"")</f>
        <v/>
      </c>
      <c r="AE97" s="88" t="str">
        <f t="shared" si="152"/>
        <v/>
      </c>
      <c r="AF97" s="88" t="str">
        <f t="shared" si="152"/>
        <v/>
      </c>
      <c r="AG97" s="88" t="str">
        <f t="shared" si="152"/>
        <v/>
      </c>
      <c r="AH97" s="88" t="str">
        <f t="shared" si="152"/>
        <v/>
      </c>
      <c r="AI97" s="88" t="str">
        <f t="shared" si="152"/>
        <v/>
      </c>
      <c r="AJ97" s="68"/>
      <c r="AK97" s="88">
        <f>SUM(AD97:AI97)</f>
        <v>0</v>
      </c>
      <c r="AL97" s="88" t="str">
        <f t="shared" ref="AL97:AQ97" si="153">IF(AL96&gt;=1,1,"")</f>
        <v/>
      </c>
      <c r="AM97" s="88" t="str">
        <f t="shared" si="153"/>
        <v/>
      </c>
      <c r="AN97" s="88" t="str">
        <f t="shared" si="153"/>
        <v/>
      </c>
      <c r="AO97" s="88" t="str">
        <f t="shared" si="153"/>
        <v/>
      </c>
      <c r="AP97" s="88" t="str">
        <f t="shared" si="153"/>
        <v/>
      </c>
      <c r="AQ97" s="88" t="str">
        <f t="shared" si="153"/>
        <v/>
      </c>
      <c r="AR97" s="68"/>
      <c r="AS97" s="88">
        <f>SUM(AL97:AQ97)</f>
        <v>0</v>
      </c>
      <c r="AT97" s="89">
        <f>SUM(M97+U97+AC97+AK97+AS97)</f>
        <v>0</v>
      </c>
      <c r="AU97" s="102"/>
      <c r="AV97" s="226"/>
      <c r="AW97" s="66" t="s">
        <v>68</v>
      </c>
      <c r="AX97" s="67"/>
      <c r="AY97" s="67"/>
      <c r="AZ97" s="67"/>
      <c r="BA97" s="88" t="str">
        <f t="shared" ref="BA97:BF97" si="154">IF(BA96&gt;=1,1,"")</f>
        <v/>
      </c>
      <c r="BB97" s="88" t="str">
        <f t="shared" si="154"/>
        <v/>
      </c>
      <c r="BC97" s="88" t="str">
        <f t="shared" si="154"/>
        <v/>
      </c>
      <c r="BD97" s="88" t="str">
        <f t="shared" si="154"/>
        <v/>
      </c>
      <c r="BE97" s="88" t="str">
        <f t="shared" si="154"/>
        <v/>
      </c>
      <c r="BF97" s="88" t="str">
        <f t="shared" si="154"/>
        <v/>
      </c>
      <c r="BG97" s="68"/>
      <c r="BH97" s="88">
        <f>SUM(BA97:BF97)</f>
        <v>0</v>
      </c>
      <c r="BI97" s="88" t="str">
        <f t="shared" ref="BI97:BN97" si="155">IF(BI96&gt;=1,1,"")</f>
        <v/>
      </c>
      <c r="BJ97" s="88" t="str">
        <f t="shared" si="155"/>
        <v/>
      </c>
      <c r="BK97" s="88" t="str">
        <f t="shared" si="155"/>
        <v/>
      </c>
      <c r="BL97" s="88" t="str">
        <f t="shared" si="155"/>
        <v/>
      </c>
      <c r="BM97" s="88" t="str">
        <f t="shared" si="155"/>
        <v/>
      </c>
      <c r="BN97" s="88" t="str">
        <f t="shared" si="155"/>
        <v/>
      </c>
      <c r="BO97" s="68"/>
      <c r="BP97" s="88">
        <f>SUM(BI97:BN97)</f>
        <v>0</v>
      </c>
      <c r="BQ97" s="88" t="str">
        <f t="shared" ref="BQ97:BV97" si="156">IF(BQ96&gt;=1,1,"")</f>
        <v/>
      </c>
      <c r="BR97" s="88" t="str">
        <f t="shared" si="156"/>
        <v/>
      </c>
      <c r="BS97" s="88" t="str">
        <f t="shared" si="156"/>
        <v/>
      </c>
      <c r="BT97" s="88" t="str">
        <f t="shared" si="156"/>
        <v/>
      </c>
      <c r="BU97" s="88" t="str">
        <f t="shared" si="156"/>
        <v/>
      </c>
      <c r="BV97" s="88" t="str">
        <f t="shared" si="156"/>
        <v/>
      </c>
      <c r="BW97" s="68"/>
      <c r="BX97" s="88">
        <f>SUM(BQ97:BV97)</f>
        <v>0</v>
      </c>
      <c r="BY97" s="88" t="str">
        <f t="shared" ref="BY97:CD97" si="157">IF(BY96&gt;=1,1,"")</f>
        <v/>
      </c>
      <c r="BZ97" s="88" t="str">
        <f t="shared" si="157"/>
        <v/>
      </c>
      <c r="CA97" s="88" t="str">
        <f t="shared" si="157"/>
        <v/>
      </c>
      <c r="CB97" s="88" t="str">
        <f t="shared" si="157"/>
        <v/>
      </c>
      <c r="CC97" s="88" t="str">
        <f t="shared" si="157"/>
        <v/>
      </c>
      <c r="CD97" s="88" t="str">
        <f t="shared" si="157"/>
        <v/>
      </c>
      <c r="CE97" s="68"/>
      <c r="CF97" s="88">
        <f>SUM(BY97:CD97)</f>
        <v>0</v>
      </c>
      <c r="CG97" s="88" t="str">
        <f t="shared" ref="CG97:CL97" si="158">IF(CG96&gt;=1,1,"")</f>
        <v/>
      </c>
      <c r="CH97" s="88" t="str">
        <f t="shared" si="158"/>
        <v/>
      </c>
      <c r="CI97" s="88" t="str">
        <f t="shared" si="158"/>
        <v/>
      </c>
      <c r="CJ97" s="88" t="str">
        <f t="shared" si="158"/>
        <v/>
      </c>
      <c r="CK97" s="88" t="str">
        <f t="shared" si="158"/>
        <v/>
      </c>
      <c r="CL97" s="88" t="str">
        <f t="shared" si="158"/>
        <v/>
      </c>
      <c r="CM97" s="68"/>
      <c r="CN97" s="88">
        <f>SUM(CG97:CL97)</f>
        <v>0</v>
      </c>
      <c r="CO97" s="89">
        <f>SUM(BH97+BP97+BX97+CF97+CN97)</f>
        <v>0</v>
      </c>
    </row>
    <row r="98" spans="1:93"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70"/>
      <c r="AG98" s="70"/>
      <c r="AH98" s="70"/>
      <c r="AI98" s="70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70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70"/>
      <c r="CB98" s="70"/>
      <c r="CC98" s="70"/>
      <c r="CD98" s="70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</row>
    <row r="99" spans="1:93" ht="15">
      <c r="B99" s="71" t="s">
        <v>69</v>
      </c>
      <c r="C99" s="214" t="s">
        <v>70</v>
      </c>
      <c r="D99" s="214"/>
      <c r="E99" s="72"/>
      <c r="F99" s="72"/>
      <c r="G99" s="69"/>
      <c r="H99" s="69"/>
      <c r="I99" s="69"/>
      <c r="J99" s="207" t="s">
        <v>71</v>
      </c>
      <c r="K99" s="207"/>
      <c r="L99" s="207"/>
      <c r="M99" s="207"/>
      <c r="N99" s="207"/>
      <c r="O99" s="207"/>
      <c r="P99" s="69"/>
      <c r="Q99" s="215" t="s">
        <v>72</v>
      </c>
      <c r="R99" s="216"/>
      <c r="S99" s="216"/>
      <c r="T99" s="217"/>
      <c r="V99" s="215" t="s">
        <v>73</v>
      </c>
      <c r="W99" s="216"/>
      <c r="X99" s="216"/>
      <c r="Y99" s="217"/>
      <c r="AA99" s="215" t="s">
        <v>74</v>
      </c>
      <c r="AB99" s="216"/>
      <c r="AC99" s="216"/>
      <c r="AD99" s="217"/>
      <c r="AE99" s="69"/>
      <c r="AF99" s="73"/>
      <c r="AG99" s="73"/>
      <c r="AH99" s="73"/>
      <c r="AI99" s="73"/>
      <c r="AK99" s="207" t="s">
        <v>75</v>
      </c>
      <c r="AL99" s="207"/>
      <c r="AM99" s="207"/>
      <c r="AN99" s="207"/>
      <c r="AO99" s="207"/>
      <c r="AP99" s="207"/>
      <c r="AQ99" s="207"/>
      <c r="AR99" s="207"/>
      <c r="AS99" s="207"/>
      <c r="AW99" s="71" t="s">
        <v>69</v>
      </c>
      <c r="AX99" s="214" t="s">
        <v>70</v>
      </c>
      <c r="AY99" s="214"/>
      <c r="AZ99" s="72"/>
      <c r="BA99" s="72"/>
      <c r="BB99" s="69"/>
      <c r="BC99" s="69"/>
      <c r="BD99" s="69"/>
      <c r="BE99" s="207" t="s">
        <v>71</v>
      </c>
      <c r="BF99" s="207"/>
      <c r="BG99" s="207"/>
      <c r="BH99" s="207"/>
      <c r="BI99" s="207"/>
      <c r="BJ99" s="207"/>
      <c r="BK99" s="69"/>
      <c r="BL99" s="215" t="s">
        <v>72</v>
      </c>
      <c r="BM99" s="216"/>
      <c r="BN99" s="216"/>
      <c r="BO99" s="217"/>
      <c r="BQ99" s="215" t="s">
        <v>73</v>
      </c>
      <c r="BR99" s="216"/>
      <c r="BS99" s="216"/>
      <c r="BT99" s="217"/>
      <c r="BV99" s="215" t="s">
        <v>74</v>
      </c>
      <c r="BW99" s="216"/>
      <c r="BX99" s="216"/>
      <c r="BY99" s="217"/>
      <c r="BZ99" s="69"/>
      <c r="CA99" s="73"/>
      <c r="CB99" s="73"/>
      <c r="CC99" s="73"/>
      <c r="CD99" s="73"/>
      <c r="CF99" s="207" t="s">
        <v>75</v>
      </c>
      <c r="CG99" s="207"/>
      <c r="CH99" s="207"/>
      <c r="CI99" s="207"/>
      <c r="CJ99" s="207"/>
      <c r="CK99" s="207"/>
      <c r="CL99" s="207"/>
      <c r="CM99" s="207"/>
      <c r="CN99" s="207"/>
    </row>
    <row r="100" spans="1:93" ht="15">
      <c r="B100" s="90" t="e">
        <f>AT86</f>
        <v>#REF!</v>
      </c>
      <c r="C100" s="208"/>
      <c r="D100" s="208"/>
      <c r="E100" s="74"/>
      <c r="F100" s="74"/>
      <c r="G100" s="75"/>
      <c r="H100" s="75"/>
      <c r="I100" s="75"/>
      <c r="J100" s="209" t="e">
        <f>AT85</f>
        <v>#REF!</v>
      </c>
      <c r="K100" s="210"/>
      <c r="L100" s="210"/>
      <c r="M100" s="210"/>
      <c r="N100" s="210"/>
      <c r="O100" s="211"/>
      <c r="P100" s="75"/>
      <c r="Q100" s="212">
        <f>SUMIF(F88:K88,"rmd",F87:K87)+SUMIF(N88:S88,"rmd",N87:S87)+SUMIF(V88:AA88,"rmd",V87:AA87)+SUMIF(AD88:AI88,"rmd",AD87:AI87)+SUMIF(AL88:AQ88,"rmd",AL87:AQ87)</f>
        <v>0</v>
      </c>
      <c r="R100" s="205"/>
      <c r="S100" s="205"/>
      <c r="T100" s="206"/>
      <c r="U100" s="76"/>
      <c r="V100" s="209" t="e">
        <f>AT92</f>
        <v>#REF!</v>
      </c>
      <c r="W100" s="210"/>
      <c r="X100" s="210"/>
      <c r="Y100" s="211"/>
      <c r="Z100" s="76"/>
      <c r="AA100" s="209" t="e">
        <f>SUM(C92+AT92)-Q100</f>
        <v>#REF!</v>
      </c>
      <c r="AB100" s="210"/>
      <c r="AC100" s="210"/>
      <c r="AD100" s="211"/>
      <c r="AE100" s="75"/>
      <c r="AF100" s="77"/>
      <c r="AG100" s="77"/>
      <c r="AH100" s="77"/>
      <c r="AI100" s="77"/>
      <c r="AJ100" s="76"/>
      <c r="AK100" s="213"/>
      <c r="AL100" s="213"/>
      <c r="AM100" s="213"/>
      <c r="AN100" s="213"/>
      <c r="AO100" s="213"/>
      <c r="AP100" s="213"/>
      <c r="AQ100" s="213"/>
      <c r="AR100" s="213"/>
      <c r="AS100" s="213"/>
      <c r="AW100" s="90" t="e">
        <f>CO86</f>
        <v>#REF!</v>
      </c>
      <c r="AX100" s="208"/>
      <c r="AY100" s="208"/>
      <c r="AZ100" s="74"/>
      <c r="BA100" s="74"/>
      <c r="BB100" s="75"/>
      <c r="BC100" s="75"/>
      <c r="BD100" s="75"/>
      <c r="BE100" s="209" t="e">
        <f>CO85</f>
        <v>#REF!</v>
      </c>
      <c r="BF100" s="210"/>
      <c r="BG100" s="210"/>
      <c r="BH100" s="210"/>
      <c r="BI100" s="210"/>
      <c r="BJ100" s="211"/>
      <c r="BK100" s="75"/>
      <c r="BL100" s="212">
        <f>SUMIF(BA88:BF88,"rmd",BA87:BF87)+SUMIF(BI88:BN88,"rmd",BI87:BN87)+SUMIF(BQ88:BV88,"rmd",BQ87:BV87)+SUMIF(BY88:CD88,"rmd",BY87:CD87)+SUMIF(CG88:CL88,"rmd",CG87:CL87)</f>
        <v>0</v>
      </c>
      <c r="BM100" s="205"/>
      <c r="BN100" s="205"/>
      <c r="BO100" s="206"/>
      <c r="BP100" s="76"/>
      <c r="BQ100" s="209" t="e">
        <f>CO92</f>
        <v>#REF!</v>
      </c>
      <c r="BR100" s="210"/>
      <c r="BS100" s="210"/>
      <c r="BT100" s="211"/>
      <c r="BU100" s="76"/>
      <c r="BV100" s="209" t="e">
        <f>SUM(AX92+CO92)-BL100</f>
        <v>#REF!</v>
      </c>
      <c r="BW100" s="210"/>
      <c r="BX100" s="210"/>
      <c r="BY100" s="211"/>
      <c r="BZ100" s="75"/>
      <c r="CA100" s="77"/>
      <c r="CB100" s="77"/>
      <c r="CC100" s="77"/>
      <c r="CD100" s="77"/>
      <c r="CE100" s="76"/>
      <c r="CF100" s="213"/>
      <c r="CG100" s="213"/>
      <c r="CH100" s="213"/>
      <c r="CI100" s="213"/>
      <c r="CJ100" s="213"/>
      <c r="CK100" s="213"/>
      <c r="CL100" s="213"/>
      <c r="CM100" s="213"/>
      <c r="CN100" s="213"/>
    </row>
    <row r="101" spans="1:93" ht="15">
      <c r="B101" s="78" t="s">
        <v>76</v>
      </c>
      <c r="C101" s="196" t="s">
        <v>77</v>
      </c>
      <c r="D101" s="196"/>
      <c r="E101" s="79"/>
      <c r="F101" s="79"/>
      <c r="G101" s="80"/>
      <c r="H101" s="80"/>
      <c r="I101" s="80"/>
      <c r="J101" s="195" t="s">
        <v>78</v>
      </c>
      <c r="K101" s="195"/>
      <c r="L101" s="195"/>
      <c r="M101" s="195"/>
      <c r="N101" s="195"/>
      <c r="O101" s="195"/>
      <c r="P101" s="80"/>
      <c r="Q101" s="195" t="s">
        <v>79</v>
      </c>
      <c r="R101" s="195"/>
      <c r="S101" s="195"/>
      <c r="T101" s="195"/>
      <c r="U101" s="81"/>
      <c r="V101" s="197" t="s">
        <v>80</v>
      </c>
      <c r="W101" s="198"/>
      <c r="X101" s="198"/>
      <c r="Y101" s="199"/>
      <c r="Z101" s="81"/>
      <c r="AA101" s="197" t="s">
        <v>81</v>
      </c>
      <c r="AB101" s="198"/>
      <c r="AC101" s="198"/>
      <c r="AD101" s="199"/>
      <c r="AE101" s="80"/>
      <c r="AF101" s="195" t="s">
        <v>82</v>
      </c>
      <c r="AG101" s="195"/>
      <c r="AH101" s="195"/>
      <c r="AI101" s="195"/>
      <c r="AJ101" s="81"/>
      <c r="AK101" s="195" t="s">
        <v>83</v>
      </c>
      <c r="AL101" s="195"/>
      <c r="AM101" s="195"/>
      <c r="AN101" s="195"/>
      <c r="AO101" s="195"/>
      <c r="AP101" s="195"/>
      <c r="AQ101" s="195"/>
      <c r="AR101" s="195"/>
      <c r="AS101" s="195"/>
      <c r="AW101" s="78" t="s">
        <v>76</v>
      </c>
      <c r="AX101" s="196" t="s">
        <v>77</v>
      </c>
      <c r="AY101" s="196"/>
      <c r="AZ101" s="79"/>
      <c r="BA101" s="79"/>
      <c r="BB101" s="80"/>
      <c r="BC101" s="80"/>
      <c r="BD101" s="80"/>
      <c r="BE101" s="195" t="s">
        <v>78</v>
      </c>
      <c r="BF101" s="195"/>
      <c r="BG101" s="195"/>
      <c r="BH101" s="195"/>
      <c r="BI101" s="195"/>
      <c r="BJ101" s="195"/>
      <c r="BK101" s="80"/>
      <c r="BL101" s="195" t="s">
        <v>79</v>
      </c>
      <c r="BM101" s="195"/>
      <c r="BN101" s="195"/>
      <c r="BO101" s="195"/>
      <c r="BP101" s="81"/>
      <c r="BQ101" s="197" t="s">
        <v>80</v>
      </c>
      <c r="BR101" s="198"/>
      <c r="BS101" s="198"/>
      <c r="BT101" s="199"/>
      <c r="BU101" s="81"/>
      <c r="BV101" s="197" t="s">
        <v>81</v>
      </c>
      <c r="BW101" s="198"/>
      <c r="BX101" s="198"/>
      <c r="BY101" s="199"/>
      <c r="BZ101" s="80"/>
      <c r="CA101" s="195" t="s">
        <v>82</v>
      </c>
      <c r="CB101" s="195"/>
      <c r="CC101" s="195"/>
      <c r="CD101" s="195"/>
      <c r="CE101" s="81"/>
      <c r="CF101" s="195" t="s">
        <v>83</v>
      </c>
      <c r="CG101" s="195"/>
      <c r="CH101" s="195"/>
      <c r="CI101" s="195"/>
      <c r="CJ101" s="195"/>
      <c r="CK101" s="195"/>
      <c r="CL101" s="195"/>
      <c r="CM101" s="195"/>
      <c r="CN101" s="195"/>
    </row>
    <row r="102" spans="1:93" ht="15">
      <c r="B102" s="78"/>
      <c r="C102" s="196"/>
      <c r="D102" s="196"/>
      <c r="E102" s="79"/>
      <c r="F102" s="79"/>
      <c r="G102" s="80"/>
      <c r="H102" s="80"/>
      <c r="I102" s="80"/>
      <c r="J102" s="197"/>
      <c r="K102" s="198"/>
      <c r="L102" s="198"/>
      <c r="M102" s="198"/>
      <c r="N102" s="198"/>
      <c r="O102" s="199"/>
      <c r="P102" s="80"/>
      <c r="Q102" s="195"/>
      <c r="R102" s="195"/>
      <c r="S102" s="195"/>
      <c r="T102" s="195"/>
      <c r="U102" s="81"/>
      <c r="V102" s="200">
        <f>SUMIF(F88:K88,"cp",F87:K87)+SUMIF(N88:S88,"cp",N87:S87)+SUMIF(V88:AA88,"cp",V87:AA87)+SUMIF(AD88:AI88,"cp",AD87:AI87)+SUMIF(AL88:AQ88,"cp",AL87:AQ87)</f>
        <v>0</v>
      </c>
      <c r="W102" s="201"/>
      <c r="X102" s="201"/>
      <c r="Y102" s="202"/>
      <c r="Z102" s="81"/>
      <c r="AA102" s="200">
        <f>SUMIF(F88:K88,"at",F87:K87)+SUMIF(N88:S88,"at",N87:S87)+SUMIF(V88:AA88,"at",V87:AA87)+SUMIF(AD88:AI88,"at",AD87:AI87)+SUMIF(AL88:AQ88,"at",AL87:AQ87)</f>
        <v>0</v>
      </c>
      <c r="AB102" s="203"/>
      <c r="AC102" s="203"/>
      <c r="AD102" s="204"/>
      <c r="AE102" s="80"/>
      <c r="AF102" s="200">
        <f>SUMIF(F88:K88,"am",F87:K87)+SUMIF(N88:S88,"am",N87:S87)+SUMIF(V88:AA88,"am",V87:AA87)+SUMIF(AD88:AI88,"am",AD87:AI87)+SUMIF(AL88:AQ88,"am",AL87:AQ87)</f>
        <v>0</v>
      </c>
      <c r="AG102" s="205"/>
      <c r="AH102" s="205"/>
      <c r="AI102" s="206"/>
      <c r="AJ102" s="81"/>
      <c r="AK102" s="200">
        <f>SUMIF(F88:K88,"cs",F87:K87)+SUMIF(N88:S88,"cs",N87:S87)+SUMIF(V88:AA88,"cs",V87:AA87)+SUMIF(AD88:AI88,"cs",AD87:AI87)+SUMIF(AL88:AQ88,"cs",AL87:AQ87)</f>
        <v>0</v>
      </c>
      <c r="AL102" s="201"/>
      <c r="AM102" s="201"/>
      <c r="AN102" s="201"/>
      <c r="AO102" s="201"/>
      <c r="AP102" s="201"/>
      <c r="AQ102" s="201"/>
      <c r="AR102" s="201"/>
      <c r="AS102" s="202"/>
      <c r="AW102" s="78"/>
      <c r="AX102" s="196"/>
      <c r="AY102" s="196"/>
      <c r="AZ102" s="79"/>
      <c r="BA102" s="79"/>
      <c r="BB102" s="80"/>
      <c r="BC102" s="80"/>
      <c r="BD102" s="80"/>
      <c r="BE102" s="197"/>
      <c r="BF102" s="198"/>
      <c r="BG102" s="198"/>
      <c r="BH102" s="198"/>
      <c r="BI102" s="198"/>
      <c r="BJ102" s="199"/>
      <c r="BK102" s="80"/>
      <c r="BL102" s="195"/>
      <c r="BM102" s="195"/>
      <c r="BN102" s="195"/>
      <c r="BO102" s="195"/>
      <c r="BP102" s="81"/>
      <c r="BQ102" s="200">
        <f>SUMIF(BA88:BF88,"cp",BA87:BF87)+SUMIF(BI88:BN88,"cp",BI87:BN87)+SUMIF(BQ88:BV88,"cp",BQ87:BV87)+SUMIF(BY88:CD88,"cp",BY87:CD87)+SUMIF(CG88:CL88,"cp",CG87:CL87)</f>
        <v>0</v>
      </c>
      <c r="BR102" s="201"/>
      <c r="BS102" s="201"/>
      <c r="BT102" s="202"/>
      <c r="BU102" s="81"/>
      <c r="BV102" s="200">
        <f>SUMIF(BA88:BF88,"at",BA87:BF87)+SUMIF(BI88:BN88,"at",BI87:BN87)+SUMIF(BQ88:BV88,"at",BQ87:BV87)+SUMIF(BY88:CD88,"at",BY87:CD87)+SUMIF(CG88:CL88,"at",CG87:CL87)</f>
        <v>0</v>
      </c>
      <c r="BW102" s="203"/>
      <c r="BX102" s="203"/>
      <c r="BY102" s="204"/>
      <c r="BZ102" s="80"/>
      <c r="CA102" s="200">
        <f>SUMIF(BA88:BF88,"am",BA87:BF87)+SUMIF(BI88:BN88,"am",BI87:BN87)+SUMIF(BQ88:BV88,"am",BQ87:BV87)+SUMIF(BY88:CD88,"am",BY87:CD87)+SUMIF(CG88:CL88,"am",CG87:CL87)</f>
        <v>0</v>
      </c>
      <c r="CB102" s="205"/>
      <c r="CC102" s="205"/>
      <c r="CD102" s="206"/>
      <c r="CE102" s="81"/>
      <c r="CF102" s="200">
        <f>SUMIF(BA88:BF88,"cs",BA87:BF87)+SUMIF(BI88:BN88,"cs",BI87:BN87)+SUMIF(BQ88:BV88,"cs",BQ87:BV87)+SUMIF(BY88:CD88,"cs",BY87:CD87)+SUMIF(CG88:CL88,"cs",CG87:CL87)</f>
        <v>0</v>
      </c>
      <c r="CG102" s="201"/>
      <c r="CH102" s="201"/>
      <c r="CI102" s="201"/>
      <c r="CJ102" s="201"/>
      <c r="CK102" s="201"/>
      <c r="CL102" s="201"/>
      <c r="CM102" s="201"/>
      <c r="CN102" s="202"/>
    </row>
    <row r="103" spans="1:93">
      <c r="AT103" s="218" t="s">
        <v>42</v>
      </c>
      <c r="AU103" s="97"/>
      <c r="CO103" s="218" t="s">
        <v>42</v>
      </c>
    </row>
    <row r="104" spans="1:93" ht="37">
      <c r="A104" s="224" t="s">
        <v>84</v>
      </c>
      <c r="B104" s="32" t="s">
        <v>43</v>
      </c>
      <c r="C104" s="33" t="s">
        <v>44</v>
      </c>
      <c r="D104" s="33" t="s">
        <v>45</v>
      </c>
      <c r="E104" s="33"/>
      <c r="F104" s="106" t="str">
        <f>F$4</f>
        <v xml:space="preserve">LUNDI </v>
      </c>
      <c r="G104" s="106" t="str">
        <f t="shared" ref="G104:AQ104" si="159">G$4</f>
        <v xml:space="preserve">MARDI </v>
      </c>
      <c r="H104" s="106" t="str">
        <f t="shared" si="159"/>
        <v xml:space="preserve">MERCREDI </v>
      </c>
      <c r="I104" s="106" t="str">
        <f t="shared" si="159"/>
        <v xml:space="preserve">JEUDI </v>
      </c>
      <c r="J104" s="106" t="str">
        <f t="shared" si="159"/>
        <v xml:space="preserve">VENDREDI </v>
      </c>
      <c r="K104" s="106" t="str">
        <f t="shared" si="159"/>
        <v xml:space="preserve">SAMEDI </v>
      </c>
      <c r="L104" s="106" t="str">
        <f t="shared" si="159"/>
        <v>T/EF</v>
      </c>
      <c r="M104" s="106" t="str">
        <f t="shared" si="159"/>
        <v>T/SE</v>
      </c>
      <c r="N104" s="106" t="str">
        <f t="shared" si="159"/>
        <v xml:space="preserve">LUNDI </v>
      </c>
      <c r="O104" s="106" t="str">
        <f t="shared" si="159"/>
        <v xml:space="preserve">MARDI </v>
      </c>
      <c r="P104" s="106" t="str">
        <f t="shared" si="159"/>
        <v xml:space="preserve">MERCREDI </v>
      </c>
      <c r="Q104" s="106" t="str">
        <f t="shared" si="159"/>
        <v xml:space="preserve">JEUDI </v>
      </c>
      <c r="R104" s="106" t="str">
        <f t="shared" si="159"/>
        <v xml:space="preserve">VENDREDI </v>
      </c>
      <c r="S104" s="106" t="str">
        <f t="shared" si="159"/>
        <v xml:space="preserve">SAMEDI </v>
      </c>
      <c r="T104" s="106" t="str">
        <f t="shared" si="159"/>
        <v>T/EF</v>
      </c>
      <c r="U104" s="106" t="str">
        <f t="shared" si="159"/>
        <v>T/SE</v>
      </c>
      <c r="V104" s="106" t="str">
        <f t="shared" si="159"/>
        <v xml:space="preserve">LUNDI </v>
      </c>
      <c r="W104" s="106" t="str">
        <f t="shared" si="159"/>
        <v xml:space="preserve">MARDI </v>
      </c>
      <c r="X104" s="106" t="str">
        <f t="shared" si="159"/>
        <v xml:space="preserve">MERCREDI </v>
      </c>
      <c r="Y104" s="106" t="str">
        <f t="shared" si="159"/>
        <v xml:space="preserve">JEUDI </v>
      </c>
      <c r="Z104" s="106" t="str">
        <f t="shared" si="159"/>
        <v xml:space="preserve">VENDREDI </v>
      </c>
      <c r="AA104" s="106" t="str">
        <f t="shared" si="159"/>
        <v xml:space="preserve">SAMEDI </v>
      </c>
      <c r="AB104" s="106" t="str">
        <f t="shared" si="159"/>
        <v>T/EF</v>
      </c>
      <c r="AC104" s="106" t="str">
        <f t="shared" si="159"/>
        <v>T/SE</v>
      </c>
      <c r="AD104" s="106" t="str">
        <f t="shared" si="159"/>
        <v xml:space="preserve">LUNDI </v>
      </c>
      <c r="AE104" s="106" t="str">
        <f t="shared" si="159"/>
        <v xml:space="preserve">MARDI </v>
      </c>
      <c r="AF104" s="106" t="str">
        <f t="shared" si="159"/>
        <v xml:space="preserve">MERCREDI </v>
      </c>
      <c r="AG104" s="106" t="str">
        <f t="shared" si="159"/>
        <v xml:space="preserve">JEUDI </v>
      </c>
      <c r="AH104" s="106" t="str">
        <f t="shared" si="159"/>
        <v xml:space="preserve">VENDREDI </v>
      </c>
      <c r="AI104" s="106" t="str">
        <f t="shared" si="159"/>
        <v xml:space="preserve">SAMEDI </v>
      </c>
      <c r="AJ104" s="106" t="str">
        <f t="shared" si="159"/>
        <v>T/EF</v>
      </c>
      <c r="AK104" s="106" t="str">
        <f t="shared" si="159"/>
        <v>T/SE</v>
      </c>
      <c r="AL104" s="106" t="str">
        <f t="shared" si="159"/>
        <v xml:space="preserve">LUNDI </v>
      </c>
      <c r="AM104" s="106" t="str">
        <f t="shared" si="159"/>
        <v xml:space="preserve">MARDI </v>
      </c>
      <c r="AN104" s="106" t="str">
        <f t="shared" si="159"/>
        <v xml:space="preserve">MERCREDI </v>
      </c>
      <c r="AO104" s="106" t="str">
        <f t="shared" si="159"/>
        <v xml:space="preserve">JEUDI </v>
      </c>
      <c r="AP104" s="106" t="str">
        <f t="shared" si="159"/>
        <v>VENDREDI</v>
      </c>
      <c r="AQ104" s="106" t="str">
        <f t="shared" si="159"/>
        <v>SAMEDI</v>
      </c>
      <c r="AR104" s="33" t="s">
        <v>50</v>
      </c>
      <c r="AS104" s="33" t="s">
        <v>51</v>
      </c>
      <c r="AT104" s="219"/>
      <c r="AU104" s="97"/>
      <c r="AV104" s="224" t="s">
        <v>84</v>
      </c>
      <c r="AW104" s="32" t="s">
        <v>43</v>
      </c>
      <c r="AX104" s="33" t="s">
        <v>44</v>
      </c>
      <c r="AY104" s="33" t="s">
        <v>45</v>
      </c>
      <c r="AZ104" s="33"/>
      <c r="BA104" s="106" t="str">
        <f>F$4</f>
        <v xml:space="preserve">LUNDI </v>
      </c>
      <c r="BB104" s="106" t="str">
        <f t="shared" ref="BB104:CL104" si="160">G$4</f>
        <v xml:space="preserve">MARDI </v>
      </c>
      <c r="BC104" s="106" t="str">
        <f t="shared" si="160"/>
        <v xml:space="preserve">MERCREDI </v>
      </c>
      <c r="BD104" s="106" t="str">
        <f t="shared" si="160"/>
        <v xml:space="preserve">JEUDI </v>
      </c>
      <c r="BE104" s="106" t="str">
        <f t="shared" si="160"/>
        <v xml:space="preserve">VENDREDI </v>
      </c>
      <c r="BF104" s="106" t="str">
        <f t="shared" si="160"/>
        <v xml:space="preserve">SAMEDI </v>
      </c>
      <c r="BG104" s="106" t="str">
        <f t="shared" si="160"/>
        <v>T/EF</v>
      </c>
      <c r="BH104" s="106" t="str">
        <f t="shared" si="160"/>
        <v>T/SE</v>
      </c>
      <c r="BI104" s="106" t="str">
        <f t="shared" si="160"/>
        <v xml:space="preserve">LUNDI </v>
      </c>
      <c r="BJ104" s="106" t="str">
        <f t="shared" si="160"/>
        <v xml:space="preserve">MARDI </v>
      </c>
      <c r="BK104" s="106" t="str">
        <f t="shared" si="160"/>
        <v xml:space="preserve">MERCREDI </v>
      </c>
      <c r="BL104" s="106" t="str">
        <f t="shared" si="160"/>
        <v xml:space="preserve">JEUDI </v>
      </c>
      <c r="BM104" s="106" t="str">
        <f t="shared" si="160"/>
        <v xml:space="preserve">VENDREDI </v>
      </c>
      <c r="BN104" s="106" t="str">
        <f t="shared" si="160"/>
        <v xml:space="preserve">SAMEDI </v>
      </c>
      <c r="BO104" s="106" t="str">
        <f t="shared" si="160"/>
        <v>T/EF</v>
      </c>
      <c r="BP104" s="106" t="str">
        <f t="shared" si="160"/>
        <v>T/SE</v>
      </c>
      <c r="BQ104" s="106" t="str">
        <f t="shared" si="160"/>
        <v xml:space="preserve">LUNDI </v>
      </c>
      <c r="BR104" s="106" t="str">
        <f t="shared" si="160"/>
        <v xml:space="preserve">MARDI </v>
      </c>
      <c r="BS104" s="106" t="str">
        <f t="shared" si="160"/>
        <v xml:space="preserve">MERCREDI </v>
      </c>
      <c r="BT104" s="106" t="str">
        <f t="shared" si="160"/>
        <v xml:space="preserve">JEUDI </v>
      </c>
      <c r="BU104" s="106" t="str">
        <f t="shared" si="160"/>
        <v xml:space="preserve">VENDREDI </v>
      </c>
      <c r="BV104" s="106" t="str">
        <f t="shared" si="160"/>
        <v xml:space="preserve">SAMEDI </v>
      </c>
      <c r="BW104" s="106" t="str">
        <f t="shared" si="160"/>
        <v>T/EF</v>
      </c>
      <c r="BX104" s="106" t="str">
        <f t="shared" si="160"/>
        <v>T/SE</v>
      </c>
      <c r="BY104" s="106" t="str">
        <f t="shared" si="160"/>
        <v xml:space="preserve">LUNDI </v>
      </c>
      <c r="BZ104" s="106" t="str">
        <f t="shared" si="160"/>
        <v xml:space="preserve">MARDI </v>
      </c>
      <c r="CA104" s="106" t="str">
        <f t="shared" si="160"/>
        <v xml:space="preserve">MERCREDI </v>
      </c>
      <c r="CB104" s="106" t="str">
        <f t="shared" si="160"/>
        <v xml:space="preserve">JEUDI </v>
      </c>
      <c r="CC104" s="106" t="str">
        <f t="shared" si="160"/>
        <v xml:space="preserve">VENDREDI </v>
      </c>
      <c r="CD104" s="106" t="str">
        <f t="shared" si="160"/>
        <v xml:space="preserve">SAMEDI </v>
      </c>
      <c r="CE104" s="106" t="str">
        <f t="shared" si="160"/>
        <v>T/EF</v>
      </c>
      <c r="CF104" s="106" t="str">
        <f t="shared" si="160"/>
        <v>T/SE</v>
      </c>
      <c r="CG104" s="106" t="str">
        <f t="shared" si="160"/>
        <v xml:space="preserve">LUNDI </v>
      </c>
      <c r="CH104" s="106" t="str">
        <f t="shared" si="160"/>
        <v xml:space="preserve">MARDI </v>
      </c>
      <c r="CI104" s="106" t="str">
        <f t="shared" si="160"/>
        <v xml:space="preserve">MERCREDI </v>
      </c>
      <c r="CJ104" s="106" t="str">
        <f t="shared" si="160"/>
        <v xml:space="preserve">JEUDI </v>
      </c>
      <c r="CK104" s="106" t="str">
        <f t="shared" si="160"/>
        <v>VENDREDI</v>
      </c>
      <c r="CL104" s="106" t="str">
        <f t="shared" si="160"/>
        <v>SAMEDI</v>
      </c>
      <c r="CM104" s="33" t="s">
        <v>50</v>
      </c>
      <c r="CN104" s="33" t="s">
        <v>51</v>
      </c>
      <c r="CO104" s="219"/>
    </row>
    <row r="105" spans="1:93">
      <c r="A105" s="225"/>
      <c r="B105" s="35" t="s">
        <v>56</v>
      </c>
      <c r="C105" s="220"/>
      <c r="D105" s="36"/>
      <c r="E105" s="37"/>
      <c r="F105" s="104" t="e">
        <f>'Jour 1'!#REF!</f>
        <v>#REF!</v>
      </c>
      <c r="G105" s="38"/>
      <c r="H105" s="38"/>
      <c r="I105" s="38"/>
      <c r="J105" s="38"/>
      <c r="K105" s="38"/>
      <c r="L105" s="82" t="e">
        <f>SUM(F105:K105)</f>
        <v>#REF!</v>
      </c>
      <c r="M105" s="82" t="e">
        <f>D105+L105</f>
        <v>#REF!</v>
      </c>
      <c r="N105" s="38"/>
      <c r="O105" s="38"/>
      <c r="P105" s="38"/>
      <c r="Q105" s="38"/>
      <c r="R105" s="38"/>
      <c r="S105" s="38"/>
      <c r="T105" s="82">
        <f>SUM(N105:S105)</f>
        <v>0</v>
      </c>
      <c r="U105" s="82">
        <f>T105</f>
        <v>0</v>
      </c>
      <c r="V105" s="38"/>
      <c r="W105" s="38"/>
      <c r="X105" s="38"/>
      <c r="Y105" s="39"/>
      <c r="Z105" s="38"/>
      <c r="AA105" s="38"/>
      <c r="AB105" s="82">
        <f>SUM(V105:AA105)</f>
        <v>0</v>
      </c>
      <c r="AC105" s="82">
        <f>AB105</f>
        <v>0</v>
      </c>
      <c r="AD105" s="38"/>
      <c r="AE105" s="38"/>
      <c r="AF105" s="38"/>
      <c r="AG105" s="38"/>
      <c r="AH105" s="38"/>
      <c r="AI105" s="38"/>
      <c r="AJ105" s="82">
        <f>SUM(AD105:AI105)</f>
        <v>0</v>
      </c>
      <c r="AK105" s="82">
        <f>AJ105</f>
        <v>0</v>
      </c>
      <c r="AL105" s="38"/>
      <c r="AM105" s="38"/>
      <c r="AN105" s="38"/>
      <c r="AO105" s="38"/>
      <c r="AP105" s="38"/>
      <c r="AQ105" s="38"/>
      <c r="AR105" s="82">
        <f>SUM(AL105:AQ105)</f>
        <v>0</v>
      </c>
      <c r="AS105" s="83">
        <f>AR105</f>
        <v>0</v>
      </c>
      <c r="AT105" s="84" t="e">
        <f>(L105+T105+AB105+AJ105+AR105)</f>
        <v>#REF!</v>
      </c>
      <c r="AU105" s="101"/>
      <c r="AV105" s="225"/>
      <c r="AW105" s="35" t="s">
        <v>56</v>
      </c>
      <c r="AX105" s="220"/>
      <c r="AY105" s="36"/>
      <c r="AZ105" s="37"/>
      <c r="BA105" s="105" t="e">
        <f>'Jour 1'!#REF!</f>
        <v>#REF!</v>
      </c>
      <c r="BB105" s="38"/>
      <c r="BC105" s="38"/>
      <c r="BD105" s="38"/>
      <c r="BE105" s="38"/>
      <c r="BF105" s="38"/>
      <c r="BG105" s="82" t="e">
        <f>SUM(BA105:BF105)</f>
        <v>#REF!</v>
      </c>
      <c r="BH105" s="82" t="e">
        <f>AY105+BG105</f>
        <v>#REF!</v>
      </c>
      <c r="BI105" s="38"/>
      <c r="BJ105" s="38"/>
      <c r="BK105" s="38"/>
      <c r="BL105" s="38"/>
      <c r="BM105" s="38"/>
      <c r="BN105" s="38"/>
      <c r="BO105" s="82">
        <f>SUM(BI105:BN105)</f>
        <v>0</v>
      </c>
      <c r="BP105" s="82">
        <f>BO105</f>
        <v>0</v>
      </c>
      <c r="BQ105" s="38"/>
      <c r="BR105" s="38"/>
      <c r="BS105" s="38"/>
      <c r="BT105" s="39"/>
      <c r="BU105" s="38"/>
      <c r="BV105" s="38"/>
      <c r="BW105" s="82">
        <f>SUM(BQ105:BV105)</f>
        <v>0</v>
      </c>
      <c r="BX105" s="82">
        <f>BW105</f>
        <v>0</v>
      </c>
      <c r="BY105" s="38"/>
      <c r="BZ105" s="38"/>
      <c r="CA105" s="38"/>
      <c r="CB105" s="38"/>
      <c r="CC105" s="38"/>
      <c r="CD105" s="38"/>
      <c r="CE105" s="82">
        <f>SUM(BY105:CD105)</f>
        <v>0</v>
      </c>
      <c r="CF105" s="82">
        <f>CE105</f>
        <v>0</v>
      </c>
      <c r="CG105" s="38"/>
      <c r="CH105" s="38"/>
      <c r="CI105" s="38"/>
      <c r="CJ105" s="38"/>
      <c r="CK105" s="38"/>
      <c r="CL105" s="38"/>
      <c r="CM105" s="82">
        <f>SUM(CG105:CL105)</f>
        <v>0</v>
      </c>
      <c r="CN105" s="83">
        <f>CM105</f>
        <v>0</v>
      </c>
      <c r="CO105" s="84" t="e">
        <f>(BG105+BO105+BW105+CE105+CM105)</f>
        <v>#REF!</v>
      </c>
    </row>
    <row r="106" spans="1:93">
      <c r="A106" s="225"/>
      <c r="B106" s="35" t="s">
        <v>57</v>
      </c>
      <c r="C106" s="221"/>
      <c r="D106" s="40"/>
      <c r="E106" s="40"/>
      <c r="F106" s="82" t="e">
        <f t="shared" ref="F106:K106" si="161">IF(F105&gt;0,1,"")</f>
        <v>#REF!</v>
      </c>
      <c r="G106" s="82" t="str">
        <f t="shared" si="161"/>
        <v/>
      </c>
      <c r="H106" s="82" t="str">
        <f t="shared" si="161"/>
        <v/>
      </c>
      <c r="I106" s="82" t="str">
        <f t="shared" si="161"/>
        <v/>
      </c>
      <c r="J106" s="82" t="str">
        <f t="shared" si="161"/>
        <v/>
      </c>
      <c r="K106" s="82" t="str">
        <f t="shared" si="161"/>
        <v/>
      </c>
      <c r="L106" s="82" t="e">
        <f>SUM(F106:K106)</f>
        <v>#REF!</v>
      </c>
      <c r="M106" s="41"/>
      <c r="N106" s="82" t="str">
        <f t="shared" ref="N106:S106" si="162">IF(N105&gt;0,1,"")</f>
        <v/>
      </c>
      <c r="O106" s="82" t="str">
        <f t="shared" si="162"/>
        <v/>
      </c>
      <c r="P106" s="82" t="str">
        <f t="shared" si="162"/>
        <v/>
      </c>
      <c r="Q106" s="82" t="str">
        <f t="shared" si="162"/>
        <v/>
      </c>
      <c r="R106" s="82" t="str">
        <f t="shared" si="162"/>
        <v/>
      </c>
      <c r="S106" s="82" t="str">
        <f t="shared" si="162"/>
        <v/>
      </c>
      <c r="T106" s="82">
        <f>SUM(N106:S106)</f>
        <v>0</v>
      </c>
      <c r="U106" s="41"/>
      <c r="V106" s="82" t="str">
        <f t="shared" ref="V106:AA106" si="163">IF(V105&gt;0,1,"")</f>
        <v/>
      </c>
      <c r="W106" s="82" t="str">
        <f t="shared" si="163"/>
        <v/>
      </c>
      <c r="X106" s="82" t="str">
        <f t="shared" si="163"/>
        <v/>
      </c>
      <c r="Y106" s="82" t="str">
        <f t="shared" si="163"/>
        <v/>
      </c>
      <c r="Z106" s="82" t="str">
        <f t="shared" si="163"/>
        <v/>
      </c>
      <c r="AA106" s="82" t="str">
        <f t="shared" si="163"/>
        <v/>
      </c>
      <c r="AB106" s="82">
        <f>SUM(V106:AA106)</f>
        <v>0</v>
      </c>
      <c r="AC106" s="41"/>
      <c r="AD106" s="82" t="str">
        <f t="shared" ref="AD106:AI106" si="164">IF(AD105&gt;0,1,"")</f>
        <v/>
      </c>
      <c r="AE106" s="82" t="str">
        <f t="shared" si="164"/>
        <v/>
      </c>
      <c r="AF106" s="82" t="str">
        <f t="shared" si="164"/>
        <v/>
      </c>
      <c r="AG106" s="82" t="str">
        <f t="shared" si="164"/>
        <v/>
      </c>
      <c r="AH106" s="82" t="str">
        <f t="shared" si="164"/>
        <v/>
      </c>
      <c r="AI106" s="82" t="str">
        <f t="shared" si="164"/>
        <v/>
      </c>
      <c r="AJ106" s="82">
        <f>SUM(AD106:AI106)</f>
        <v>0</v>
      </c>
      <c r="AK106" s="41"/>
      <c r="AL106" s="82" t="str">
        <f t="shared" ref="AL106:AQ106" si="165">IF(AL105&gt;0,1,"")</f>
        <v/>
      </c>
      <c r="AM106" s="82" t="str">
        <f t="shared" si="165"/>
        <v/>
      </c>
      <c r="AN106" s="82" t="str">
        <f t="shared" si="165"/>
        <v/>
      </c>
      <c r="AO106" s="82" t="str">
        <f t="shared" si="165"/>
        <v/>
      </c>
      <c r="AP106" s="82" t="str">
        <f t="shared" si="165"/>
        <v/>
      </c>
      <c r="AQ106" s="82" t="str">
        <f t="shared" si="165"/>
        <v/>
      </c>
      <c r="AR106" s="82">
        <f>SUM(AL106:AQ106)</f>
        <v>0</v>
      </c>
      <c r="AS106" s="41"/>
      <c r="AT106" s="85" t="e">
        <f>SUM(L106+T106+AB106+AJ106+AR106)</f>
        <v>#REF!</v>
      </c>
      <c r="AU106" s="93"/>
      <c r="AV106" s="225"/>
      <c r="AW106" s="35" t="s">
        <v>57</v>
      </c>
      <c r="AX106" s="221"/>
      <c r="AY106" s="40"/>
      <c r="AZ106" s="40"/>
      <c r="BA106" s="82" t="e">
        <f t="shared" ref="BA106:BF106" si="166">IF(BA105&gt;0,1,"")</f>
        <v>#REF!</v>
      </c>
      <c r="BB106" s="82" t="str">
        <f t="shared" si="166"/>
        <v/>
      </c>
      <c r="BC106" s="82" t="str">
        <f t="shared" si="166"/>
        <v/>
      </c>
      <c r="BD106" s="82" t="str">
        <f t="shared" si="166"/>
        <v/>
      </c>
      <c r="BE106" s="82" t="str">
        <f t="shared" si="166"/>
        <v/>
      </c>
      <c r="BF106" s="82" t="str">
        <f t="shared" si="166"/>
        <v/>
      </c>
      <c r="BG106" s="82" t="e">
        <f>SUM(BA106:BF106)</f>
        <v>#REF!</v>
      </c>
      <c r="BH106" s="41"/>
      <c r="BI106" s="82" t="str">
        <f t="shared" ref="BI106:BN106" si="167">IF(BI105&gt;0,1,"")</f>
        <v/>
      </c>
      <c r="BJ106" s="82" t="str">
        <f t="shared" si="167"/>
        <v/>
      </c>
      <c r="BK106" s="82" t="str">
        <f t="shared" si="167"/>
        <v/>
      </c>
      <c r="BL106" s="82" t="str">
        <f t="shared" si="167"/>
        <v/>
      </c>
      <c r="BM106" s="82" t="str">
        <f t="shared" si="167"/>
        <v/>
      </c>
      <c r="BN106" s="82" t="str">
        <f t="shared" si="167"/>
        <v/>
      </c>
      <c r="BO106" s="82">
        <f>SUM(BI106:BN106)</f>
        <v>0</v>
      </c>
      <c r="BP106" s="41"/>
      <c r="BQ106" s="82" t="str">
        <f t="shared" ref="BQ106:BV106" si="168">IF(BQ105&gt;0,1,"")</f>
        <v/>
      </c>
      <c r="BR106" s="82" t="str">
        <f t="shared" si="168"/>
        <v/>
      </c>
      <c r="BS106" s="82" t="str">
        <f t="shared" si="168"/>
        <v/>
      </c>
      <c r="BT106" s="82" t="str">
        <f t="shared" si="168"/>
        <v/>
      </c>
      <c r="BU106" s="82" t="str">
        <f t="shared" si="168"/>
        <v/>
      </c>
      <c r="BV106" s="82" t="str">
        <f t="shared" si="168"/>
        <v/>
      </c>
      <c r="BW106" s="82">
        <f>SUM(BQ106:BV106)</f>
        <v>0</v>
      </c>
      <c r="BX106" s="41"/>
      <c r="BY106" s="82" t="str">
        <f t="shared" ref="BY106:CD106" si="169">IF(BY105&gt;0,1,"")</f>
        <v/>
      </c>
      <c r="BZ106" s="82" t="str">
        <f t="shared" si="169"/>
        <v/>
      </c>
      <c r="CA106" s="82" t="str">
        <f t="shared" si="169"/>
        <v/>
      </c>
      <c r="CB106" s="82" t="str">
        <f t="shared" si="169"/>
        <v/>
      </c>
      <c r="CC106" s="82" t="str">
        <f t="shared" si="169"/>
        <v/>
      </c>
      <c r="CD106" s="82" t="str">
        <f t="shared" si="169"/>
        <v/>
      </c>
      <c r="CE106" s="82">
        <f>SUM(BY106:CD106)</f>
        <v>0</v>
      </c>
      <c r="CF106" s="41"/>
      <c r="CG106" s="82" t="str">
        <f t="shared" ref="CG106:CL106" si="170">IF(CG105&gt;0,1,"")</f>
        <v/>
      </c>
      <c r="CH106" s="82" t="str">
        <f t="shared" si="170"/>
        <v/>
      </c>
      <c r="CI106" s="82" t="str">
        <f t="shared" si="170"/>
        <v/>
      </c>
      <c r="CJ106" s="82" t="str">
        <f t="shared" si="170"/>
        <v/>
      </c>
      <c r="CK106" s="82" t="str">
        <f t="shared" si="170"/>
        <v/>
      </c>
      <c r="CL106" s="82" t="str">
        <f t="shared" si="170"/>
        <v/>
      </c>
      <c r="CM106" s="82">
        <f>SUM(CG106:CL106)</f>
        <v>0</v>
      </c>
      <c r="CN106" s="41"/>
      <c r="CO106" s="85" t="e">
        <f>SUM(BG106+BO106+BW106+CE106+CM106)</f>
        <v>#REF!</v>
      </c>
    </row>
    <row r="107" spans="1:93">
      <c r="A107" s="225"/>
      <c r="B107" s="35" t="s">
        <v>58</v>
      </c>
      <c r="C107" s="221"/>
      <c r="D107" s="43"/>
      <c r="E107" s="43"/>
      <c r="F107" s="82" t="str">
        <f t="shared" ref="F107:K107" si="171">IF(OR(F108="cp",F108="at",F108="ferie",F108="cs",F108="am",F108="rmd"),7,"")</f>
        <v/>
      </c>
      <c r="G107" s="82" t="str">
        <f t="shared" si="171"/>
        <v/>
      </c>
      <c r="H107" s="82" t="str">
        <f t="shared" si="171"/>
        <v/>
      </c>
      <c r="I107" s="82" t="str">
        <f t="shared" si="171"/>
        <v/>
      </c>
      <c r="J107" s="82" t="str">
        <f t="shared" si="171"/>
        <v/>
      </c>
      <c r="K107" s="82" t="str">
        <f t="shared" si="171"/>
        <v/>
      </c>
      <c r="L107" s="82">
        <f>SUM(F107:K107)</f>
        <v>0</v>
      </c>
      <c r="M107" s="41"/>
      <c r="N107" s="82" t="str">
        <f t="shared" ref="N107:S107" si="172">IF(OR(N108="cp",N108="at",N108="ferie",N108="cs",N108="am",N108="rmd"),7,"")</f>
        <v/>
      </c>
      <c r="O107" s="82" t="str">
        <f t="shared" si="172"/>
        <v/>
      </c>
      <c r="P107" s="82" t="str">
        <f t="shared" si="172"/>
        <v/>
      </c>
      <c r="Q107" s="82" t="str">
        <f t="shared" si="172"/>
        <v/>
      </c>
      <c r="R107" s="82" t="str">
        <f t="shared" si="172"/>
        <v/>
      </c>
      <c r="S107" s="82" t="str">
        <f t="shared" si="172"/>
        <v/>
      </c>
      <c r="T107" s="82">
        <f>SUM(N107:S107)</f>
        <v>0</v>
      </c>
      <c r="U107" s="41"/>
      <c r="V107" s="82" t="str">
        <f t="shared" ref="V107:AA107" si="173">IF(OR(V108="cp",V108="at",V108="ferie",V108="cs",V108="am",V108="rmd"),7,"")</f>
        <v/>
      </c>
      <c r="W107" s="82" t="str">
        <f t="shared" si="173"/>
        <v/>
      </c>
      <c r="X107" s="82" t="str">
        <f t="shared" si="173"/>
        <v/>
      </c>
      <c r="Y107" s="82" t="str">
        <f t="shared" si="173"/>
        <v/>
      </c>
      <c r="Z107" s="82" t="str">
        <f t="shared" si="173"/>
        <v/>
      </c>
      <c r="AA107" s="82" t="str">
        <f t="shared" si="173"/>
        <v/>
      </c>
      <c r="AB107" s="82">
        <f>SUM(V107:AA107)</f>
        <v>0</v>
      </c>
      <c r="AC107" s="41"/>
      <c r="AD107" s="82" t="str">
        <f t="shared" ref="AD107:AI107" si="174">IF(OR(AD108="cp",AD108="at",AD108="ferie",AD108="cs",AD108="am",AD108="rmd"),7,"")</f>
        <v/>
      </c>
      <c r="AE107" s="82" t="str">
        <f t="shared" si="174"/>
        <v/>
      </c>
      <c r="AF107" s="82" t="str">
        <f t="shared" si="174"/>
        <v/>
      </c>
      <c r="AG107" s="82" t="str">
        <f t="shared" si="174"/>
        <v/>
      </c>
      <c r="AH107" s="82" t="str">
        <f t="shared" si="174"/>
        <v/>
      </c>
      <c r="AI107" s="82" t="str">
        <f t="shared" si="174"/>
        <v/>
      </c>
      <c r="AJ107" s="82">
        <f>SUM(AD107:AI107)</f>
        <v>0</v>
      </c>
      <c r="AK107" s="41"/>
      <c r="AL107" s="82" t="str">
        <f t="shared" ref="AL107:AQ107" si="175">IF(OR(AL108="cp",AL108="at",AL108="ferie",AL108="cs",AL108="am",AL108="rmd"),7,"")</f>
        <v/>
      </c>
      <c r="AM107" s="82" t="str">
        <f t="shared" si="175"/>
        <v/>
      </c>
      <c r="AN107" s="82" t="str">
        <f t="shared" si="175"/>
        <v/>
      </c>
      <c r="AO107" s="82" t="str">
        <f t="shared" si="175"/>
        <v/>
      </c>
      <c r="AP107" s="82" t="str">
        <f t="shared" si="175"/>
        <v/>
      </c>
      <c r="AQ107" s="82" t="str">
        <f t="shared" si="175"/>
        <v/>
      </c>
      <c r="AR107" s="82">
        <f>SUM(AL107:AQ107)</f>
        <v>0</v>
      </c>
      <c r="AS107" s="44"/>
      <c r="AT107" s="86">
        <f>SUM(L107+T107+AB107+AJ107)</f>
        <v>0</v>
      </c>
      <c r="AU107" s="93"/>
      <c r="AV107" s="225"/>
      <c r="AW107" s="35" t="s">
        <v>58</v>
      </c>
      <c r="AX107" s="221"/>
      <c r="AY107" s="43"/>
      <c r="AZ107" s="43"/>
      <c r="BA107" s="82" t="str">
        <f t="shared" ref="BA107:BF107" si="176">IF(OR(BA108="cp",BA108="at",BA108="ferie",BA108="cs",BA108="am",BA108="rmd"),7,"")</f>
        <v/>
      </c>
      <c r="BB107" s="82" t="str">
        <f t="shared" si="176"/>
        <v/>
      </c>
      <c r="BC107" s="82" t="str">
        <f t="shared" si="176"/>
        <v/>
      </c>
      <c r="BD107" s="82" t="str">
        <f t="shared" si="176"/>
        <v/>
      </c>
      <c r="BE107" s="82" t="str">
        <f t="shared" si="176"/>
        <v/>
      </c>
      <c r="BF107" s="82" t="str">
        <f t="shared" si="176"/>
        <v/>
      </c>
      <c r="BG107" s="82">
        <f>SUM(BA107:BF107)</f>
        <v>0</v>
      </c>
      <c r="BH107" s="41"/>
      <c r="BI107" s="82" t="str">
        <f t="shared" ref="BI107:BN107" si="177">IF(OR(BI108="cp",BI108="at",BI108="ferie",BI108="cs",BI108="am",BI108="rmd"),7,"")</f>
        <v/>
      </c>
      <c r="BJ107" s="82" t="str">
        <f t="shared" si="177"/>
        <v/>
      </c>
      <c r="BK107" s="82" t="str">
        <f t="shared" si="177"/>
        <v/>
      </c>
      <c r="BL107" s="82" t="str">
        <f t="shared" si="177"/>
        <v/>
      </c>
      <c r="BM107" s="82" t="str">
        <f t="shared" si="177"/>
        <v/>
      </c>
      <c r="BN107" s="82" t="str">
        <f t="shared" si="177"/>
        <v/>
      </c>
      <c r="BO107" s="82">
        <f>SUM(BI107:BN107)</f>
        <v>0</v>
      </c>
      <c r="BP107" s="41"/>
      <c r="BQ107" s="82" t="str">
        <f t="shared" ref="BQ107:BV107" si="178">IF(OR(BQ108="cp",BQ108="at",BQ108="ferie",BQ108="cs",BQ108="am",BQ108="rmd"),7,"")</f>
        <v/>
      </c>
      <c r="BR107" s="82" t="str">
        <f t="shared" si="178"/>
        <v/>
      </c>
      <c r="BS107" s="82" t="str">
        <f t="shared" si="178"/>
        <v/>
      </c>
      <c r="BT107" s="82" t="str">
        <f t="shared" si="178"/>
        <v/>
      </c>
      <c r="BU107" s="82" t="str">
        <f t="shared" si="178"/>
        <v/>
      </c>
      <c r="BV107" s="82" t="str">
        <f t="shared" si="178"/>
        <v/>
      </c>
      <c r="BW107" s="82">
        <f>SUM(BQ107:BV107)</f>
        <v>0</v>
      </c>
      <c r="BX107" s="41"/>
      <c r="BY107" s="82" t="str">
        <f t="shared" ref="BY107:CD107" si="179">IF(OR(BY108="cp",BY108="at",BY108="ferie",BY108="cs",BY108="am",BY108="rmd"),7,"")</f>
        <v/>
      </c>
      <c r="BZ107" s="82" t="str">
        <f t="shared" si="179"/>
        <v/>
      </c>
      <c r="CA107" s="82" t="str">
        <f t="shared" si="179"/>
        <v/>
      </c>
      <c r="CB107" s="82" t="str">
        <f t="shared" si="179"/>
        <v/>
      </c>
      <c r="CC107" s="82" t="str">
        <f t="shared" si="179"/>
        <v/>
      </c>
      <c r="CD107" s="82" t="str">
        <f t="shared" si="179"/>
        <v/>
      </c>
      <c r="CE107" s="82">
        <f>SUM(BY107:CD107)</f>
        <v>0</v>
      </c>
      <c r="CF107" s="41"/>
      <c r="CG107" s="82" t="str">
        <f t="shared" ref="CG107:CL107" si="180">IF(OR(CG108="cp",CG108="at",CG108="ferie",CG108="cs",CG108="am",CG108="rmd"),7,"")</f>
        <v/>
      </c>
      <c r="CH107" s="82" t="str">
        <f t="shared" si="180"/>
        <v/>
      </c>
      <c r="CI107" s="82" t="str">
        <f t="shared" si="180"/>
        <v/>
      </c>
      <c r="CJ107" s="82" t="str">
        <f t="shared" si="180"/>
        <v/>
      </c>
      <c r="CK107" s="82" t="str">
        <f t="shared" si="180"/>
        <v/>
      </c>
      <c r="CL107" s="82" t="str">
        <f t="shared" si="180"/>
        <v/>
      </c>
      <c r="CM107" s="82">
        <f>SUM(CG107:CL107)</f>
        <v>0</v>
      </c>
      <c r="CN107" s="44"/>
      <c r="CO107" s="86">
        <f>SUM(BG107+BO107+BW107+CE107)</f>
        <v>0</v>
      </c>
    </row>
    <row r="108" spans="1:93">
      <c r="A108" s="225"/>
      <c r="B108" s="35" t="s">
        <v>59</v>
      </c>
      <c r="C108" s="221"/>
      <c r="D108" s="43"/>
      <c r="E108" s="43"/>
      <c r="F108" s="45"/>
      <c r="G108" s="46"/>
      <c r="H108" s="46"/>
      <c r="I108" s="46"/>
      <c r="J108" s="46"/>
      <c r="K108" s="46"/>
      <c r="L108" s="47"/>
      <c r="M108" s="47"/>
      <c r="N108" s="46"/>
      <c r="O108" s="46"/>
      <c r="P108" s="46"/>
      <c r="Q108" s="46"/>
      <c r="R108" s="46"/>
      <c r="S108" s="46"/>
      <c r="T108" s="47"/>
      <c r="U108" s="47"/>
      <c r="V108" s="46"/>
      <c r="W108" s="46"/>
      <c r="X108" s="46"/>
      <c r="Y108" s="48"/>
      <c r="Z108" s="46"/>
      <c r="AA108" s="46"/>
      <c r="AB108" s="47"/>
      <c r="AC108" s="47"/>
      <c r="AD108" s="46"/>
      <c r="AE108" s="46"/>
      <c r="AF108" s="46"/>
      <c r="AG108" s="46"/>
      <c r="AH108" s="46"/>
      <c r="AI108" s="46"/>
      <c r="AJ108" s="47"/>
      <c r="AK108" s="47"/>
      <c r="AL108" s="46"/>
      <c r="AM108" s="46"/>
      <c r="AN108" s="46"/>
      <c r="AO108" s="46"/>
      <c r="AP108" s="46"/>
      <c r="AQ108" s="46"/>
      <c r="AR108" s="47"/>
      <c r="AS108" s="49"/>
      <c r="AT108" s="50"/>
      <c r="AU108" s="93"/>
      <c r="AV108" s="225"/>
      <c r="AW108" s="35" t="s">
        <v>59</v>
      </c>
      <c r="AX108" s="221"/>
      <c r="AY108" s="43"/>
      <c r="AZ108" s="43"/>
      <c r="BA108" s="45"/>
      <c r="BB108" s="46"/>
      <c r="BC108" s="46"/>
      <c r="BD108" s="46"/>
      <c r="BE108" s="46"/>
      <c r="BF108" s="46"/>
      <c r="BG108" s="47"/>
      <c r="BH108" s="47"/>
      <c r="BI108" s="46"/>
      <c r="BJ108" s="46"/>
      <c r="BK108" s="46"/>
      <c r="BL108" s="46"/>
      <c r="BM108" s="46"/>
      <c r="BN108" s="46"/>
      <c r="BO108" s="47"/>
      <c r="BP108" s="47"/>
      <c r="BQ108" s="46"/>
      <c r="BR108" s="46"/>
      <c r="BS108" s="46"/>
      <c r="BT108" s="48"/>
      <c r="BU108" s="46"/>
      <c r="BV108" s="46"/>
      <c r="BW108" s="47"/>
      <c r="BX108" s="47"/>
      <c r="BY108" s="46"/>
      <c r="BZ108" s="46"/>
      <c r="CA108" s="46"/>
      <c r="CB108" s="46"/>
      <c r="CC108" s="46"/>
      <c r="CD108" s="46"/>
      <c r="CE108" s="47"/>
      <c r="CF108" s="47"/>
      <c r="CG108" s="46"/>
      <c r="CH108" s="46"/>
      <c r="CI108" s="46"/>
      <c r="CJ108" s="46"/>
      <c r="CK108" s="46"/>
      <c r="CL108" s="46"/>
      <c r="CM108" s="47"/>
      <c r="CN108" s="49"/>
      <c r="CO108" s="50"/>
    </row>
    <row r="109" spans="1:93">
      <c r="A109" s="225"/>
      <c r="B109" s="35" t="s">
        <v>60</v>
      </c>
      <c r="C109" s="221"/>
      <c r="D109" s="43"/>
      <c r="E109" s="43"/>
      <c r="F109" s="38"/>
      <c r="G109" s="51"/>
      <c r="H109" s="51"/>
      <c r="I109" s="52"/>
      <c r="J109" s="51"/>
      <c r="K109" s="51"/>
      <c r="L109" s="51"/>
      <c r="M109" s="82" t="e">
        <f>MIN(IF($M$5=0,0,IF($M$5&gt;=35,$M$5-35,0)),2)</f>
        <v>#REF!</v>
      </c>
      <c r="N109" s="51"/>
      <c r="O109" s="51"/>
      <c r="P109" s="51"/>
      <c r="Q109" s="51"/>
      <c r="R109" s="52"/>
      <c r="S109" s="51"/>
      <c r="T109" s="51"/>
      <c r="U109" s="82">
        <f>MIN(IF($U$5=0,0,IF($U$5&gt;=35,$U$5-35,0)),2)</f>
        <v>0</v>
      </c>
      <c r="V109" s="51"/>
      <c r="W109" s="51"/>
      <c r="X109" s="51"/>
      <c r="Y109" s="53"/>
      <c r="Z109" s="52"/>
      <c r="AA109" s="51"/>
      <c r="AB109" s="51"/>
      <c r="AC109" s="82">
        <f>MIN(IF($AC$5=0,0,IF($AC$5&gt;=35,$AC$5-35,0)),2)</f>
        <v>0</v>
      </c>
      <c r="AD109" s="51"/>
      <c r="AE109" s="51"/>
      <c r="AF109" s="51"/>
      <c r="AG109" s="51"/>
      <c r="AH109" s="52"/>
      <c r="AI109" s="51"/>
      <c r="AJ109" s="51"/>
      <c r="AK109" s="82">
        <f>MIN(IF($AK$5=0,0,IF($AK$5&gt;=35,$AK$5-35,0)),2)</f>
        <v>0</v>
      </c>
      <c r="AL109" s="38"/>
      <c r="AM109" s="38"/>
      <c r="AN109" s="38"/>
      <c r="AO109" s="38"/>
      <c r="AP109" s="38"/>
      <c r="AQ109" s="38"/>
      <c r="AR109" s="38"/>
      <c r="AS109" s="82">
        <f>MIN(IF($AS$5=0,0,IF($AS$5&gt;=35,$AS$5-35,0)),2)</f>
        <v>0</v>
      </c>
      <c r="AT109" s="85" t="e">
        <f>SUM(M109+U109+AC109+AK109+AS109)</f>
        <v>#REF!</v>
      </c>
      <c r="AU109" s="93"/>
      <c r="AV109" s="225"/>
      <c r="AW109" s="35" t="s">
        <v>60</v>
      </c>
      <c r="AX109" s="221"/>
      <c r="AY109" s="43"/>
      <c r="AZ109" s="43"/>
      <c r="BA109" s="38"/>
      <c r="BB109" s="51"/>
      <c r="BC109" s="51"/>
      <c r="BD109" s="52"/>
      <c r="BE109" s="51"/>
      <c r="BF109" s="51"/>
      <c r="BG109" s="51"/>
      <c r="BH109" s="82" t="e">
        <f>MIN(IF($M$5=0,0,IF($M$5&gt;=35,$M$5-35,0)),2)</f>
        <v>#REF!</v>
      </c>
      <c r="BI109" s="51"/>
      <c r="BJ109" s="51"/>
      <c r="BK109" s="51"/>
      <c r="BL109" s="51"/>
      <c r="BM109" s="52"/>
      <c r="BN109" s="51"/>
      <c r="BO109" s="51"/>
      <c r="BP109" s="82">
        <f>MIN(IF($U$5=0,0,IF($U$5&gt;=35,$U$5-35,0)),2)</f>
        <v>0</v>
      </c>
      <c r="BQ109" s="51"/>
      <c r="BR109" s="51"/>
      <c r="BS109" s="51"/>
      <c r="BT109" s="53"/>
      <c r="BU109" s="52"/>
      <c r="BV109" s="51"/>
      <c r="BW109" s="51"/>
      <c r="BX109" s="82">
        <f>MIN(IF($AC$5=0,0,IF($AC$5&gt;=35,$AC$5-35,0)),2)</f>
        <v>0</v>
      </c>
      <c r="BY109" s="51"/>
      <c r="BZ109" s="51"/>
      <c r="CA109" s="51"/>
      <c r="CB109" s="51"/>
      <c r="CC109" s="52"/>
      <c r="CD109" s="51"/>
      <c r="CE109" s="51"/>
      <c r="CF109" s="82">
        <f>MIN(IF($AK$5=0,0,IF($AK$5&gt;=35,$AK$5-35,0)),2)</f>
        <v>0</v>
      </c>
      <c r="CG109" s="38"/>
      <c r="CH109" s="38"/>
      <c r="CI109" s="38"/>
      <c r="CJ109" s="38"/>
      <c r="CK109" s="38"/>
      <c r="CL109" s="38"/>
      <c r="CM109" s="38"/>
      <c r="CN109" s="82">
        <f>MIN(IF($AS$5=0,0,IF($AS$5&gt;=35,$AS$5-35,0)),2)</f>
        <v>0</v>
      </c>
      <c r="CO109" s="85" t="e">
        <f>SUM(BH109+BP109+BX109+CF109+CN109)</f>
        <v>#REF!</v>
      </c>
    </row>
    <row r="110" spans="1:93">
      <c r="A110" s="225"/>
      <c r="B110" s="35" t="s">
        <v>61</v>
      </c>
      <c r="C110" s="221"/>
      <c r="D110" s="43"/>
      <c r="E110" s="43"/>
      <c r="F110" s="54"/>
      <c r="G110" s="223"/>
      <c r="H110" s="223"/>
      <c r="I110" s="223"/>
      <c r="J110" s="223"/>
      <c r="K110" s="223"/>
      <c r="L110" s="223"/>
      <c r="M110" s="82" t="e">
        <f>MIN(IF($M$5=0,0,IF($M$5&gt;=42,$M$5-42,0)),3)</f>
        <v>#REF!</v>
      </c>
      <c r="N110" s="223"/>
      <c r="O110" s="223"/>
      <c r="P110" s="223"/>
      <c r="Q110" s="223"/>
      <c r="R110" s="223"/>
      <c r="S110" s="223"/>
      <c r="T110" s="223"/>
      <c r="U110" s="82">
        <f>MIN(IF($U$5=0,0,IF($U$5&gt;=42,$U$5-42,0)),3)</f>
        <v>0</v>
      </c>
      <c r="V110" s="223"/>
      <c r="W110" s="223"/>
      <c r="X110" s="223"/>
      <c r="Y110" s="223"/>
      <c r="Z110" s="223"/>
      <c r="AA110" s="223"/>
      <c r="AB110" s="223"/>
      <c r="AC110" s="82">
        <f>MIN(IF($AC$5=0,0,IF($AC$5&gt;=42,$AC$5-42,0)),3)</f>
        <v>0</v>
      </c>
      <c r="AD110" s="223"/>
      <c r="AE110" s="223"/>
      <c r="AF110" s="223"/>
      <c r="AG110" s="223"/>
      <c r="AH110" s="223"/>
      <c r="AI110" s="223"/>
      <c r="AJ110" s="223"/>
      <c r="AK110" s="82">
        <f>MIN(IF($AK$5=0,0,IF($AK$5&gt;=42,$AK$5-42,0)),3)</f>
        <v>0</v>
      </c>
      <c r="AL110" s="223"/>
      <c r="AM110" s="223"/>
      <c r="AN110" s="223"/>
      <c r="AO110" s="223"/>
      <c r="AP110" s="223"/>
      <c r="AQ110" s="223"/>
      <c r="AR110" s="223"/>
      <c r="AS110" s="82">
        <f>MIN(IF($AS$5=0,0,IF($AS$5&gt;=42,$AS$5-42,0)),3)</f>
        <v>0</v>
      </c>
      <c r="AT110" s="85" t="e">
        <f>SUM(M110+U110+AC110+AK110+AS110)</f>
        <v>#REF!</v>
      </c>
      <c r="AU110" s="93"/>
      <c r="AV110" s="225"/>
      <c r="AW110" s="35" t="s">
        <v>61</v>
      </c>
      <c r="AX110" s="221"/>
      <c r="AY110" s="43"/>
      <c r="AZ110" s="43"/>
      <c r="BA110" s="54"/>
      <c r="BB110" s="223"/>
      <c r="BC110" s="223"/>
      <c r="BD110" s="223"/>
      <c r="BE110" s="223"/>
      <c r="BF110" s="223"/>
      <c r="BG110" s="223"/>
      <c r="BH110" s="82" t="e">
        <f>MIN(IF($M$5=0,0,IF($M$5&gt;=42,$M$5-42,0)),3)</f>
        <v>#REF!</v>
      </c>
      <c r="BI110" s="223"/>
      <c r="BJ110" s="223"/>
      <c r="BK110" s="223"/>
      <c r="BL110" s="223"/>
      <c r="BM110" s="223"/>
      <c r="BN110" s="223"/>
      <c r="BO110" s="223"/>
      <c r="BP110" s="82">
        <f>MIN(IF($U$5=0,0,IF($U$5&gt;=42,$U$5-42,0)),3)</f>
        <v>0</v>
      </c>
      <c r="BQ110" s="223"/>
      <c r="BR110" s="223"/>
      <c r="BS110" s="223"/>
      <c r="BT110" s="223"/>
      <c r="BU110" s="223"/>
      <c r="BV110" s="223"/>
      <c r="BW110" s="223"/>
      <c r="BX110" s="82">
        <f>MIN(IF($AC$5=0,0,IF($AC$5&gt;=42,$AC$5-42,0)),3)</f>
        <v>0</v>
      </c>
      <c r="BY110" s="223"/>
      <c r="BZ110" s="223"/>
      <c r="CA110" s="223"/>
      <c r="CB110" s="223"/>
      <c r="CC110" s="223"/>
      <c r="CD110" s="223"/>
      <c r="CE110" s="223"/>
      <c r="CF110" s="82">
        <f>MIN(IF($AK$5=0,0,IF($AK$5&gt;=42,$AK$5-42,0)),3)</f>
        <v>0</v>
      </c>
      <c r="CG110" s="223"/>
      <c r="CH110" s="223"/>
      <c r="CI110" s="223"/>
      <c r="CJ110" s="223"/>
      <c r="CK110" s="223"/>
      <c r="CL110" s="223"/>
      <c r="CM110" s="223"/>
      <c r="CN110" s="82">
        <f>MIN(IF($AS$5=0,0,IF($AS$5&gt;=42,$AS$5-42,0)),3)</f>
        <v>0</v>
      </c>
      <c r="CO110" s="85" t="e">
        <f>SUM(BH110+BP110+BX110+CF110+CN110)</f>
        <v>#REF!</v>
      </c>
    </row>
    <row r="111" spans="1:93">
      <c r="A111" s="225"/>
      <c r="B111" s="35" t="s">
        <v>62</v>
      </c>
      <c r="C111" s="222"/>
      <c r="D111" s="43"/>
      <c r="E111" s="43"/>
      <c r="F111" s="54"/>
      <c r="G111" s="223"/>
      <c r="H111" s="223"/>
      <c r="I111" s="223"/>
      <c r="J111" s="223"/>
      <c r="K111" s="223"/>
      <c r="L111" s="223"/>
      <c r="M111" s="82" t="e">
        <f>IF($M$5=0,0,IF($M$5&gt;=45,$M$5-45,0))</f>
        <v>#REF!</v>
      </c>
      <c r="N111" s="223"/>
      <c r="O111" s="223"/>
      <c r="P111" s="223"/>
      <c r="Q111" s="223"/>
      <c r="R111" s="223"/>
      <c r="S111" s="223"/>
      <c r="T111" s="223"/>
      <c r="U111" s="82">
        <f>IF($U$5=0,0,IF($U$5&gt;=45,$U$5-45,0))</f>
        <v>0</v>
      </c>
      <c r="V111" s="223"/>
      <c r="W111" s="223"/>
      <c r="X111" s="223"/>
      <c r="Y111" s="223"/>
      <c r="Z111" s="223"/>
      <c r="AA111" s="223"/>
      <c r="AB111" s="223"/>
      <c r="AC111" s="82">
        <f>IF($AC$5=0,0,IF($AC$5&gt;=45,$AC$5-45,0))</f>
        <v>0</v>
      </c>
      <c r="AD111" s="223"/>
      <c r="AE111" s="223"/>
      <c r="AF111" s="223"/>
      <c r="AG111" s="223"/>
      <c r="AH111" s="223"/>
      <c r="AI111" s="223"/>
      <c r="AJ111" s="223"/>
      <c r="AK111" s="82">
        <f>IF($AK$5=0,0,IF($AK$5&gt;=45,$AK$5-45,0))</f>
        <v>0</v>
      </c>
      <c r="AL111" s="223"/>
      <c r="AM111" s="223"/>
      <c r="AN111" s="223"/>
      <c r="AO111" s="223"/>
      <c r="AP111" s="223"/>
      <c r="AQ111" s="223"/>
      <c r="AR111" s="223"/>
      <c r="AS111" s="82">
        <f>IF($AS$5=0,0,IF($AS$5&gt;=45,$AS$5-45,0))</f>
        <v>0</v>
      </c>
      <c r="AT111" s="85" t="e">
        <f>SUM(M111+U111+AC111+AK111+AS111)</f>
        <v>#REF!</v>
      </c>
      <c r="AU111" s="93"/>
      <c r="AV111" s="225"/>
      <c r="AW111" s="35" t="s">
        <v>62</v>
      </c>
      <c r="AX111" s="222"/>
      <c r="AY111" s="43"/>
      <c r="AZ111" s="43"/>
      <c r="BA111" s="54"/>
      <c r="BB111" s="223"/>
      <c r="BC111" s="223"/>
      <c r="BD111" s="223"/>
      <c r="BE111" s="223"/>
      <c r="BF111" s="223"/>
      <c r="BG111" s="223"/>
      <c r="BH111" s="82" t="e">
        <f>IF($M$5=0,0,IF($M$5&gt;=45,$M$5-45,0))</f>
        <v>#REF!</v>
      </c>
      <c r="BI111" s="223"/>
      <c r="BJ111" s="223"/>
      <c r="BK111" s="223"/>
      <c r="BL111" s="223"/>
      <c r="BM111" s="223"/>
      <c r="BN111" s="223"/>
      <c r="BO111" s="223"/>
      <c r="BP111" s="82">
        <f>IF($U$5=0,0,IF($U$5&gt;=45,$U$5-45,0))</f>
        <v>0</v>
      </c>
      <c r="BQ111" s="223"/>
      <c r="BR111" s="223"/>
      <c r="BS111" s="223"/>
      <c r="BT111" s="223"/>
      <c r="BU111" s="223"/>
      <c r="BV111" s="223"/>
      <c r="BW111" s="223"/>
      <c r="BX111" s="82">
        <f>IF($AC$5=0,0,IF($AC$5&gt;=45,$AC$5-45,0))</f>
        <v>0</v>
      </c>
      <c r="BY111" s="223"/>
      <c r="BZ111" s="223"/>
      <c r="CA111" s="223"/>
      <c r="CB111" s="223"/>
      <c r="CC111" s="223"/>
      <c r="CD111" s="223"/>
      <c r="CE111" s="223"/>
      <c r="CF111" s="82">
        <f>IF($AK$5=0,0,IF($AK$5&gt;=45,$AK$5-45,0))</f>
        <v>0</v>
      </c>
      <c r="CG111" s="223"/>
      <c r="CH111" s="223"/>
      <c r="CI111" s="223"/>
      <c r="CJ111" s="223"/>
      <c r="CK111" s="223"/>
      <c r="CL111" s="223"/>
      <c r="CM111" s="223"/>
      <c r="CN111" s="82">
        <f>IF($AS$5=0,0,IF($AS$5&gt;=45,$AS$5-45,0))</f>
        <v>0</v>
      </c>
      <c r="CO111" s="85" t="e">
        <f>SUM(BH111+BP111+BX111+CF111+CN111)</f>
        <v>#REF!</v>
      </c>
    </row>
    <row r="112" spans="1:93">
      <c r="A112" s="225"/>
      <c r="B112" s="35" t="s">
        <v>63</v>
      </c>
      <c r="C112" s="36"/>
      <c r="D112" s="43"/>
      <c r="E112" s="43"/>
      <c r="F112" s="54"/>
      <c r="G112" s="223"/>
      <c r="H112" s="223"/>
      <c r="I112" s="223"/>
      <c r="J112" s="223"/>
      <c r="K112" s="223"/>
      <c r="L112" s="223"/>
      <c r="M112" s="82" t="e">
        <f>MIN(IF(M105=0,0,IF(M105&gt;=37,M105-37,IF(M105&lt;=35,M105-35,0))),5)</f>
        <v>#REF!</v>
      </c>
      <c r="N112" s="223"/>
      <c r="O112" s="223"/>
      <c r="P112" s="223"/>
      <c r="Q112" s="223"/>
      <c r="R112" s="223"/>
      <c r="S112" s="223"/>
      <c r="T112" s="223"/>
      <c r="U112" s="82">
        <f>MIN(IF(U105=0,0,IF(U105&gt;=37,U105-37,IF(U105&lt;=35,U105-35,0))),5)</f>
        <v>0</v>
      </c>
      <c r="V112" s="223"/>
      <c r="W112" s="223"/>
      <c r="X112" s="223"/>
      <c r="Y112" s="223"/>
      <c r="Z112" s="223"/>
      <c r="AA112" s="223"/>
      <c r="AB112" s="223"/>
      <c r="AC112" s="82">
        <f>MIN(IF(AC105=0,0,IF(AC105&gt;=37,AC105-37,IF(AC105&lt;=35,AC105-35,0))),5)</f>
        <v>0</v>
      </c>
      <c r="AD112" s="223"/>
      <c r="AE112" s="223"/>
      <c r="AF112" s="223"/>
      <c r="AG112" s="223"/>
      <c r="AH112" s="223"/>
      <c r="AI112" s="223"/>
      <c r="AJ112" s="223"/>
      <c r="AK112" s="82">
        <f>MIN(IF(AK105=0,0,IF(AK105&gt;=37,AK105-37,IF(AK105&lt;=35,AK105-35,0))),5)</f>
        <v>0</v>
      </c>
      <c r="AL112" s="223"/>
      <c r="AM112" s="223"/>
      <c r="AN112" s="223"/>
      <c r="AO112" s="223"/>
      <c r="AP112" s="223"/>
      <c r="AQ112" s="223"/>
      <c r="AR112" s="223"/>
      <c r="AS112" s="82">
        <f>MIN(IF(AS105=0,0,IF(AS105&gt;=37,AS105-37,IF(AS105&lt;=35,AS105-35,0))),5)</f>
        <v>0</v>
      </c>
      <c r="AT112" s="85" t="e">
        <f>M112+U112+AC112+AK112+AS112</f>
        <v>#REF!</v>
      </c>
      <c r="AU112" s="93"/>
      <c r="AV112" s="225"/>
      <c r="AW112" s="35" t="s">
        <v>63</v>
      </c>
      <c r="AX112" s="36"/>
      <c r="AY112" s="43"/>
      <c r="AZ112" s="43"/>
      <c r="BA112" s="54"/>
      <c r="BB112" s="223"/>
      <c r="BC112" s="223"/>
      <c r="BD112" s="223"/>
      <c r="BE112" s="223"/>
      <c r="BF112" s="223"/>
      <c r="BG112" s="223"/>
      <c r="BH112" s="82" t="e">
        <f>MIN(IF(BH105=0,0,IF(BH105&gt;=37,BH105-37,IF(BH105&lt;=35,BH105-35,0))),5)</f>
        <v>#REF!</v>
      </c>
      <c r="BI112" s="223"/>
      <c r="BJ112" s="223"/>
      <c r="BK112" s="223"/>
      <c r="BL112" s="223"/>
      <c r="BM112" s="223"/>
      <c r="BN112" s="223"/>
      <c r="BO112" s="223"/>
      <c r="BP112" s="82">
        <f>MIN(IF(BP105=0,0,IF(BP105&gt;=37,BP105-37,IF(BP105&lt;=35,BP105-35,0))),5)</f>
        <v>0</v>
      </c>
      <c r="BQ112" s="223"/>
      <c r="BR112" s="223"/>
      <c r="BS112" s="223"/>
      <c r="BT112" s="223"/>
      <c r="BU112" s="223"/>
      <c r="BV112" s="223"/>
      <c r="BW112" s="223"/>
      <c r="BX112" s="82">
        <f>MIN(IF(BX105=0,0,IF(BX105&gt;=37,BX105-37,IF(BX105&lt;=35,BX105-35,0))),5)</f>
        <v>0</v>
      </c>
      <c r="BY112" s="223"/>
      <c r="BZ112" s="223"/>
      <c r="CA112" s="223"/>
      <c r="CB112" s="223"/>
      <c r="CC112" s="223"/>
      <c r="CD112" s="223"/>
      <c r="CE112" s="223"/>
      <c r="CF112" s="82">
        <f>MIN(IF(CF105=0,0,IF(CF105&gt;=37,CF105-37,IF(CF105&lt;=35,CF105-35,0))),5)</f>
        <v>0</v>
      </c>
      <c r="CG112" s="223"/>
      <c r="CH112" s="223"/>
      <c r="CI112" s="223"/>
      <c r="CJ112" s="223"/>
      <c r="CK112" s="223"/>
      <c r="CL112" s="223"/>
      <c r="CM112" s="223"/>
      <c r="CN112" s="82">
        <f>MIN(IF(CN105=0,0,IF(CN105&gt;=37,CN105-37,IF(CN105&lt;=35,CN105-35,0))),5)</f>
        <v>0</v>
      </c>
      <c r="CO112" s="85" t="e">
        <f>BH112+BP112+BX112+CF112+CN112</f>
        <v>#REF!</v>
      </c>
    </row>
    <row r="113" spans="1:93">
      <c r="A113" s="225"/>
      <c r="B113" s="35" t="s">
        <v>64</v>
      </c>
      <c r="C113" s="55"/>
      <c r="D113" s="43"/>
      <c r="E113" s="43"/>
      <c r="F113" s="54"/>
      <c r="G113" s="223"/>
      <c r="H113" s="223"/>
      <c r="I113" s="223"/>
      <c r="J113" s="223"/>
      <c r="K113" s="223"/>
      <c r="L113" s="223"/>
      <c r="M113" s="56"/>
      <c r="N113" s="223"/>
      <c r="O113" s="223"/>
      <c r="P113" s="223"/>
      <c r="Q113" s="223"/>
      <c r="R113" s="223"/>
      <c r="S113" s="223"/>
      <c r="T113" s="223"/>
      <c r="U113" s="56"/>
      <c r="V113" s="223"/>
      <c r="W113" s="223"/>
      <c r="X113" s="223"/>
      <c r="Y113" s="223"/>
      <c r="Z113" s="223"/>
      <c r="AA113" s="223"/>
      <c r="AB113" s="223"/>
      <c r="AC113" s="56"/>
      <c r="AD113" s="223"/>
      <c r="AE113" s="223"/>
      <c r="AF113" s="223"/>
      <c r="AG113" s="223"/>
      <c r="AH113" s="223"/>
      <c r="AI113" s="223"/>
      <c r="AJ113" s="223"/>
      <c r="AK113" s="56"/>
      <c r="AL113" s="223"/>
      <c r="AM113" s="223"/>
      <c r="AN113" s="223"/>
      <c r="AO113" s="223"/>
      <c r="AP113" s="223"/>
      <c r="AQ113" s="223"/>
      <c r="AR113" s="223"/>
      <c r="AS113" s="38"/>
      <c r="AT113" s="42"/>
      <c r="AU113" s="93"/>
      <c r="AV113" s="225"/>
      <c r="AW113" s="35" t="s">
        <v>64</v>
      </c>
      <c r="AX113" s="55"/>
      <c r="AY113" s="43"/>
      <c r="AZ113" s="43"/>
      <c r="BA113" s="54"/>
      <c r="BB113" s="223"/>
      <c r="BC113" s="223"/>
      <c r="BD113" s="223"/>
      <c r="BE113" s="223"/>
      <c r="BF113" s="223"/>
      <c r="BG113" s="223"/>
      <c r="BH113" s="56"/>
      <c r="BI113" s="223"/>
      <c r="BJ113" s="223"/>
      <c r="BK113" s="223"/>
      <c r="BL113" s="223"/>
      <c r="BM113" s="223"/>
      <c r="BN113" s="223"/>
      <c r="BO113" s="223"/>
      <c r="BP113" s="56"/>
      <c r="BQ113" s="223"/>
      <c r="BR113" s="223"/>
      <c r="BS113" s="223"/>
      <c r="BT113" s="223"/>
      <c r="BU113" s="223"/>
      <c r="BV113" s="223"/>
      <c r="BW113" s="223"/>
      <c r="BX113" s="56"/>
      <c r="BY113" s="223"/>
      <c r="BZ113" s="223"/>
      <c r="CA113" s="223"/>
      <c r="CB113" s="223"/>
      <c r="CC113" s="223"/>
      <c r="CD113" s="223"/>
      <c r="CE113" s="223"/>
      <c r="CF113" s="56"/>
      <c r="CG113" s="223"/>
      <c r="CH113" s="223"/>
      <c r="CI113" s="223"/>
      <c r="CJ113" s="223"/>
      <c r="CK113" s="223"/>
      <c r="CL113" s="223"/>
      <c r="CM113" s="223"/>
      <c r="CN113" s="38"/>
      <c r="CO113" s="42"/>
    </row>
    <row r="114" spans="1:93">
      <c r="A114" s="225"/>
      <c r="B114" s="35" t="s">
        <v>65</v>
      </c>
      <c r="C114" s="55"/>
      <c r="D114" s="43"/>
      <c r="E114" s="43"/>
      <c r="F114" s="54"/>
      <c r="G114" s="223"/>
      <c r="H114" s="223"/>
      <c r="I114" s="223"/>
      <c r="J114" s="223"/>
      <c r="K114" s="223"/>
      <c r="L114" s="223"/>
      <c r="M114" s="56"/>
      <c r="N114" s="223"/>
      <c r="O114" s="223"/>
      <c r="P114" s="223"/>
      <c r="Q114" s="223"/>
      <c r="R114" s="223"/>
      <c r="S114" s="223"/>
      <c r="T114" s="223"/>
      <c r="U114" s="56"/>
      <c r="V114" s="223"/>
      <c r="W114" s="223"/>
      <c r="X114" s="223"/>
      <c r="Y114" s="223"/>
      <c r="Z114" s="223"/>
      <c r="AA114" s="223"/>
      <c r="AB114" s="223"/>
      <c r="AC114" s="56"/>
      <c r="AD114" s="223"/>
      <c r="AE114" s="223"/>
      <c r="AF114" s="223"/>
      <c r="AG114" s="223"/>
      <c r="AH114" s="223"/>
      <c r="AI114" s="223"/>
      <c r="AJ114" s="223"/>
      <c r="AK114" s="56"/>
      <c r="AL114" s="223"/>
      <c r="AM114" s="223"/>
      <c r="AN114" s="223"/>
      <c r="AO114" s="223"/>
      <c r="AP114" s="223"/>
      <c r="AQ114" s="223"/>
      <c r="AR114" s="223"/>
      <c r="AS114" s="38"/>
      <c r="AT114" s="42"/>
      <c r="AU114" s="93"/>
      <c r="AV114" s="225"/>
      <c r="AW114" s="35" t="s">
        <v>65</v>
      </c>
      <c r="AX114" s="55"/>
      <c r="AY114" s="43"/>
      <c r="AZ114" s="43"/>
      <c r="BA114" s="54"/>
      <c r="BB114" s="223"/>
      <c r="BC114" s="223"/>
      <c r="BD114" s="223"/>
      <c r="BE114" s="223"/>
      <c r="BF114" s="223"/>
      <c r="BG114" s="223"/>
      <c r="BH114" s="56"/>
      <c r="BI114" s="223"/>
      <c r="BJ114" s="223"/>
      <c r="BK114" s="223"/>
      <c r="BL114" s="223"/>
      <c r="BM114" s="223"/>
      <c r="BN114" s="223"/>
      <c r="BO114" s="223"/>
      <c r="BP114" s="56"/>
      <c r="BQ114" s="223"/>
      <c r="BR114" s="223"/>
      <c r="BS114" s="223"/>
      <c r="BT114" s="223"/>
      <c r="BU114" s="223"/>
      <c r="BV114" s="223"/>
      <c r="BW114" s="223"/>
      <c r="BX114" s="56"/>
      <c r="BY114" s="223"/>
      <c r="BZ114" s="223"/>
      <c r="CA114" s="223"/>
      <c r="CB114" s="223"/>
      <c r="CC114" s="223"/>
      <c r="CD114" s="223"/>
      <c r="CE114" s="223"/>
      <c r="CF114" s="56"/>
      <c r="CG114" s="223"/>
      <c r="CH114" s="223"/>
      <c r="CI114" s="223"/>
      <c r="CJ114" s="223"/>
      <c r="CK114" s="223"/>
      <c r="CL114" s="223"/>
      <c r="CM114" s="223"/>
      <c r="CN114" s="38"/>
      <c r="CO114" s="42"/>
    </row>
    <row r="115" spans="1:93">
      <c r="A115" s="225"/>
      <c r="B115" s="35" t="s">
        <v>66</v>
      </c>
      <c r="C115" s="37"/>
      <c r="D115" s="57"/>
      <c r="E115" s="57"/>
      <c r="F115" s="58"/>
      <c r="G115" s="223"/>
      <c r="H115" s="223"/>
      <c r="I115" s="223"/>
      <c r="J115" s="223"/>
      <c r="K115" s="223"/>
      <c r="L115" s="223"/>
      <c r="M115" s="56"/>
      <c r="N115" s="223"/>
      <c r="O115" s="223"/>
      <c r="P115" s="223"/>
      <c r="Q115" s="223"/>
      <c r="R115" s="223"/>
      <c r="S115" s="223"/>
      <c r="T115" s="223"/>
      <c r="U115" s="56"/>
      <c r="V115" s="223"/>
      <c r="W115" s="223"/>
      <c r="X115" s="223"/>
      <c r="Y115" s="223"/>
      <c r="Z115" s="223"/>
      <c r="AA115" s="223"/>
      <c r="AB115" s="223"/>
      <c r="AC115" s="56"/>
      <c r="AD115" s="223"/>
      <c r="AE115" s="223"/>
      <c r="AF115" s="223"/>
      <c r="AG115" s="223"/>
      <c r="AH115" s="223"/>
      <c r="AI115" s="223"/>
      <c r="AJ115" s="223"/>
      <c r="AK115" s="56"/>
      <c r="AL115" s="223"/>
      <c r="AM115" s="223"/>
      <c r="AN115" s="223"/>
      <c r="AO115" s="223"/>
      <c r="AP115" s="223"/>
      <c r="AQ115" s="223"/>
      <c r="AR115" s="223"/>
      <c r="AS115" s="38"/>
      <c r="AT115" s="42"/>
      <c r="AU115" s="93"/>
      <c r="AV115" s="225"/>
      <c r="AW115" s="35" t="s">
        <v>66</v>
      </c>
      <c r="AX115" s="37"/>
      <c r="AY115" s="57"/>
      <c r="AZ115" s="57"/>
      <c r="BA115" s="58"/>
      <c r="BB115" s="223"/>
      <c r="BC115" s="223"/>
      <c r="BD115" s="223"/>
      <c r="BE115" s="223"/>
      <c r="BF115" s="223"/>
      <c r="BG115" s="223"/>
      <c r="BH115" s="56"/>
      <c r="BI115" s="223"/>
      <c r="BJ115" s="223"/>
      <c r="BK115" s="223"/>
      <c r="BL115" s="223"/>
      <c r="BM115" s="223"/>
      <c r="BN115" s="223"/>
      <c r="BO115" s="223"/>
      <c r="BP115" s="56"/>
      <c r="BQ115" s="223"/>
      <c r="BR115" s="223"/>
      <c r="BS115" s="223"/>
      <c r="BT115" s="223"/>
      <c r="BU115" s="223"/>
      <c r="BV115" s="223"/>
      <c r="BW115" s="223"/>
      <c r="BX115" s="56"/>
      <c r="BY115" s="223"/>
      <c r="BZ115" s="223"/>
      <c r="CA115" s="223"/>
      <c r="CB115" s="223"/>
      <c r="CC115" s="223"/>
      <c r="CD115" s="223"/>
      <c r="CE115" s="223"/>
      <c r="CF115" s="56"/>
      <c r="CG115" s="223"/>
      <c r="CH115" s="223"/>
      <c r="CI115" s="223"/>
      <c r="CJ115" s="223"/>
      <c r="CK115" s="223"/>
      <c r="CL115" s="223"/>
      <c r="CM115" s="223"/>
      <c r="CN115" s="38"/>
      <c r="CO115" s="42"/>
    </row>
    <row r="116" spans="1:93">
      <c r="A116" s="225"/>
      <c r="B116" s="59" t="s">
        <v>67</v>
      </c>
      <c r="C116" s="60"/>
      <c r="D116" s="61"/>
      <c r="E116" s="62"/>
      <c r="F116" s="63"/>
      <c r="G116" s="64"/>
      <c r="H116" s="64"/>
      <c r="I116" s="65"/>
      <c r="J116" s="65"/>
      <c r="K116" s="65"/>
      <c r="L116" s="65"/>
      <c r="M116" s="87">
        <f>SUM(F116:K116)</f>
        <v>0</v>
      </c>
      <c r="N116" s="65"/>
      <c r="O116" s="65"/>
      <c r="P116" s="65"/>
      <c r="Q116" s="65"/>
      <c r="R116" s="65"/>
      <c r="S116" s="65"/>
      <c r="T116" s="65"/>
      <c r="U116" s="87">
        <f>SUM(N116:T116)</f>
        <v>0</v>
      </c>
      <c r="V116" s="65"/>
      <c r="W116" s="65"/>
      <c r="X116" s="65"/>
      <c r="Y116" s="65"/>
      <c r="Z116" s="65"/>
      <c r="AA116" s="65"/>
      <c r="AB116" s="65"/>
      <c r="AC116" s="87">
        <f>SUM(V116:AA116)</f>
        <v>0</v>
      </c>
      <c r="AD116" s="65"/>
      <c r="AE116" s="65"/>
      <c r="AF116" s="65"/>
      <c r="AG116" s="65"/>
      <c r="AH116" s="65"/>
      <c r="AI116" s="65"/>
      <c r="AJ116" s="65"/>
      <c r="AK116" s="87">
        <f>SUM(AD116:AJ116)</f>
        <v>0</v>
      </c>
      <c r="AL116" s="65"/>
      <c r="AM116" s="65"/>
      <c r="AN116" s="65"/>
      <c r="AO116" s="65"/>
      <c r="AP116" s="65"/>
      <c r="AQ116" s="65"/>
      <c r="AR116" s="65"/>
      <c r="AS116" s="87">
        <f>SUM(AL116:AQ116)</f>
        <v>0</v>
      </c>
      <c r="AT116" s="85">
        <f>SUM(M116+U116+AC116+AK116+AS116)</f>
        <v>0</v>
      </c>
      <c r="AU116" s="93"/>
      <c r="AV116" s="225"/>
      <c r="AW116" s="59" t="s">
        <v>67</v>
      </c>
      <c r="AX116" s="60"/>
      <c r="AY116" s="61"/>
      <c r="AZ116" s="62"/>
      <c r="BA116" s="63"/>
      <c r="BB116" s="64"/>
      <c r="BC116" s="64"/>
      <c r="BD116" s="65"/>
      <c r="BE116" s="65"/>
      <c r="BF116" s="65"/>
      <c r="BG116" s="65"/>
      <c r="BH116" s="87">
        <f>SUM(BA116:BF116)</f>
        <v>0</v>
      </c>
      <c r="BI116" s="65"/>
      <c r="BJ116" s="65"/>
      <c r="BK116" s="65"/>
      <c r="BL116" s="65"/>
      <c r="BM116" s="65"/>
      <c r="BN116" s="65"/>
      <c r="BO116" s="65"/>
      <c r="BP116" s="87">
        <f>SUM(BI116:BO116)</f>
        <v>0</v>
      </c>
      <c r="BQ116" s="65"/>
      <c r="BR116" s="65"/>
      <c r="BS116" s="65"/>
      <c r="BT116" s="65"/>
      <c r="BU116" s="65"/>
      <c r="BV116" s="65"/>
      <c r="BW116" s="65"/>
      <c r="BX116" s="87">
        <f>SUM(BQ116:BV116)</f>
        <v>0</v>
      </c>
      <c r="BY116" s="65"/>
      <c r="BZ116" s="65"/>
      <c r="CA116" s="65"/>
      <c r="CB116" s="65"/>
      <c r="CC116" s="65"/>
      <c r="CD116" s="65"/>
      <c r="CE116" s="65"/>
      <c r="CF116" s="87">
        <f>SUM(BY116:CE116)</f>
        <v>0</v>
      </c>
      <c r="CG116" s="65"/>
      <c r="CH116" s="65"/>
      <c r="CI116" s="65"/>
      <c r="CJ116" s="65"/>
      <c r="CK116" s="65"/>
      <c r="CL116" s="65"/>
      <c r="CM116" s="65"/>
      <c r="CN116" s="87">
        <f>SUM(CG116:CL116)</f>
        <v>0</v>
      </c>
      <c r="CO116" s="85">
        <f>SUM(BH116+BP116+BX116+CF116+CN116)</f>
        <v>0</v>
      </c>
    </row>
    <row r="117" spans="1:93">
      <c r="A117" s="226"/>
      <c r="B117" s="66" t="s">
        <v>68</v>
      </c>
      <c r="C117" s="67"/>
      <c r="D117" s="67"/>
      <c r="E117" s="67"/>
      <c r="F117" s="88" t="str">
        <f t="shared" ref="F117:K117" si="181">IF(F116&gt;=1,1,"")</f>
        <v/>
      </c>
      <c r="G117" s="88" t="str">
        <f t="shared" si="181"/>
        <v/>
      </c>
      <c r="H117" s="88" t="str">
        <f t="shared" si="181"/>
        <v/>
      </c>
      <c r="I117" s="88" t="str">
        <f t="shared" si="181"/>
        <v/>
      </c>
      <c r="J117" s="88" t="str">
        <f t="shared" si="181"/>
        <v/>
      </c>
      <c r="K117" s="88" t="str">
        <f t="shared" si="181"/>
        <v/>
      </c>
      <c r="L117" s="68"/>
      <c r="M117" s="88">
        <f>SUM(F117:K117)</f>
        <v>0</v>
      </c>
      <c r="N117" s="88" t="str">
        <f t="shared" ref="N117:S117" si="182">IF(N116&gt;=1,1,"")</f>
        <v/>
      </c>
      <c r="O117" s="88" t="str">
        <f t="shared" si="182"/>
        <v/>
      </c>
      <c r="P117" s="88" t="str">
        <f t="shared" si="182"/>
        <v/>
      </c>
      <c r="Q117" s="88" t="str">
        <f t="shared" si="182"/>
        <v/>
      </c>
      <c r="R117" s="88" t="str">
        <f t="shared" si="182"/>
        <v/>
      </c>
      <c r="S117" s="88" t="str">
        <f t="shared" si="182"/>
        <v/>
      </c>
      <c r="T117" s="68"/>
      <c r="U117" s="88">
        <f>SUM(N117:S117)</f>
        <v>0</v>
      </c>
      <c r="V117" s="88" t="str">
        <f t="shared" ref="V117:AA117" si="183">IF(V116&gt;=1,1,"")</f>
        <v/>
      </c>
      <c r="W117" s="88" t="str">
        <f t="shared" si="183"/>
        <v/>
      </c>
      <c r="X117" s="88" t="str">
        <f t="shared" si="183"/>
        <v/>
      </c>
      <c r="Y117" s="88" t="str">
        <f t="shared" si="183"/>
        <v/>
      </c>
      <c r="Z117" s="88" t="str">
        <f t="shared" si="183"/>
        <v/>
      </c>
      <c r="AA117" s="88" t="str">
        <f t="shared" si="183"/>
        <v/>
      </c>
      <c r="AB117" s="68"/>
      <c r="AC117" s="88">
        <f>SUM(V117:AA117)</f>
        <v>0</v>
      </c>
      <c r="AD117" s="88" t="str">
        <f t="shared" ref="AD117:AI117" si="184">IF(AD116&gt;=1,1,"")</f>
        <v/>
      </c>
      <c r="AE117" s="88" t="str">
        <f t="shared" si="184"/>
        <v/>
      </c>
      <c r="AF117" s="88" t="str">
        <f t="shared" si="184"/>
        <v/>
      </c>
      <c r="AG117" s="88" t="str">
        <f t="shared" si="184"/>
        <v/>
      </c>
      <c r="AH117" s="88" t="str">
        <f t="shared" si="184"/>
        <v/>
      </c>
      <c r="AI117" s="88" t="str">
        <f t="shared" si="184"/>
        <v/>
      </c>
      <c r="AJ117" s="68"/>
      <c r="AK117" s="88">
        <f>SUM(AD117:AI117)</f>
        <v>0</v>
      </c>
      <c r="AL117" s="88" t="str">
        <f t="shared" ref="AL117:AQ117" si="185">IF(AL116&gt;=1,1,"")</f>
        <v/>
      </c>
      <c r="AM117" s="88" t="str">
        <f t="shared" si="185"/>
        <v/>
      </c>
      <c r="AN117" s="88" t="str">
        <f t="shared" si="185"/>
        <v/>
      </c>
      <c r="AO117" s="88" t="str">
        <f t="shared" si="185"/>
        <v/>
      </c>
      <c r="AP117" s="88" t="str">
        <f t="shared" si="185"/>
        <v/>
      </c>
      <c r="AQ117" s="88" t="str">
        <f t="shared" si="185"/>
        <v/>
      </c>
      <c r="AR117" s="68"/>
      <c r="AS117" s="88">
        <f>SUM(AL117:AQ117)</f>
        <v>0</v>
      </c>
      <c r="AT117" s="89">
        <f>SUM(M117+U117+AC117+AK117+AS117)</f>
        <v>0</v>
      </c>
      <c r="AU117" s="102"/>
      <c r="AV117" s="226"/>
      <c r="AW117" s="66" t="s">
        <v>68</v>
      </c>
      <c r="AX117" s="67"/>
      <c r="AY117" s="67"/>
      <c r="AZ117" s="67"/>
      <c r="BA117" s="88" t="str">
        <f t="shared" ref="BA117:BF117" si="186">IF(BA116&gt;=1,1,"")</f>
        <v/>
      </c>
      <c r="BB117" s="88" t="str">
        <f t="shared" si="186"/>
        <v/>
      </c>
      <c r="BC117" s="88" t="str">
        <f t="shared" si="186"/>
        <v/>
      </c>
      <c r="BD117" s="88" t="str">
        <f t="shared" si="186"/>
        <v/>
      </c>
      <c r="BE117" s="88" t="str">
        <f t="shared" si="186"/>
        <v/>
      </c>
      <c r="BF117" s="88" t="str">
        <f t="shared" si="186"/>
        <v/>
      </c>
      <c r="BG117" s="68"/>
      <c r="BH117" s="88">
        <f>SUM(BA117:BF117)</f>
        <v>0</v>
      </c>
      <c r="BI117" s="88" t="str">
        <f t="shared" ref="BI117:BN117" si="187">IF(BI116&gt;=1,1,"")</f>
        <v/>
      </c>
      <c r="BJ117" s="88" t="str">
        <f t="shared" si="187"/>
        <v/>
      </c>
      <c r="BK117" s="88" t="str">
        <f t="shared" si="187"/>
        <v/>
      </c>
      <c r="BL117" s="88" t="str">
        <f t="shared" si="187"/>
        <v/>
      </c>
      <c r="BM117" s="88" t="str">
        <f t="shared" si="187"/>
        <v/>
      </c>
      <c r="BN117" s="88" t="str">
        <f t="shared" si="187"/>
        <v/>
      </c>
      <c r="BO117" s="68"/>
      <c r="BP117" s="88">
        <f>SUM(BI117:BN117)</f>
        <v>0</v>
      </c>
      <c r="BQ117" s="88" t="str">
        <f t="shared" ref="BQ117:BV117" si="188">IF(BQ116&gt;=1,1,"")</f>
        <v/>
      </c>
      <c r="BR117" s="88" t="str">
        <f t="shared" si="188"/>
        <v/>
      </c>
      <c r="BS117" s="88" t="str">
        <f t="shared" si="188"/>
        <v/>
      </c>
      <c r="BT117" s="88" t="str">
        <f t="shared" si="188"/>
        <v/>
      </c>
      <c r="BU117" s="88" t="str">
        <f t="shared" si="188"/>
        <v/>
      </c>
      <c r="BV117" s="88" t="str">
        <f t="shared" si="188"/>
        <v/>
      </c>
      <c r="BW117" s="68"/>
      <c r="BX117" s="88">
        <f>SUM(BQ117:BV117)</f>
        <v>0</v>
      </c>
      <c r="BY117" s="88" t="str">
        <f t="shared" ref="BY117:CD117" si="189">IF(BY116&gt;=1,1,"")</f>
        <v/>
      </c>
      <c r="BZ117" s="88" t="str">
        <f t="shared" si="189"/>
        <v/>
      </c>
      <c r="CA117" s="88" t="str">
        <f t="shared" si="189"/>
        <v/>
      </c>
      <c r="CB117" s="88" t="str">
        <f t="shared" si="189"/>
        <v/>
      </c>
      <c r="CC117" s="88" t="str">
        <f t="shared" si="189"/>
        <v/>
      </c>
      <c r="CD117" s="88" t="str">
        <f t="shared" si="189"/>
        <v/>
      </c>
      <c r="CE117" s="68"/>
      <c r="CF117" s="88">
        <f>SUM(BY117:CD117)</f>
        <v>0</v>
      </c>
      <c r="CG117" s="88" t="str">
        <f t="shared" ref="CG117:CL117" si="190">IF(CG116&gt;=1,1,"")</f>
        <v/>
      </c>
      <c r="CH117" s="88" t="str">
        <f t="shared" si="190"/>
        <v/>
      </c>
      <c r="CI117" s="88" t="str">
        <f t="shared" si="190"/>
        <v/>
      </c>
      <c r="CJ117" s="88" t="str">
        <f t="shared" si="190"/>
        <v/>
      </c>
      <c r="CK117" s="88" t="str">
        <f t="shared" si="190"/>
        <v/>
      </c>
      <c r="CL117" s="88" t="str">
        <f t="shared" si="190"/>
        <v/>
      </c>
      <c r="CM117" s="68"/>
      <c r="CN117" s="88">
        <f>SUM(CG117:CL117)</f>
        <v>0</v>
      </c>
      <c r="CO117" s="89">
        <f>SUM(BH117+BP117+BX117+CF117+CN117)</f>
        <v>0</v>
      </c>
    </row>
    <row r="118" spans="1:93"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70"/>
      <c r="AG118" s="70"/>
      <c r="AH118" s="70"/>
      <c r="AI118" s="70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70"/>
      <c r="AW118" s="69"/>
      <c r="AX118" s="69"/>
      <c r="AY118" s="69"/>
      <c r="AZ118" s="69"/>
      <c r="BA118" s="69"/>
      <c r="BB118" s="69"/>
      <c r="BC118" s="69"/>
      <c r="BD118" s="69"/>
      <c r="BE118" s="69"/>
      <c r="BF118" s="69"/>
      <c r="BG118" s="69"/>
      <c r="BH118" s="69"/>
      <c r="BI118" s="69"/>
      <c r="BJ118" s="69"/>
      <c r="BK118" s="69"/>
      <c r="BL118" s="69"/>
      <c r="BM118" s="69"/>
      <c r="BN118" s="69"/>
      <c r="BO118" s="69"/>
      <c r="BP118" s="69"/>
      <c r="BQ118" s="69"/>
      <c r="BR118" s="69"/>
      <c r="BS118" s="69"/>
      <c r="BT118" s="69"/>
      <c r="BU118" s="69"/>
      <c r="BV118" s="69"/>
      <c r="BW118" s="69"/>
      <c r="BX118" s="69"/>
      <c r="BY118" s="69"/>
      <c r="BZ118" s="69"/>
      <c r="CA118" s="70"/>
      <c r="CB118" s="70"/>
      <c r="CC118" s="70"/>
      <c r="CD118" s="70"/>
      <c r="CE118" s="69"/>
      <c r="CF118" s="69"/>
      <c r="CG118" s="69"/>
      <c r="CH118" s="69"/>
      <c r="CI118" s="69"/>
      <c r="CJ118" s="69"/>
      <c r="CK118" s="69"/>
      <c r="CL118" s="69"/>
      <c r="CM118" s="69"/>
      <c r="CN118" s="69"/>
      <c r="CO118" s="69"/>
    </row>
    <row r="119" spans="1:93" ht="15">
      <c r="B119" s="71" t="s">
        <v>69</v>
      </c>
      <c r="C119" s="214" t="s">
        <v>70</v>
      </c>
      <c r="D119" s="214"/>
      <c r="E119" s="72"/>
      <c r="F119" s="72"/>
      <c r="G119" s="69"/>
      <c r="H119" s="69"/>
      <c r="I119" s="69"/>
      <c r="J119" s="207" t="s">
        <v>71</v>
      </c>
      <c r="K119" s="207"/>
      <c r="L119" s="207"/>
      <c r="M119" s="207"/>
      <c r="N119" s="207"/>
      <c r="O119" s="207"/>
      <c r="P119" s="69"/>
      <c r="Q119" s="215" t="s">
        <v>72</v>
      </c>
      <c r="R119" s="216"/>
      <c r="S119" s="216"/>
      <c r="T119" s="217"/>
      <c r="V119" s="215" t="s">
        <v>73</v>
      </c>
      <c r="W119" s="216"/>
      <c r="X119" s="216"/>
      <c r="Y119" s="217"/>
      <c r="AA119" s="215" t="s">
        <v>74</v>
      </c>
      <c r="AB119" s="216"/>
      <c r="AC119" s="216"/>
      <c r="AD119" s="217"/>
      <c r="AE119" s="69"/>
      <c r="AF119" s="73"/>
      <c r="AG119" s="73"/>
      <c r="AH119" s="73"/>
      <c r="AI119" s="73"/>
      <c r="AK119" s="207" t="s">
        <v>75</v>
      </c>
      <c r="AL119" s="207"/>
      <c r="AM119" s="207"/>
      <c r="AN119" s="207"/>
      <c r="AO119" s="207"/>
      <c r="AP119" s="207"/>
      <c r="AQ119" s="207"/>
      <c r="AR119" s="207"/>
      <c r="AS119" s="207"/>
      <c r="AW119" s="71" t="s">
        <v>69</v>
      </c>
      <c r="AX119" s="214" t="s">
        <v>70</v>
      </c>
      <c r="AY119" s="214"/>
      <c r="AZ119" s="72"/>
      <c r="BA119" s="72"/>
      <c r="BB119" s="69"/>
      <c r="BC119" s="69"/>
      <c r="BD119" s="69"/>
      <c r="BE119" s="207" t="s">
        <v>71</v>
      </c>
      <c r="BF119" s="207"/>
      <c r="BG119" s="207"/>
      <c r="BH119" s="207"/>
      <c r="BI119" s="207"/>
      <c r="BJ119" s="207"/>
      <c r="BK119" s="69"/>
      <c r="BL119" s="215" t="s">
        <v>72</v>
      </c>
      <c r="BM119" s="216"/>
      <c r="BN119" s="216"/>
      <c r="BO119" s="217"/>
      <c r="BQ119" s="215" t="s">
        <v>73</v>
      </c>
      <c r="BR119" s="216"/>
      <c r="BS119" s="216"/>
      <c r="BT119" s="217"/>
      <c r="BV119" s="215" t="s">
        <v>74</v>
      </c>
      <c r="BW119" s="216"/>
      <c r="BX119" s="216"/>
      <c r="BY119" s="217"/>
      <c r="BZ119" s="69"/>
      <c r="CA119" s="73"/>
      <c r="CB119" s="73"/>
      <c r="CC119" s="73"/>
      <c r="CD119" s="73"/>
      <c r="CF119" s="207" t="s">
        <v>75</v>
      </c>
      <c r="CG119" s="207"/>
      <c r="CH119" s="207"/>
      <c r="CI119" s="207"/>
      <c r="CJ119" s="207"/>
      <c r="CK119" s="207"/>
      <c r="CL119" s="207"/>
      <c r="CM119" s="207"/>
      <c r="CN119" s="207"/>
    </row>
    <row r="120" spans="1:93" ht="15">
      <c r="B120" s="90" t="e">
        <f>AT106</f>
        <v>#REF!</v>
      </c>
      <c r="C120" s="208"/>
      <c r="D120" s="208"/>
      <c r="E120" s="74"/>
      <c r="F120" s="74"/>
      <c r="G120" s="75"/>
      <c r="H120" s="75"/>
      <c r="I120" s="75"/>
      <c r="J120" s="209" t="e">
        <f>AT105</f>
        <v>#REF!</v>
      </c>
      <c r="K120" s="210"/>
      <c r="L120" s="210"/>
      <c r="M120" s="210"/>
      <c r="N120" s="210"/>
      <c r="O120" s="211"/>
      <c r="P120" s="75"/>
      <c r="Q120" s="212">
        <f>SUMIF(F108:K108,"rmd",F107:K107)+SUMIF(N108:S108,"rmd",N107:S107)+SUMIF(V108:AA108,"rmd",V107:AA107)+SUMIF(AD108:AI108,"rmd",AD107:AI107)+SUMIF(AL108:AQ108,"rmd",AL107:AQ107)</f>
        <v>0</v>
      </c>
      <c r="R120" s="205"/>
      <c r="S120" s="205"/>
      <c r="T120" s="206"/>
      <c r="U120" s="76"/>
      <c r="V120" s="209" t="e">
        <f>AT112</f>
        <v>#REF!</v>
      </c>
      <c r="W120" s="210"/>
      <c r="X120" s="210"/>
      <c r="Y120" s="211"/>
      <c r="Z120" s="76"/>
      <c r="AA120" s="209" t="e">
        <f>SUM(C112+AT112)-Q120</f>
        <v>#REF!</v>
      </c>
      <c r="AB120" s="210"/>
      <c r="AC120" s="210"/>
      <c r="AD120" s="211"/>
      <c r="AE120" s="75"/>
      <c r="AF120" s="77"/>
      <c r="AG120" s="77"/>
      <c r="AH120" s="77"/>
      <c r="AI120" s="77"/>
      <c r="AJ120" s="76"/>
      <c r="AK120" s="213"/>
      <c r="AL120" s="213"/>
      <c r="AM120" s="213"/>
      <c r="AN120" s="213"/>
      <c r="AO120" s="213"/>
      <c r="AP120" s="213"/>
      <c r="AQ120" s="213"/>
      <c r="AR120" s="213"/>
      <c r="AS120" s="213"/>
      <c r="AW120" s="90" t="e">
        <f>CO106</f>
        <v>#REF!</v>
      </c>
      <c r="AX120" s="208"/>
      <c r="AY120" s="208"/>
      <c r="AZ120" s="74"/>
      <c r="BA120" s="74"/>
      <c r="BB120" s="75"/>
      <c r="BC120" s="75"/>
      <c r="BD120" s="75"/>
      <c r="BE120" s="209" t="e">
        <f>CO105</f>
        <v>#REF!</v>
      </c>
      <c r="BF120" s="210"/>
      <c r="BG120" s="210"/>
      <c r="BH120" s="210"/>
      <c r="BI120" s="210"/>
      <c r="BJ120" s="211"/>
      <c r="BK120" s="75"/>
      <c r="BL120" s="212">
        <f>SUMIF(BA108:BF108,"rmd",BA107:BF107)+SUMIF(BI108:BN108,"rmd",BI107:BN107)+SUMIF(BQ108:BV108,"rmd",BQ107:BV107)+SUMIF(BY108:CD108,"rmd",BY107:CD107)+SUMIF(CG108:CL108,"rmd",CG107:CL107)</f>
        <v>0</v>
      </c>
      <c r="BM120" s="205"/>
      <c r="BN120" s="205"/>
      <c r="BO120" s="206"/>
      <c r="BP120" s="76"/>
      <c r="BQ120" s="209" t="e">
        <f>CO112</f>
        <v>#REF!</v>
      </c>
      <c r="BR120" s="210"/>
      <c r="BS120" s="210"/>
      <c r="BT120" s="211"/>
      <c r="BU120" s="76"/>
      <c r="BV120" s="209" t="e">
        <f>SUM(AX112+CO112)-BL120</f>
        <v>#REF!</v>
      </c>
      <c r="BW120" s="210"/>
      <c r="BX120" s="210"/>
      <c r="BY120" s="211"/>
      <c r="BZ120" s="75"/>
      <c r="CA120" s="77"/>
      <c r="CB120" s="77"/>
      <c r="CC120" s="77"/>
      <c r="CD120" s="77"/>
      <c r="CE120" s="76"/>
      <c r="CF120" s="213"/>
      <c r="CG120" s="213"/>
      <c r="CH120" s="213"/>
      <c r="CI120" s="213"/>
      <c r="CJ120" s="213"/>
      <c r="CK120" s="213"/>
      <c r="CL120" s="213"/>
      <c r="CM120" s="213"/>
      <c r="CN120" s="213"/>
    </row>
    <row r="121" spans="1:93" ht="15">
      <c r="B121" s="78" t="s">
        <v>76</v>
      </c>
      <c r="C121" s="196" t="s">
        <v>77</v>
      </c>
      <c r="D121" s="196"/>
      <c r="E121" s="79"/>
      <c r="F121" s="79"/>
      <c r="G121" s="80"/>
      <c r="H121" s="80"/>
      <c r="I121" s="80"/>
      <c r="J121" s="195" t="s">
        <v>78</v>
      </c>
      <c r="K121" s="195"/>
      <c r="L121" s="195"/>
      <c r="M121" s="195"/>
      <c r="N121" s="195"/>
      <c r="O121" s="195"/>
      <c r="P121" s="80"/>
      <c r="Q121" s="195" t="s">
        <v>79</v>
      </c>
      <c r="R121" s="195"/>
      <c r="S121" s="195"/>
      <c r="T121" s="195"/>
      <c r="U121" s="81"/>
      <c r="V121" s="197" t="s">
        <v>80</v>
      </c>
      <c r="W121" s="198"/>
      <c r="X121" s="198"/>
      <c r="Y121" s="199"/>
      <c r="Z121" s="81"/>
      <c r="AA121" s="197" t="s">
        <v>81</v>
      </c>
      <c r="AB121" s="198"/>
      <c r="AC121" s="198"/>
      <c r="AD121" s="199"/>
      <c r="AE121" s="80"/>
      <c r="AF121" s="195" t="s">
        <v>82</v>
      </c>
      <c r="AG121" s="195"/>
      <c r="AH121" s="195"/>
      <c r="AI121" s="195"/>
      <c r="AJ121" s="81"/>
      <c r="AK121" s="195" t="s">
        <v>83</v>
      </c>
      <c r="AL121" s="195"/>
      <c r="AM121" s="195"/>
      <c r="AN121" s="195"/>
      <c r="AO121" s="195"/>
      <c r="AP121" s="195"/>
      <c r="AQ121" s="195"/>
      <c r="AR121" s="195"/>
      <c r="AS121" s="195"/>
      <c r="AW121" s="78" t="s">
        <v>76</v>
      </c>
      <c r="AX121" s="196" t="s">
        <v>77</v>
      </c>
      <c r="AY121" s="196"/>
      <c r="AZ121" s="79"/>
      <c r="BA121" s="79"/>
      <c r="BB121" s="80"/>
      <c r="BC121" s="80"/>
      <c r="BD121" s="80"/>
      <c r="BE121" s="195" t="s">
        <v>78</v>
      </c>
      <c r="BF121" s="195"/>
      <c r="BG121" s="195"/>
      <c r="BH121" s="195"/>
      <c r="BI121" s="195"/>
      <c r="BJ121" s="195"/>
      <c r="BK121" s="80"/>
      <c r="BL121" s="195" t="s">
        <v>79</v>
      </c>
      <c r="BM121" s="195"/>
      <c r="BN121" s="195"/>
      <c r="BO121" s="195"/>
      <c r="BP121" s="81"/>
      <c r="BQ121" s="197" t="s">
        <v>80</v>
      </c>
      <c r="BR121" s="198"/>
      <c r="BS121" s="198"/>
      <c r="BT121" s="199"/>
      <c r="BU121" s="81"/>
      <c r="BV121" s="197" t="s">
        <v>81</v>
      </c>
      <c r="BW121" s="198"/>
      <c r="BX121" s="198"/>
      <c r="BY121" s="199"/>
      <c r="BZ121" s="80"/>
      <c r="CA121" s="195" t="s">
        <v>82</v>
      </c>
      <c r="CB121" s="195"/>
      <c r="CC121" s="195"/>
      <c r="CD121" s="195"/>
      <c r="CE121" s="81"/>
      <c r="CF121" s="195" t="s">
        <v>83</v>
      </c>
      <c r="CG121" s="195"/>
      <c r="CH121" s="195"/>
      <c r="CI121" s="195"/>
      <c r="CJ121" s="195"/>
      <c r="CK121" s="195"/>
      <c r="CL121" s="195"/>
      <c r="CM121" s="195"/>
      <c r="CN121" s="195"/>
    </row>
    <row r="122" spans="1:93" ht="15">
      <c r="B122" s="78"/>
      <c r="C122" s="196"/>
      <c r="D122" s="196"/>
      <c r="E122" s="79"/>
      <c r="F122" s="79"/>
      <c r="G122" s="80"/>
      <c r="H122" s="80"/>
      <c r="I122" s="80"/>
      <c r="J122" s="197"/>
      <c r="K122" s="198"/>
      <c r="L122" s="198"/>
      <c r="M122" s="198"/>
      <c r="N122" s="198"/>
      <c r="O122" s="199"/>
      <c r="P122" s="80"/>
      <c r="Q122" s="195"/>
      <c r="R122" s="195"/>
      <c r="S122" s="195"/>
      <c r="T122" s="195"/>
      <c r="U122" s="81"/>
      <c r="V122" s="200">
        <f>SUMIF(F108:K108,"cp",F107:K107)+SUMIF(N108:S108,"cp",N107:S107)+SUMIF(V108:AA108,"cp",V107:AA107)+SUMIF(AD108:AI108,"cp",AD107:AI107)+SUMIF(AL108:AQ108,"cp",AL107:AQ107)</f>
        <v>0</v>
      </c>
      <c r="W122" s="201"/>
      <c r="X122" s="201"/>
      <c r="Y122" s="202"/>
      <c r="Z122" s="81"/>
      <c r="AA122" s="200">
        <f>SUMIF(F108:K108,"at",F107:K107)+SUMIF(N108:S108,"at",N107:S107)+SUMIF(V108:AA108,"at",V107:AA107)+SUMIF(AD108:AI108,"at",AD107:AI107)+SUMIF(AL108:AQ108,"at",AL107:AQ107)</f>
        <v>0</v>
      </c>
      <c r="AB122" s="203"/>
      <c r="AC122" s="203"/>
      <c r="AD122" s="204"/>
      <c r="AE122" s="80"/>
      <c r="AF122" s="200">
        <f>SUMIF(F108:K108,"am",F107:K107)+SUMIF(N108:S108,"am",N107:S107)+SUMIF(V108:AA108,"am",V107:AA107)+SUMIF(AD108:AI108,"am",AD107:AI107)+SUMIF(AL108:AQ108,"am",AL107:AQ107)</f>
        <v>0</v>
      </c>
      <c r="AG122" s="205"/>
      <c r="AH122" s="205"/>
      <c r="AI122" s="206"/>
      <c r="AJ122" s="81"/>
      <c r="AK122" s="200">
        <f>SUMIF(F108:K108,"cs",F107:K107)+SUMIF(N108:S108,"cs",N107:S107)+SUMIF(V108:AA108,"cs",V107:AA107)+SUMIF(AD108:AI108,"cs",AD107:AI107)+SUMIF(AL108:AQ108,"cs",AL107:AQ107)</f>
        <v>0</v>
      </c>
      <c r="AL122" s="201"/>
      <c r="AM122" s="201"/>
      <c r="AN122" s="201"/>
      <c r="AO122" s="201"/>
      <c r="AP122" s="201"/>
      <c r="AQ122" s="201"/>
      <c r="AR122" s="201"/>
      <c r="AS122" s="202"/>
      <c r="AW122" s="78"/>
      <c r="AX122" s="196"/>
      <c r="AY122" s="196"/>
      <c r="AZ122" s="79"/>
      <c r="BA122" s="79"/>
      <c r="BB122" s="80"/>
      <c r="BC122" s="80"/>
      <c r="BD122" s="80"/>
      <c r="BE122" s="197"/>
      <c r="BF122" s="198"/>
      <c r="BG122" s="198"/>
      <c r="BH122" s="198"/>
      <c r="BI122" s="198"/>
      <c r="BJ122" s="199"/>
      <c r="BK122" s="80"/>
      <c r="BL122" s="195"/>
      <c r="BM122" s="195"/>
      <c r="BN122" s="195"/>
      <c r="BO122" s="195"/>
      <c r="BP122" s="81"/>
      <c r="BQ122" s="200">
        <f>SUMIF(BA108:BF108,"cp",BA107:BF107)+SUMIF(BI108:BN108,"cp",BI107:BN107)+SUMIF(BQ108:BV108,"cp",BQ107:BV107)+SUMIF(BY108:CD108,"cp",BY107:CD107)+SUMIF(CG108:CL108,"cp",CG107:CL107)</f>
        <v>0</v>
      </c>
      <c r="BR122" s="201"/>
      <c r="BS122" s="201"/>
      <c r="BT122" s="202"/>
      <c r="BU122" s="81"/>
      <c r="BV122" s="200">
        <f>SUMIF(BA108:BF108,"at",BA107:BF107)+SUMIF(BI108:BN108,"at",BI107:BN107)+SUMIF(BQ108:BV108,"at",BQ107:BV107)+SUMIF(BY108:CD108,"at",BY107:CD107)+SUMIF(CG108:CL108,"at",CG107:CL107)</f>
        <v>0</v>
      </c>
      <c r="BW122" s="203"/>
      <c r="BX122" s="203"/>
      <c r="BY122" s="204"/>
      <c r="BZ122" s="80"/>
      <c r="CA122" s="200">
        <f>SUMIF(BA108:BF108,"am",BA107:BF107)+SUMIF(BI108:BN108,"am",BI107:BN107)+SUMIF(BQ108:BV108,"am",BQ107:BV107)+SUMIF(BY108:CD108,"am",BY107:CD107)+SUMIF(CG108:CL108,"am",CG107:CL107)</f>
        <v>0</v>
      </c>
      <c r="CB122" s="205"/>
      <c r="CC122" s="205"/>
      <c r="CD122" s="206"/>
      <c r="CE122" s="81"/>
      <c r="CF122" s="200">
        <f>SUMIF(BA108:BF108,"cs",BA107:BF107)+SUMIF(BI108:BN108,"cs",BI107:BN107)+SUMIF(BQ108:BV108,"cs",BQ107:BV107)+SUMIF(BY108:CD108,"cs",BY107:CD107)+SUMIF(CG108:CL108,"cs",CG107:CL107)</f>
        <v>0</v>
      </c>
      <c r="CG122" s="201"/>
      <c r="CH122" s="201"/>
      <c r="CI122" s="201"/>
      <c r="CJ122" s="201"/>
      <c r="CK122" s="201"/>
      <c r="CL122" s="201"/>
      <c r="CM122" s="201"/>
      <c r="CN122" s="202"/>
    </row>
    <row r="123" spans="1:93">
      <c r="AT123" s="218" t="s">
        <v>42</v>
      </c>
      <c r="AU123" s="97"/>
      <c r="CO123" s="218" t="s">
        <v>42</v>
      </c>
    </row>
    <row r="124" spans="1:93" ht="37">
      <c r="A124" s="224" t="s">
        <v>84</v>
      </c>
      <c r="B124" s="32" t="s">
        <v>43</v>
      </c>
      <c r="C124" s="33" t="s">
        <v>44</v>
      </c>
      <c r="D124" s="33" t="s">
        <v>45</v>
      </c>
      <c r="E124" s="33"/>
      <c r="F124" s="106" t="str">
        <f>F$4</f>
        <v xml:space="preserve">LUNDI </v>
      </c>
      <c r="G124" s="106" t="str">
        <f t="shared" ref="G124:AQ124" si="191">G$4</f>
        <v xml:space="preserve">MARDI </v>
      </c>
      <c r="H124" s="106" t="str">
        <f t="shared" si="191"/>
        <v xml:space="preserve">MERCREDI </v>
      </c>
      <c r="I124" s="106" t="str">
        <f t="shared" si="191"/>
        <v xml:space="preserve">JEUDI </v>
      </c>
      <c r="J124" s="106" t="str">
        <f t="shared" si="191"/>
        <v xml:space="preserve">VENDREDI </v>
      </c>
      <c r="K124" s="106" t="str">
        <f t="shared" si="191"/>
        <v xml:space="preserve">SAMEDI </v>
      </c>
      <c r="L124" s="106" t="str">
        <f t="shared" si="191"/>
        <v>T/EF</v>
      </c>
      <c r="M124" s="106" t="str">
        <f t="shared" si="191"/>
        <v>T/SE</v>
      </c>
      <c r="N124" s="106" t="str">
        <f t="shared" si="191"/>
        <v xml:space="preserve">LUNDI </v>
      </c>
      <c r="O124" s="106" t="str">
        <f t="shared" si="191"/>
        <v xml:space="preserve">MARDI </v>
      </c>
      <c r="P124" s="106" t="str">
        <f t="shared" si="191"/>
        <v xml:space="preserve">MERCREDI </v>
      </c>
      <c r="Q124" s="106" t="str">
        <f t="shared" si="191"/>
        <v xml:space="preserve">JEUDI </v>
      </c>
      <c r="R124" s="106" t="str">
        <f t="shared" si="191"/>
        <v xml:space="preserve">VENDREDI </v>
      </c>
      <c r="S124" s="106" t="str">
        <f t="shared" si="191"/>
        <v xml:space="preserve">SAMEDI </v>
      </c>
      <c r="T124" s="106" t="str">
        <f t="shared" si="191"/>
        <v>T/EF</v>
      </c>
      <c r="U124" s="106" t="str">
        <f t="shared" si="191"/>
        <v>T/SE</v>
      </c>
      <c r="V124" s="106" t="str">
        <f t="shared" si="191"/>
        <v xml:space="preserve">LUNDI </v>
      </c>
      <c r="W124" s="106" t="str">
        <f t="shared" si="191"/>
        <v xml:space="preserve">MARDI </v>
      </c>
      <c r="X124" s="106" t="str">
        <f t="shared" si="191"/>
        <v xml:space="preserve">MERCREDI </v>
      </c>
      <c r="Y124" s="106" t="str">
        <f t="shared" si="191"/>
        <v xml:space="preserve">JEUDI </v>
      </c>
      <c r="Z124" s="106" t="str">
        <f t="shared" si="191"/>
        <v xml:space="preserve">VENDREDI </v>
      </c>
      <c r="AA124" s="106" t="str">
        <f t="shared" si="191"/>
        <v xml:space="preserve">SAMEDI </v>
      </c>
      <c r="AB124" s="106" t="str">
        <f t="shared" si="191"/>
        <v>T/EF</v>
      </c>
      <c r="AC124" s="106" t="str">
        <f t="shared" si="191"/>
        <v>T/SE</v>
      </c>
      <c r="AD124" s="106" t="str">
        <f t="shared" si="191"/>
        <v xml:space="preserve">LUNDI </v>
      </c>
      <c r="AE124" s="106" t="str">
        <f t="shared" si="191"/>
        <v xml:space="preserve">MARDI </v>
      </c>
      <c r="AF124" s="106" t="str">
        <f t="shared" si="191"/>
        <v xml:space="preserve">MERCREDI </v>
      </c>
      <c r="AG124" s="106" t="str">
        <f t="shared" si="191"/>
        <v xml:space="preserve">JEUDI </v>
      </c>
      <c r="AH124" s="106" t="str">
        <f t="shared" si="191"/>
        <v xml:space="preserve">VENDREDI </v>
      </c>
      <c r="AI124" s="106" t="str">
        <f t="shared" si="191"/>
        <v xml:space="preserve">SAMEDI </v>
      </c>
      <c r="AJ124" s="106" t="str">
        <f t="shared" si="191"/>
        <v>T/EF</v>
      </c>
      <c r="AK124" s="106" t="str">
        <f t="shared" si="191"/>
        <v>T/SE</v>
      </c>
      <c r="AL124" s="106" t="str">
        <f t="shared" si="191"/>
        <v xml:space="preserve">LUNDI </v>
      </c>
      <c r="AM124" s="106" t="str">
        <f t="shared" si="191"/>
        <v xml:space="preserve">MARDI </v>
      </c>
      <c r="AN124" s="106" t="str">
        <f t="shared" si="191"/>
        <v xml:space="preserve">MERCREDI </v>
      </c>
      <c r="AO124" s="106" t="str">
        <f t="shared" si="191"/>
        <v xml:space="preserve">JEUDI </v>
      </c>
      <c r="AP124" s="106" t="str">
        <f t="shared" si="191"/>
        <v>VENDREDI</v>
      </c>
      <c r="AQ124" s="106" t="str">
        <f t="shared" si="191"/>
        <v>SAMEDI</v>
      </c>
      <c r="AR124" s="33" t="s">
        <v>50</v>
      </c>
      <c r="AS124" s="33" t="s">
        <v>51</v>
      </c>
      <c r="AT124" s="219"/>
      <c r="AU124" s="97"/>
      <c r="AV124" s="224" t="s">
        <v>84</v>
      </c>
      <c r="AW124" s="32" t="s">
        <v>43</v>
      </c>
      <c r="AX124" s="33" t="s">
        <v>44</v>
      </c>
      <c r="AY124" s="33" t="s">
        <v>45</v>
      </c>
      <c r="AZ124" s="33"/>
      <c r="BA124" s="106" t="str">
        <f>F$4</f>
        <v xml:space="preserve">LUNDI </v>
      </c>
      <c r="BB124" s="106" t="str">
        <f t="shared" ref="BB124:CL124" si="192">G$4</f>
        <v xml:space="preserve">MARDI </v>
      </c>
      <c r="BC124" s="106" t="str">
        <f t="shared" si="192"/>
        <v xml:space="preserve">MERCREDI </v>
      </c>
      <c r="BD124" s="106" t="str">
        <f t="shared" si="192"/>
        <v xml:space="preserve">JEUDI </v>
      </c>
      <c r="BE124" s="106" t="str">
        <f t="shared" si="192"/>
        <v xml:space="preserve">VENDREDI </v>
      </c>
      <c r="BF124" s="106" t="str">
        <f t="shared" si="192"/>
        <v xml:space="preserve">SAMEDI </v>
      </c>
      <c r="BG124" s="106" t="str">
        <f t="shared" si="192"/>
        <v>T/EF</v>
      </c>
      <c r="BH124" s="106" t="str">
        <f t="shared" si="192"/>
        <v>T/SE</v>
      </c>
      <c r="BI124" s="106" t="str">
        <f t="shared" si="192"/>
        <v xml:space="preserve">LUNDI </v>
      </c>
      <c r="BJ124" s="106" t="str">
        <f t="shared" si="192"/>
        <v xml:space="preserve">MARDI </v>
      </c>
      <c r="BK124" s="106" t="str">
        <f t="shared" si="192"/>
        <v xml:space="preserve">MERCREDI </v>
      </c>
      <c r="BL124" s="106" t="str">
        <f t="shared" si="192"/>
        <v xml:space="preserve">JEUDI </v>
      </c>
      <c r="BM124" s="106" t="str">
        <f t="shared" si="192"/>
        <v xml:space="preserve">VENDREDI </v>
      </c>
      <c r="BN124" s="106" t="str">
        <f t="shared" si="192"/>
        <v xml:space="preserve">SAMEDI </v>
      </c>
      <c r="BO124" s="106" t="str">
        <f t="shared" si="192"/>
        <v>T/EF</v>
      </c>
      <c r="BP124" s="106" t="str">
        <f t="shared" si="192"/>
        <v>T/SE</v>
      </c>
      <c r="BQ124" s="106" t="str">
        <f t="shared" si="192"/>
        <v xml:space="preserve">LUNDI </v>
      </c>
      <c r="BR124" s="106" t="str">
        <f t="shared" si="192"/>
        <v xml:space="preserve">MARDI </v>
      </c>
      <c r="BS124" s="106" t="str">
        <f t="shared" si="192"/>
        <v xml:space="preserve">MERCREDI </v>
      </c>
      <c r="BT124" s="106" t="str">
        <f t="shared" si="192"/>
        <v xml:space="preserve">JEUDI </v>
      </c>
      <c r="BU124" s="106" t="str">
        <f t="shared" si="192"/>
        <v xml:space="preserve">VENDREDI </v>
      </c>
      <c r="BV124" s="106" t="str">
        <f t="shared" si="192"/>
        <v xml:space="preserve">SAMEDI </v>
      </c>
      <c r="BW124" s="106" t="str">
        <f t="shared" si="192"/>
        <v>T/EF</v>
      </c>
      <c r="BX124" s="106" t="str">
        <f t="shared" si="192"/>
        <v>T/SE</v>
      </c>
      <c r="BY124" s="106" t="str">
        <f t="shared" si="192"/>
        <v xml:space="preserve">LUNDI </v>
      </c>
      <c r="BZ124" s="106" t="str">
        <f t="shared" si="192"/>
        <v xml:space="preserve">MARDI </v>
      </c>
      <c r="CA124" s="106" t="str">
        <f t="shared" si="192"/>
        <v xml:space="preserve">MERCREDI </v>
      </c>
      <c r="CB124" s="106" t="str">
        <f t="shared" si="192"/>
        <v xml:space="preserve">JEUDI </v>
      </c>
      <c r="CC124" s="106" t="str">
        <f t="shared" si="192"/>
        <v xml:space="preserve">VENDREDI </v>
      </c>
      <c r="CD124" s="106" t="str">
        <f t="shared" si="192"/>
        <v xml:space="preserve">SAMEDI </v>
      </c>
      <c r="CE124" s="106" t="str">
        <f t="shared" si="192"/>
        <v>T/EF</v>
      </c>
      <c r="CF124" s="106" t="str">
        <f t="shared" si="192"/>
        <v>T/SE</v>
      </c>
      <c r="CG124" s="106" t="str">
        <f t="shared" si="192"/>
        <v xml:space="preserve">LUNDI </v>
      </c>
      <c r="CH124" s="106" t="str">
        <f t="shared" si="192"/>
        <v xml:space="preserve">MARDI </v>
      </c>
      <c r="CI124" s="106" t="str">
        <f t="shared" si="192"/>
        <v xml:space="preserve">MERCREDI </v>
      </c>
      <c r="CJ124" s="106" t="str">
        <f t="shared" si="192"/>
        <v xml:space="preserve">JEUDI </v>
      </c>
      <c r="CK124" s="106" t="str">
        <f t="shared" si="192"/>
        <v>VENDREDI</v>
      </c>
      <c r="CL124" s="106" t="str">
        <f t="shared" si="192"/>
        <v>SAMEDI</v>
      </c>
      <c r="CM124" s="33" t="s">
        <v>50</v>
      </c>
      <c r="CN124" s="33" t="s">
        <v>51</v>
      </c>
      <c r="CO124" s="219"/>
    </row>
    <row r="125" spans="1:93">
      <c r="A125" s="225"/>
      <c r="B125" s="35" t="s">
        <v>56</v>
      </c>
      <c r="C125" s="220"/>
      <c r="D125" s="36"/>
      <c r="E125" s="37"/>
      <c r="F125" s="104" t="e">
        <f>'Jour 1'!#REF!</f>
        <v>#REF!</v>
      </c>
      <c r="G125" s="38"/>
      <c r="H125" s="38"/>
      <c r="I125" s="38"/>
      <c r="J125" s="38"/>
      <c r="K125" s="38"/>
      <c r="L125" s="82" t="e">
        <f>SUM(F125:K125)</f>
        <v>#REF!</v>
      </c>
      <c r="M125" s="82" t="e">
        <f>D125+L125</f>
        <v>#REF!</v>
      </c>
      <c r="N125" s="38"/>
      <c r="O125" s="38"/>
      <c r="P125" s="38"/>
      <c r="Q125" s="38"/>
      <c r="R125" s="38"/>
      <c r="S125" s="38"/>
      <c r="T125" s="82">
        <f>SUM(N125:S125)</f>
        <v>0</v>
      </c>
      <c r="U125" s="82">
        <f>T125</f>
        <v>0</v>
      </c>
      <c r="V125" s="38"/>
      <c r="W125" s="38"/>
      <c r="X125" s="38"/>
      <c r="Y125" s="39"/>
      <c r="Z125" s="38"/>
      <c r="AA125" s="38"/>
      <c r="AB125" s="82">
        <f>SUM(V125:AA125)</f>
        <v>0</v>
      </c>
      <c r="AC125" s="82">
        <f>AB125</f>
        <v>0</v>
      </c>
      <c r="AD125" s="38"/>
      <c r="AE125" s="38"/>
      <c r="AF125" s="38"/>
      <c r="AG125" s="38"/>
      <c r="AH125" s="38"/>
      <c r="AI125" s="38"/>
      <c r="AJ125" s="82">
        <f>SUM(AD125:AI125)</f>
        <v>0</v>
      </c>
      <c r="AK125" s="82">
        <f>AJ125</f>
        <v>0</v>
      </c>
      <c r="AL125" s="38"/>
      <c r="AM125" s="38"/>
      <c r="AN125" s="38"/>
      <c r="AO125" s="38"/>
      <c r="AP125" s="38"/>
      <c r="AQ125" s="38"/>
      <c r="AR125" s="82">
        <f>SUM(AL125:AQ125)</f>
        <v>0</v>
      </c>
      <c r="AS125" s="83">
        <f>AR125</f>
        <v>0</v>
      </c>
      <c r="AT125" s="84" t="e">
        <f>(L125+T125+AB125+AJ125+AR125)</f>
        <v>#REF!</v>
      </c>
      <c r="AU125" s="101"/>
      <c r="AV125" s="225"/>
      <c r="AW125" s="35" t="s">
        <v>56</v>
      </c>
      <c r="AX125" s="220"/>
      <c r="AY125" s="36"/>
      <c r="AZ125" s="37"/>
      <c r="BA125" s="105" t="e">
        <f>'Jour 1'!#REF!</f>
        <v>#REF!</v>
      </c>
      <c r="BB125" s="38"/>
      <c r="BC125" s="38"/>
      <c r="BD125" s="38"/>
      <c r="BE125" s="38"/>
      <c r="BF125" s="38"/>
      <c r="BG125" s="82" t="e">
        <f>SUM(BA125:BF125)</f>
        <v>#REF!</v>
      </c>
      <c r="BH125" s="82" t="e">
        <f>AY125+BG125</f>
        <v>#REF!</v>
      </c>
      <c r="BI125" s="38"/>
      <c r="BJ125" s="38"/>
      <c r="BK125" s="38"/>
      <c r="BL125" s="38"/>
      <c r="BM125" s="38"/>
      <c r="BN125" s="38"/>
      <c r="BO125" s="82">
        <f>SUM(BI125:BN125)</f>
        <v>0</v>
      </c>
      <c r="BP125" s="82">
        <f>BO125</f>
        <v>0</v>
      </c>
      <c r="BQ125" s="38"/>
      <c r="BR125" s="38"/>
      <c r="BS125" s="38"/>
      <c r="BT125" s="39"/>
      <c r="BU125" s="38"/>
      <c r="BV125" s="38"/>
      <c r="BW125" s="82">
        <f>SUM(BQ125:BV125)</f>
        <v>0</v>
      </c>
      <c r="BX125" s="82">
        <f>BW125</f>
        <v>0</v>
      </c>
      <c r="BY125" s="38"/>
      <c r="BZ125" s="38"/>
      <c r="CA125" s="38"/>
      <c r="CB125" s="38"/>
      <c r="CC125" s="38"/>
      <c r="CD125" s="38"/>
      <c r="CE125" s="82">
        <f>SUM(BY125:CD125)</f>
        <v>0</v>
      </c>
      <c r="CF125" s="82">
        <f>CE125</f>
        <v>0</v>
      </c>
      <c r="CG125" s="38"/>
      <c r="CH125" s="38"/>
      <c r="CI125" s="38"/>
      <c r="CJ125" s="38"/>
      <c r="CK125" s="38"/>
      <c r="CL125" s="38"/>
      <c r="CM125" s="82">
        <f>SUM(CG125:CL125)</f>
        <v>0</v>
      </c>
      <c r="CN125" s="83">
        <f>CM125</f>
        <v>0</v>
      </c>
      <c r="CO125" s="84" t="e">
        <f>(BG125+BO125+BW125+CE125+CM125)</f>
        <v>#REF!</v>
      </c>
    </row>
    <row r="126" spans="1:93">
      <c r="A126" s="225"/>
      <c r="B126" s="35" t="s">
        <v>57</v>
      </c>
      <c r="C126" s="221"/>
      <c r="D126" s="40"/>
      <c r="E126" s="40"/>
      <c r="F126" s="82" t="e">
        <f t="shared" ref="F126:K126" si="193">IF(F125&gt;0,1,"")</f>
        <v>#REF!</v>
      </c>
      <c r="G126" s="82" t="str">
        <f t="shared" si="193"/>
        <v/>
      </c>
      <c r="H126" s="82" t="str">
        <f t="shared" si="193"/>
        <v/>
      </c>
      <c r="I126" s="82" t="str">
        <f t="shared" si="193"/>
        <v/>
      </c>
      <c r="J126" s="82" t="str">
        <f t="shared" si="193"/>
        <v/>
      </c>
      <c r="K126" s="82" t="str">
        <f t="shared" si="193"/>
        <v/>
      </c>
      <c r="L126" s="82" t="e">
        <f>SUM(F126:K126)</f>
        <v>#REF!</v>
      </c>
      <c r="M126" s="41"/>
      <c r="N126" s="82" t="str">
        <f t="shared" ref="N126:S126" si="194">IF(N125&gt;0,1,"")</f>
        <v/>
      </c>
      <c r="O126" s="82" t="str">
        <f t="shared" si="194"/>
        <v/>
      </c>
      <c r="P126" s="82" t="str">
        <f t="shared" si="194"/>
        <v/>
      </c>
      <c r="Q126" s="82" t="str">
        <f t="shared" si="194"/>
        <v/>
      </c>
      <c r="R126" s="82" t="str">
        <f t="shared" si="194"/>
        <v/>
      </c>
      <c r="S126" s="82" t="str">
        <f t="shared" si="194"/>
        <v/>
      </c>
      <c r="T126" s="82">
        <f>SUM(N126:S126)</f>
        <v>0</v>
      </c>
      <c r="U126" s="41"/>
      <c r="V126" s="82" t="str">
        <f t="shared" ref="V126:AA126" si="195">IF(V125&gt;0,1,"")</f>
        <v/>
      </c>
      <c r="W126" s="82" t="str">
        <f t="shared" si="195"/>
        <v/>
      </c>
      <c r="X126" s="82" t="str">
        <f t="shared" si="195"/>
        <v/>
      </c>
      <c r="Y126" s="82" t="str">
        <f t="shared" si="195"/>
        <v/>
      </c>
      <c r="Z126" s="82" t="str">
        <f t="shared" si="195"/>
        <v/>
      </c>
      <c r="AA126" s="82" t="str">
        <f t="shared" si="195"/>
        <v/>
      </c>
      <c r="AB126" s="82">
        <f>SUM(V126:AA126)</f>
        <v>0</v>
      </c>
      <c r="AC126" s="41"/>
      <c r="AD126" s="82" t="str">
        <f t="shared" ref="AD126:AI126" si="196">IF(AD125&gt;0,1,"")</f>
        <v/>
      </c>
      <c r="AE126" s="82" t="str">
        <f t="shared" si="196"/>
        <v/>
      </c>
      <c r="AF126" s="82" t="str">
        <f t="shared" si="196"/>
        <v/>
      </c>
      <c r="AG126" s="82" t="str">
        <f t="shared" si="196"/>
        <v/>
      </c>
      <c r="AH126" s="82" t="str">
        <f t="shared" si="196"/>
        <v/>
      </c>
      <c r="AI126" s="82" t="str">
        <f t="shared" si="196"/>
        <v/>
      </c>
      <c r="AJ126" s="82">
        <f>SUM(AD126:AI126)</f>
        <v>0</v>
      </c>
      <c r="AK126" s="41"/>
      <c r="AL126" s="82" t="str">
        <f t="shared" ref="AL126:AQ126" si="197">IF(AL125&gt;0,1,"")</f>
        <v/>
      </c>
      <c r="AM126" s="82" t="str">
        <f t="shared" si="197"/>
        <v/>
      </c>
      <c r="AN126" s="82" t="str">
        <f t="shared" si="197"/>
        <v/>
      </c>
      <c r="AO126" s="82" t="str">
        <f t="shared" si="197"/>
        <v/>
      </c>
      <c r="AP126" s="82" t="str">
        <f t="shared" si="197"/>
        <v/>
      </c>
      <c r="AQ126" s="82" t="str">
        <f t="shared" si="197"/>
        <v/>
      </c>
      <c r="AR126" s="82">
        <f>SUM(AL126:AQ126)</f>
        <v>0</v>
      </c>
      <c r="AS126" s="41"/>
      <c r="AT126" s="85" t="e">
        <f>SUM(L126+T126+AB126+AJ126+AR126)</f>
        <v>#REF!</v>
      </c>
      <c r="AU126" s="93"/>
      <c r="AV126" s="225"/>
      <c r="AW126" s="35" t="s">
        <v>57</v>
      </c>
      <c r="AX126" s="221"/>
      <c r="AY126" s="40"/>
      <c r="AZ126" s="40"/>
      <c r="BA126" s="82" t="e">
        <f t="shared" ref="BA126:BF126" si="198">IF(BA125&gt;0,1,"")</f>
        <v>#REF!</v>
      </c>
      <c r="BB126" s="82" t="str">
        <f t="shared" si="198"/>
        <v/>
      </c>
      <c r="BC126" s="82" t="str">
        <f t="shared" si="198"/>
        <v/>
      </c>
      <c r="BD126" s="82" t="str">
        <f t="shared" si="198"/>
        <v/>
      </c>
      <c r="BE126" s="82" t="str">
        <f t="shared" si="198"/>
        <v/>
      </c>
      <c r="BF126" s="82" t="str">
        <f t="shared" si="198"/>
        <v/>
      </c>
      <c r="BG126" s="82" t="e">
        <f>SUM(BA126:BF126)</f>
        <v>#REF!</v>
      </c>
      <c r="BH126" s="41"/>
      <c r="BI126" s="82" t="str">
        <f t="shared" ref="BI126:BN126" si="199">IF(BI125&gt;0,1,"")</f>
        <v/>
      </c>
      <c r="BJ126" s="82" t="str">
        <f t="shared" si="199"/>
        <v/>
      </c>
      <c r="BK126" s="82" t="str">
        <f t="shared" si="199"/>
        <v/>
      </c>
      <c r="BL126" s="82" t="str">
        <f t="shared" si="199"/>
        <v/>
      </c>
      <c r="BM126" s="82" t="str">
        <f t="shared" si="199"/>
        <v/>
      </c>
      <c r="BN126" s="82" t="str">
        <f t="shared" si="199"/>
        <v/>
      </c>
      <c r="BO126" s="82">
        <f>SUM(BI126:BN126)</f>
        <v>0</v>
      </c>
      <c r="BP126" s="41"/>
      <c r="BQ126" s="82" t="str">
        <f t="shared" ref="BQ126:BV126" si="200">IF(BQ125&gt;0,1,"")</f>
        <v/>
      </c>
      <c r="BR126" s="82" t="str">
        <f t="shared" si="200"/>
        <v/>
      </c>
      <c r="BS126" s="82" t="str">
        <f t="shared" si="200"/>
        <v/>
      </c>
      <c r="BT126" s="82" t="str">
        <f t="shared" si="200"/>
        <v/>
      </c>
      <c r="BU126" s="82" t="str">
        <f t="shared" si="200"/>
        <v/>
      </c>
      <c r="BV126" s="82" t="str">
        <f t="shared" si="200"/>
        <v/>
      </c>
      <c r="BW126" s="82">
        <f>SUM(BQ126:BV126)</f>
        <v>0</v>
      </c>
      <c r="BX126" s="41"/>
      <c r="BY126" s="82" t="str">
        <f t="shared" ref="BY126:CD126" si="201">IF(BY125&gt;0,1,"")</f>
        <v/>
      </c>
      <c r="BZ126" s="82" t="str">
        <f t="shared" si="201"/>
        <v/>
      </c>
      <c r="CA126" s="82" t="str">
        <f t="shared" si="201"/>
        <v/>
      </c>
      <c r="CB126" s="82" t="str">
        <f t="shared" si="201"/>
        <v/>
      </c>
      <c r="CC126" s="82" t="str">
        <f t="shared" si="201"/>
        <v/>
      </c>
      <c r="CD126" s="82" t="str">
        <f t="shared" si="201"/>
        <v/>
      </c>
      <c r="CE126" s="82">
        <f>SUM(BY126:CD126)</f>
        <v>0</v>
      </c>
      <c r="CF126" s="41"/>
      <c r="CG126" s="82" t="str">
        <f t="shared" ref="CG126:CL126" si="202">IF(CG125&gt;0,1,"")</f>
        <v/>
      </c>
      <c r="CH126" s="82" t="str">
        <f t="shared" si="202"/>
        <v/>
      </c>
      <c r="CI126" s="82" t="str">
        <f t="shared" si="202"/>
        <v/>
      </c>
      <c r="CJ126" s="82" t="str">
        <f t="shared" si="202"/>
        <v/>
      </c>
      <c r="CK126" s="82" t="str">
        <f t="shared" si="202"/>
        <v/>
      </c>
      <c r="CL126" s="82" t="str">
        <f t="shared" si="202"/>
        <v/>
      </c>
      <c r="CM126" s="82">
        <f>SUM(CG126:CL126)</f>
        <v>0</v>
      </c>
      <c r="CN126" s="41"/>
      <c r="CO126" s="85" t="e">
        <f>SUM(BG126+BO126+BW126+CE126+CM126)</f>
        <v>#REF!</v>
      </c>
    </row>
    <row r="127" spans="1:93">
      <c r="A127" s="225"/>
      <c r="B127" s="35" t="s">
        <v>58</v>
      </c>
      <c r="C127" s="221"/>
      <c r="D127" s="43"/>
      <c r="E127" s="43"/>
      <c r="F127" s="82" t="str">
        <f t="shared" ref="F127:K127" si="203">IF(OR(F128="cp",F128="at",F128="ferie",F128="cs",F128="am",F128="rmd"),7,"")</f>
        <v/>
      </c>
      <c r="G127" s="82" t="str">
        <f t="shared" si="203"/>
        <v/>
      </c>
      <c r="H127" s="82" t="str">
        <f t="shared" si="203"/>
        <v/>
      </c>
      <c r="I127" s="82" t="str">
        <f t="shared" si="203"/>
        <v/>
      </c>
      <c r="J127" s="82" t="str">
        <f t="shared" si="203"/>
        <v/>
      </c>
      <c r="K127" s="82" t="str">
        <f t="shared" si="203"/>
        <v/>
      </c>
      <c r="L127" s="82">
        <f>SUM(F127:K127)</f>
        <v>0</v>
      </c>
      <c r="M127" s="41"/>
      <c r="N127" s="82" t="str">
        <f t="shared" ref="N127:S127" si="204">IF(OR(N128="cp",N128="at",N128="ferie",N128="cs",N128="am",N128="rmd"),7,"")</f>
        <v/>
      </c>
      <c r="O127" s="82" t="str">
        <f t="shared" si="204"/>
        <v/>
      </c>
      <c r="P127" s="82" t="str">
        <f t="shared" si="204"/>
        <v/>
      </c>
      <c r="Q127" s="82" t="str">
        <f t="shared" si="204"/>
        <v/>
      </c>
      <c r="R127" s="82" t="str">
        <f t="shared" si="204"/>
        <v/>
      </c>
      <c r="S127" s="82" t="str">
        <f t="shared" si="204"/>
        <v/>
      </c>
      <c r="T127" s="82">
        <f>SUM(N127:S127)</f>
        <v>0</v>
      </c>
      <c r="U127" s="41"/>
      <c r="V127" s="82" t="str">
        <f t="shared" ref="V127:AA127" si="205">IF(OR(V128="cp",V128="at",V128="ferie",V128="cs",V128="am",V128="rmd"),7,"")</f>
        <v/>
      </c>
      <c r="W127" s="82" t="str">
        <f t="shared" si="205"/>
        <v/>
      </c>
      <c r="X127" s="82" t="str">
        <f t="shared" si="205"/>
        <v/>
      </c>
      <c r="Y127" s="82" t="str">
        <f t="shared" si="205"/>
        <v/>
      </c>
      <c r="Z127" s="82" t="str">
        <f t="shared" si="205"/>
        <v/>
      </c>
      <c r="AA127" s="82" t="str">
        <f t="shared" si="205"/>
        <v/>
      </c>
      <c r="AB127" s="82">
        <f>SUM(V127:AA127)</f>
        <v>0</v>
      </c>
      <c r="AC127" s="41"/>
      <c r="AD127" s="82" t="str">
        <f t="shared" ref="AD127:AI127" si="206">IF(OR(AD128="cp",AD128="at",AD128="ferie",AD128="cs",AD128="am",AD128="rmd"),7,"")</f>
        <v/>
      </c>
      <c r="AE127" s="82" t="str">
        <f t="shared" si="206"/>
        <v/>
      </c>
      <c r="AF127" s="82" t="str">
        <f t="shared" si="206"/>
        <v/>
      </c>
      <c r="AG127" s="82" t="str">
        <f t="shared" si="206"/>
        <v/>
      </c>
      <c r="AH127" s="82" t="str">
        <f t="shared" si="206"/>
        <v/>
      </c>
      <c r="AI127" s="82" t="str">
        <f t="shared" si="206"/>
        <v/>
      </c>
      <c r="AJ127" s="82">
        <f>SUM(AD127:AI127)</f>
        <v>0</v>
      </c>
      <c r="AK127" s="41"/>
      <c r="AL127" s="82" t="str">
        <f t="shared" ref="AL127:AQ127" si="207">IF(OR(AL128="cp",AL128="at",AL128="ferie",AL128="cs",AL128="am",AL128="rmd"),7,"")</f>
        <v/>
      </c>
      <c r="AM127" s="82" t="str">
        <f t="shared" si="207"/>
        <v/>
      </c>
      <c r="AN127" s="82" t="str">
        <f t="shared" si="207"/>
        <v/>
      </c>
      <c r="AO127" s="82" t="str">
        <f t="shared" si="207"/>
        <v/>
      </c>
      <c r="AP127" s="82" t="str">
        <f t="shared" si="207"/>
        <v/>
      </c>
      <c r="AQ127" s="82" t="str">
        <f t="shared" si="207"/>
        <v/>
      </c>
      <c r="AR127" s="82">
        <f>SUM(AL127:AQ127)</f>
        <v>0</v>
      </c>
      <c r="AS127" s="44"/>
      <c r="AT127" s="86">
        <f>SUM(L127+T127+AB127+AJ127)</f>
        <v>0</v>
      </c>
      <c r="AU127" s="93"/>
      <c r="AV127" s="225"/>
      <c r="AW127" s="35" t="s">
        <v>58</v>
      </c>
      <c r="AX127" s="221"/>
      <c r="AY127" s="43"/>
      <c r="AZ127" s="43"/>
      <c r="BA127" s="82" t="str">
        <f t="shared" ref="BA127:BF127" si="208">IF(OR(BA128="cp",BA128="at",BA128="ferie",BA128="cs",BA128="am",BA128="rmd"),7,"")</f>
        <v/>
      </c>
      <c r="BB127" s="82" t="str">
        <f t="shared" si="208"/>
        <v/>
      </c>
      <c r="BC127" s="82" t="str">
        <f t="shared" si="208"/>
        <v/>
      </c>
      <c r="BD127" s="82" t="str">
        <f t="shared" si="208"/>
        <v/>
      </c>
      <c r="BE127" s="82" t="str">
        <f t="shared" si="208"/>
        <v/>
      </c>
      <c r="BF127" s="82" t="str">
        <f t="shared" si="208"/>
        <v/>
      </c>
      <c r="BG127" s="82">
        <f>SUM(BA127:BF127)</f>
        <v>0</v>
      </c>
      <c r="BH127" s="41"/>
      <c r="BI127" s="82" t="str">
        <f t="shared" ref="BI127:BN127" si="209">IF(OR(BI128="cp",BI128="at",BI128="ferie",BI128="cs",BI128="am",BI128="rmd"),7,"")</f>
        <v/>
      </c>
      <c r="BJ127" s="82" t="str">
        <f t="shared" si="209"/>
        <v/>
      </c>
      <c r="BK127" s="82" t="str">
        <f t="shared" si="209"/>
        <v/>
      </c>
      <c r="BL127" s="82" t="str">
        <f t="shared" si="209"/>
        <v/>
      </c>
      <c r="BM127" s="82" t="str">
        <f t="shared" si="209"/>
        <v/>
      </c>
      <c r="BN127" s="82" t="str">
        <f t="shared" si="209"/>
        <v/>
      </c>
      <c r="BO127" s="82">
        <f>SUM(BI127:BN127)</f>
        <v>0</v>
      </c>
      <c r="BP127" s="41"/>
      <c r="BQ127" s="82" t="str">
        <f t="shared" ref="BQ127:BV127" si="210">IF(OR(BQ128="cp",BQ128="at",BQ128="ferie",BQ128="cs",BQ128="am",BQ128="rmd"),7,"")</f>
        <v/>
      </c>
      <c r="BR127" s="82" t="str">
        <f t="shared" si="210"/>
        <v/>
      </c>
      <c r="BS127" s="82" t="str">
        <f t="shared" si="210"/>
        <v/>
      </c>
      <c r="BT127" s="82" t="str">
        <f t="shared" si="210"/>
        <v/>
      </c>
      <c r="BU127" s="82" t="str">
        <f t="shared" si="210"/>
        <v/>
      </c>
      <c r="BV127" s="82" t="str">
        <f t="shared" si="210"/>
        <v/>
      </c>
      <c r="BW127" s="82">
        <f>SUM(BQ127:BV127)</f>
        <v>0</v>
      </c>
      <c r="BX127" s="41"/>
      <c r="BY127" s="82" t="str">
        <f t="shared" ref="BY127:CD127" si="211">IF(OR(BY128="cp",BY128="at",BY128="ferie",BY128="cs",BY128="am",BY128="rmd"),7,"")</f>
        <v/>
      </c>
      <c r="BZ127" s="82" t="str">
        <f t="shared" si="211"/>
        <v/>
      </c>
      <c r="CA127" s="82" t="str">
        <f t="shared" si="211"/>
        <v/>
      </c>
      <c r="CB127" s="82" t="str">
        <f t="shared" si="211"/>
        <v/>
      </c>
      <c r="CC127" s="82" t="str">
        <f t="shared" si="211"/>
        <v/>
      </c>
      <c r="CD127" s="82" t="str">
        <f t="shared" si="211"/>
        <v/>
      </c>
      <c r="CE127" s="82">
        <f>SUM(BY127:CD127)</f>
        <v>0</v>
      </c>
      <c r="CF127" s="41"/>
      <c r="CG127" s="82" t="str">
        <f t="shared" ref="CG127:CL127" si="212">IF(OR(CG128="cp",CG128="at",CG128="ferie",CG128="cs",CG128="am",CG128="rmd"),7,"")</f>
        <v/>
      </c>
      <c r="CH127" s="82" t="str">
        <f t="shared" si="212"/>
        <v/>
      </c>
      <c r="CI127" s="82" t="str">
        <f t="shared" si="212"/>
        <v/>
      </c>
      <c r="CJ127" s="82" t="str">
        <f t="shared" si="212"/>
        <v/>
      </c>
      <c r="CK127" s="82" t="str">
        <f t="shared" si="212"/>
        <v/>
      </c>
      <c r="CL127" s="82" t="str">
        <f t="shared" si="212"/>
        <v/>
      </c>
      <c r="CM127" s="82">
        <f>SUM(CG127:CL127)</f>
        <v>0</v>
      </c>
      <c r="CN127" s="44"/>
      <c r="CO127" s="86">
        <f>SUM(BG127+BO127+BW127+CE127)</f>
        <v>0</v>
      </c>
    </row>
    <row r="128" spans="1:93">
      <c r="A128" s="225"/>
      <c r="B128" s="35" t="s">
        <v>59</v>
      </c>
      <c r="C128" s="221"/>
      <c r="D128" s="43"/>
      <c r="E128" s="43"/>
      <c r="F128" s="45"/>
      <c r="G128" s="46"/>
      <c r="H128" s="46"/>
      <c r="I128" s="46"/>
      <c r="J128" s="46"/>
      <c r="K128" s="46"/>
      <c r="L128" s="47"/>
      <c r="M128" s="47"/>
      <c r="N128" s="46"/>
      <c r="O128" s="46"/>
      <c r="P128" s="46"/>
      <c r="Q128" s="46"/>
      <c r="R128" s="46"/>
      <c r="S128" s="46"/>
      <c r="T128" s="47"/>
      <c r="U128" s="47"/>
      <c r="V128" s="46"/>
      <c r="W128" s="46"/>
      <c r="X128" s="46"/>
      <c r="Y128" s="48"/>
      <c r="Z128" s="46"/>
      <c r="AA128" s="46"/>
      <c r="AB128" s="47"/>
      <c r="AC128" s="47"/>
      <c r="AD128" s="46"/>
      <c r="AE128" s="46"/>
      <c r="AF128" s="46"/>
      <c r="AG128" s="46"/>
      <c r="AH128" s="46"/>
      <c r="AI128" s="46"/>
      <c r="AJ128" s="47"/>
      <c r="AK128" s="47"/>
      <c r="AL128" s="46"/>
      <c r="AM128" s="46"/>
      <c r="AN128" s="46"/>
      <c r="AO128" s="46"/>
      <c r="AP128" s="46"/>
      <c r="AQ128" s="46"/>
      <c r="AR128" s="47"/>
      <c r="AS128" s="49"/>
      <c r="AT128" s="50"/>
      <c r="AU128" s="93"/>
      <c r="AV128" s="225"/>
      <c r="AW128" s="35" t="s">
        <v>59</v>
      </c>
      <c r="AX128" s="221"/>
      <c r="AY128" s="43"/>
      <c r="AZ128" s="43"/>
      <c r="BA128" s="45"/>
      <c r="BB128" s="46"/>
      <c r="BC128" s="46"/>
      <c r="BD128" s="46"/>
      <c r="BE128" s="46"/>
      <c r="BF128" s="46"/>
      <c r="BG128" s="47"/>
      <c r="BH128" s="47"/>
      <c r="BI128" s="46"/>
      <c r="BJ128" s="46"/>
      <c r="BK128" s="46"/>
      <c r="BL128" s="46"/>
      <c r="BM128" s="46"/>
      <c r="BN128" s="46"/>
      <c r="BO128" s="47"/>
      <c r="BP128" s="47"/>
      <c r="BQ128" s="46"/>
      <c r="BR128" s="46"/>
      <c r="BS128" s="46"/>
      <c r="BT128" s="48"/>
      <c r="BU128" s="46"/>
      <c r="BV128" s="46"/>
      <c r="BW128" s="47"/>
      <c r="BX128" s="47"/>
      <c r="BY128" s="46"/>
      <c r="BZ128" s="46"/>
      <c r="CA128" s="46"/>
      <c r="CB128" s="46"/>
      <c r="CC128" s="46"/>
      <c r="CD128" s="46"/>
      <c r="CE128" s="47"/>
      <c r="CF128" s="47"/>
      <c r="CG128" s="46"/>
      <c r="CH128" s="46"/>
      <c r="CI128" s="46"/>
      <c r="CJ128" s="46"/>
      <c r="CK128" s="46"/>
      <c r="CL128" s="46"/>
      <c r="CM128" s="47"/>
      <c r="CN128" s="49"/>
      <c r="CO128" s="50"/>
    </row>
    <row r="129" spans="1:93">
      <c r="A129" s="225"/>
      <c r="B129" s="35" t="s">
        <v>60</v>
      </c>
      <c r="C129" s="221"/>
      <c r="D129" s="43"/>
      <c r="E129" s="43"/>
      <c r="F129" s="38"/>
      <c r="G129" s="51"/>
      <c r="H129" s="51"/>
      <c r="I129" s="52"/>
      <c r="J129" s="51"/>
      <c r="K129" s="51"/>
      <c r="L129" s="51"/>
      <c r="M129" s="82" t="e">
        <f>MIN(IF($M$5=0,0,IF($M$5&gt;=35,$M$5-35,0)),2)</f>
        <v>#REF!</v>
      </c>
      <c r="N129" s="51"/>
      <c r="O129" s="51"/>
      <c r="P129" s="51"/>
      <c r="Q129" s="51"/>
      <c r="R129" s="52"/>
      <c r="S129" s="51"/>
      <c r="T129" s="51"/>
      <c r="U129" s="82">
        <f>MIN(IF($U$5=0,0,IF($U$5&gt;=35,$U$5-35,0)),2)</f>
        <v>0</v>
      </c>
      <c r="V129" s="51"/>
      <c r="W129" s="51"/>
      <c r="X129" s="51"/>
      <c r="Y129" s="53"/>
      <c r="Z129" s="52"/>
      <c r="AA129" s="51"/>
      <c r="AB129" s="51"/>
      <c r="AC129" s="82">
        <f>MIN(IF($AC$5=0,0,IF($AC$5&gt;=35,$AC$5-35,0)),2)</f>
        <v>0</v>
      </c>
      <c r="AD129" s="51"/>
      <c r="AE129" s="51"/>
      <c r="AF129" s="51"/>
      <c r="AG129" s="51"/>
      <c r="AH129" s="52"/>
      <c r="AI129" s="51"/>
      <c r="AJ129" s="51"/>
      <c r="AK129" s="82">
        <f>MIN(IF($AK$5=0,0,IF($AK$5&gt;=35,$AK$5-35,0)),2)</f>
        <v>0</v>
      </c>
      <c r="AL129" s="38"/>
      <c r="AM129" s="38"/>
      <c r="AN129" s="38"/>
      <c r="AO129" s="38"/>
      <c r="AP129" s="38"/>
      <c r="AQ129" s="38"/>
      <c r="AR129" s="38"/>
      <c r="AS129" s="82">
        <f>MIN(IF($AS$5=0,0,IF($AS$5&gt;=35,$AS$5-35,0)),2)</f>
        <v>0</v>
      </c>
      <c r="AT129" s="85" t="e">
        <f>SUM(M129+U129+AC129+AK129+AS129)</f>
        <v>#REF!</v>
      </c>
      <c r="AU129" s="93"/>
      <c r="AV129" s="225"/>
      <c r="AW129" s="35" t="s">
        <v>60</v>
      </c>
      <c r="AX129" s="221"/>
      <c r="AY129" s="43"/>
      <c r="AZ129" s="43"/>
      <c r="BA129" s="38"/>
      <c r="BB129" s="51"/>
      <c r="BC129" s="51"/>
      <c r="BD129" s="52"/>
      <c r="BE129" s="51"/>
      <c r="BF129" s="51"/>
      <c r="BG129" s="51"/>
      <c r="BH129" s="82" t="e">
        <f>MIN(IF($M$5=0,0,IF($M$5&gt;=35,$M$5-35,0)),2)</f>
        <v>#REF!</v>
      </c>
      <c r="BI129" s="51"/>
      <c r="BJ129" s="51"/>
      <c r="BK129" s="51"/>
      <c r="BL129" s="51"/>
      <c r="BM129" s="52"/>
      <c r="BN129" s="51"/>
      <c r="BO129" s="51"/>
      <c r="BP129" s="82">
        <f>MIN(IF($U$5=0,0,IF($U$5&gt;=35,$U$5-35,0)),2)</f>
        <v>0</v>
      </c>
      <c r="BQ129" s="51"/>
      <c r="BR129" s="51"/>
      <c r="BS129" s="51"/>
      <c r="BT129" s="53"/>
      <c r="BU129" s="52"/>
      <c r="BV129" s="51"/>
      <c r="BW129" s="51"/>
      <c r="BX129" s="82">
        <f>MIN(IF($AC$5=0,0,IF($AC$5&gt;=35,$AC$5-35,0)),2)</f>
        <v>0</v>
      </c>
      <c r="BY129" s="51"/>
      <c r="BZ129" s="51"/>
      <c r="CA129" s="51"/>
      <c r="CB129" s="51"/>
      <c r="CC129" s="52"/>
      <c r="CD129" s="51"/>
      <c r="CE129" s="51"/>
      <c r="CF129" s="82">
        <f>MIN(IF($AK$5=0,0,IF($AK$5&gt;=35,$AK$5-35,0)),2)</f>
        <v>0</v>
      </c>
      <c r="CG129" s="38"/>
      <c r="CH129" s="38"/>
      <c r="CI129" s="38"/>
      <c r="CJ129" s="38"/>
      <c r="CK129" s="38"/>
      <c r="CL129" s="38"/>
      <c r="CM129" s="38"/>
      <c r="CN129" s="82">
        <f>MIN(IF($AS$5=0,0,IF($AS$5&gt;=35,$AS$5-35,0)),2)</f>
        <v>0</v>
      </c>
      <c r="CO129" s="85" t="e">
        <f>SUM(BH129+BP129+BX129+CF129+CN129)</f>
        <v>#REF!</v>
      </c>
    </row>
    <row r="130" spans="1:93">
      <c r="A130" s="225"/>
      <c r="B130" s="35" t="s">
        <v>61</v>
      </c>
      <c r="C130" s="221"/>
      <c r="D130" s="43"/>
      <c r="E130" s="43"/>
      <c r="F130" s="54"/>
      <c r="G130" s="223"/>
      <c r="H130" s="223"/>
      <c r="I130" s="223"/>
      <c r="J130" s="223"/>
      <c r="K130" s="223"/>
      <c r="L130" s="223"/>
      <c r="M130" s="82" t="e">
        <f>MIN(IF($M$5=0,0,IF($M$5&gt;=42,$M$5-42,0)),3)</f>
        <v>#REF!</v>
      </c>
      <c r="N130" s="223"/>
      <c r="O130" s="223"/>
      <c r="P130" s="223"/>
      <c r="Q130" s="223"/>
      <c r="R130" s="223"/>
      <c r="S130" s="223"/>
      <c r="T130" s="223"/>
      <c r="U130" s="82">
        <f>MIN(IF($U$5=0,0,IF($U$5&gt;=42,$U$5-42,0)),3)</f>
        <v>0</v>
      </c>
      <c r="V130" s="223"/>
      <c r="W130" s="223"/>
      <c r="X130" s="223"/>
      <c r="Y130" s="223"/>
      <c r="Z130" s="223"/>
      <c r="AA130" s="223"/>
      <c r="AB130" s="223"/>
      <c r="AC130" s="82">
        <f>MIN(IF($AC$5=0,0,IF($AC$5&gt;=42,$AC$5-42,0)),3)</f>
        <v>0</v>
      </c>
      <c r="AD130" s="223"/>
      <c r="AE130" s="223"/>
      <c r="AF130" s="223"/>
      <c r="AG130" s="223"/>
      <c r="AH130" s="223"/>
      <c r="AI130" s="223"/>
      <c r="AJ130" s="223"/>
      <c r="AK130" s="82">
        <f>MIN(IF($AK$5=0,0,IF($AK$5&gt;=42,$AK$5-42,0)),3)</f>
        <v>0</v>
      </c>
      <c r="AL130" s="223"/>
      <c r="AM130" s="223"/>
      <c r="AN130" s="223"/>
      <c r="AO130" s="223"/>
      <c r="AP130" s="223"/>
      <c r="AQ130" s="223"/>
      <c r="AR130" s="223"/>
      <c r="AS130" s="82">
        <f>MIN(IF($AS$5=0,0,IF($AS$5&gt;=42,$AS$5-42,0)),3)</f>
        <v>0</v>
      </c>
      <c r="AT130" s="85" t="e">
        <f>SUM(M130+U130+AC130+AK130+AS130)</f>
        <v>#REF!</v>
      </c>
      <c r="AU130" s="93"/>
      <c r="AV130" s="225"/>
      <c r="AW130" s="35" t="s">
        <v>61</v>
      </c>
      <c r="AX130" s="221"/>
      <c r="AY130" s="43"/>
      <c r="AZ130" s="43"/>
      <c r="BA130" s="54"/>
      <c r="BB130" s="223"/>
      <c r="BC130" s="223"/>
      <c r="BD130" s="223"/>
      <c r="BE130" s="223"/>
      <c r="BF130" s="223"/>
      <c r="BG130" s="223"/>
      <c r="BH130" s="82" t="e">
        <f>MIN(IF($M$5=0,0,IF($M$5&gt;=42,$M$5-42,0)),3)</f>
        <v>#REF!</v>
      </c>
      <c r="BI130" s="223"/>
      <c r="BJ130" s="223"/>
      <c r="BK130" s="223"/>
      <c r="BL130" s="223"/>
      <c r="BM130" s="223"/>
      <c r="BN130" s="223"/>
      <c r="BO130" s="223"/>
      <c r="BP130" s="82">
        <f>MIN(IF($U$5=0,0,IF($U$5&gt;=42,$U$5-42,0)),3)</f>
        <v>0</v>
      </c>
      <c r="BQ130" s="223"/>
      <c r="BR130" s="223"/>
      <c r="BS130" s="223"/>
      <c r="BT130" s="223"/>
      <c r="BU130" s="223"/>
      <c r="BV130" s="223"/>
      <c r="BW130" s="223"/>
      <c r="BX130" s="82">
        <f>MIN(IF($AC$5=0,0,IF($AC$5&gt;=42,$AC$5-42,0)),3)</f>
        <v>0</v>
      </c>
      <c r="BY130" s="223"/>
      <c r="BZ130" s="223"/>
      <c r="CA130" s="223"/>
      <c r="CB130" s="223"/>
      <c r="CC130" s="223"/>
      <c r="CD130" s="223"/>
      <c r="CE130" s="223"/>
      <c r="CF130" s="82">
        <f>MIN(IF($AK$5=0,0,IF($AK$5&gt;=42,$AK$5-42,0)),3)</f>
        <v>0</v>
      </c>
      <c r="CG130" s="223"/>
      <c r="CH130" s="223"/>
      <c r="CI130" s="223"/>
      <c r="CJ130" s="223"/>
      <c r="CK130" s="223"/>
      <c r="CL130" s="223"/>
      <c r="CM130" s="223"/>
      <c r="CN130" s="82">
        <f>MIN(IF($AS$5=0,0,IF($AS$5&gt;=42,$AS$5-42,0)),3)</f>
        <v>0</v>
      </c>
      <c r="CO130" s="85" t="e">
        <f>SUM(BH130+BP130+BX130+CF130+CN130)</f>
        <v>#REF!</v>
      </c>
    </row>
    <row r="131" spans="1:93">
      <c r="A131" s="225"/>
      <c r="B131" s="35" t="s">
        <v>62</v>
      </c>
      <c r="C131" s="222"/>
      <c r="D131" s="43"/>
      <c r="E131" s="43"/>
      <c r="F131" s="54"/>
      <c r="G131" s="223"/>
      <c r="H131" s="223"/>
      <c r="I131" s="223"/>
      <c r="J131" s="223"/>
      <c r="K131" s="223"/>
      <c r="L131" s="223"/>
      <c r="M131" s="82" t="e">
        <f>IF($M$5=0,0,IF($M$5&gt;=45,$M$5-45,0))</f>
        <v>#REF!</v>
      </c>
      <c r="N131" s="223"/>
      <c r="O131" s="223"/>
      <c r="P131" s="223"/>
      <c r="Q131" s="223"/>
      <c r="R131" s="223"/>
      <c r="S131" s="223"/>
      <c r="T131" s="223"/>
      <c r="U131" s="82">
        <f>IF($U$5=0,0,IF($U$5&gt;=45,$U$5-45,0))</f>
        <v>0</v>
      </c>
      <c r="V131" s="223"/>
      <c r="W131" s="223"/>
      <c r="X131" s="223"/>
      <c r="Y131" s="223"/>
      <c r="Z131" s="223"/>
      <c r="AA131" s="223"/>
      <c r="AB131" s="223"/>
      <c r="AC131" s="82">
        <f>IF($AC$5=0,0,IF($AC$5&gt;=45,$AC$5-45,0))</f>
        <v>0</v>
      </c>
      <c r="AD131" s="223"/>
      <c r="AE131" s="223"/>
      <c r="AF131" s="223"/>
      <c r="AG131" s="223"/>
      <c r="AH131" s="223"/>
      <c r="AI131" s="223"/>
      <c r="AJ131" s="223"/>
      <c r="AK131" s="82">
        <f>IF($AK$5=0,0,IF($AK$5&gt;=45,$AK$5-45,0))</f>
        <v>0</v>
      </c>
      <c r="AL131" s="223"/>
      <c r="AM131" s="223"/>
      <c r="AN131" s="223"/>
      <c r="AO131" s="223"/>
      <c r="AP131" s="223"/>
      <c r="AQ131" s="223"/>
      <c r="AR131" s="223"/>
      <c r="AS131" s="82">
        <f>IF($AS$5=0,0,IF($AS$5&gt;=45,$AS$5-45,0))</f>
        <v>0</v>
      </c>
      <c r="AT131" s="85" t="e">
        <f>SUM(M131+U131+AC131+AK131+AS131)</f>
        <v>#REF!</v>
      </c>
      <c r="AU131" s="93"/>
      <c r="AV131" s="225"/>
      <c r="AW131" s="35" t="s">
        <v>62</v>
      </c>
      <c r="AX131" s="222"/>
      <c r="AY131" s="43"/>
      <c r="AZ131" s="43"/>
      <c r="BA131" s="54"/>
      <c r="BB131" s="223"/>
      <c r="BC131" s="223"/>
      <c r="BD131" s="223"/>
      <c r="BE131" s="223"/>
      <c r="BF131" s="223"/>
      <c r="BG131" s="223"/>
      <c r="BH131" s="82" t="e">
        <f>IF($M$5=0,0,IF($M$5&gt;=45,$M$5-45,0))</f>
        <v>#REF!</v>
      </c>
      <c r="BI131" s="223"/>
      <c r="BJ131" s="223"/>
      <c r="BK131" s="223"/>
      <c r="BL131" s="223"/>
      <c r="BM131" s="223"/>
      <c r="BN131" s="223"/>
      <c r="BO131" s="223"/>
      <c r="BP131" s="82">
        <f>IF($U$5=0,0,IF($U$5&gt;=45,$U$5-45,0))</f>
        <v>0</v>
      </c>
      <c r="BQ131" s="223"/>
      <c r="BR131" s="223"/>
      <c r="BS131" s="223"/>
      <c r="BT131" s="223"/>
      <c r="BU131" s="223"/>
      <c r="BV131" s="223"/>
      <c r="BW131" s="223"/>
      <c r="BX131" s="82">
        <f>IF($AC$5=0,0,IF($AC$5&gt;=45,$AC$5-45,0))</f>
        <v>0</v>
      </c>
      <c r="BY131" s="223"/>
      <c r="BZ131" s="223"/>
      <c r="CA131" s="223"/>
      <c r="CB131" s="223"/>
      <c r="CC131" s="223"/>
      <c r="CD131" s="223"/>
      <c r="CE131" s="223"/>
      <c r="CF131" s="82">
        <f>IF($AK$5=0,0,IF($AK$5&gt;=45,$AK$5-45,0))</f>
        <v>0</v>
      </c>
      <c r="CG131" s="223"/>
      <c r="CH131" s="223"/>
      <c r="CI131" s="223"/>
      <c r="CJ131" s="223"/>
      <c r="CK131" s="223"/>
      <c r="CL131" s="223"/>
      <c r="CM131" s="223"/>
      <c r="CN131" s="82">
        <f>IF($AS$5=0,0,IF($AS$5&gt;=45,$AS$5-45,0))</f>
        <v>0</v>
      </c>
      <c r="CO131" s="85" t="e">
        <f>SUM(BH131+BP131+BX131+CF131+CN131)</f>
        <v>#REF!</v>
      </c>
    </row>
    <row r="132" spans="1:93">
      <c r="A132" s="225"/>
      <c r="B132" s="35" t="s">
        <v>63</v>
      </c>
      <c r="C132" s="36"/>
      <c r="D132" s="43"/>
      <c r="E132" s="43"/>
      <c r="F132" s="54"/>
      <c r="G132" s="223"/>
      <c r="H132" s="223"/>
      <c r="I132" s="223"/>
      <c r="J132" s="223"/>
      <c r="K132" s="223"/>
      <c r="L132" s="223"/>
      <c r="M132" s="82" t="e">
        <f>MIN(IF(M125=0,0,IF(M125&gt;=37,M125-37,IF(M125&lt;=35,M125-35,0))),5)</f>
        <v>#REF!</v>
      </c>
      <c r="N132" s="223"/>
      <c r="O132" s="223"/>
      <c r="P132" s="223"/>
      <c r="Q132" s="223"/>
      <c r="R132" s="223"/>
      <c r="S132" s="223"/>
      <c r="T132" s="223"/>
      <c r="U132" s="82">
        <f>MIN(IF(U125=0,0,IF(U125&gt;=37,U125-37,IF(U125&lt;=35,U125-35,0))),5)</f>
        <v>0</v>
      </c>
      <c r="V132" s="223"/>
      <c r="W132" s="223"/>
      <c r="X132" s="223"/>
      <c r="Y132" s="223"/>
      <c r="Z132" s="223"/>
      <c r="AA132" s="223"/>
      <c r="AB132" s="223"/>
      <c r="AC132" s="82">
        <f>MIN(IF(AC125=0,0,IF(AC125&gt;=37,AC125-37,IF(AC125&lt;=35,AC125-35,0))),5)</f>
        <v>0</v>
      </c>
      <c r="AD132" s="223"/>
      <c r="AE132" s="223"/>
      <c r="AF132" s="223"/>
      <c r="AG132" s="223"/>
      <c r="AH132" s="223"/>
      <c r="AI132" s="223"/>
      <c r="AJ132" s="223"/>
      <c r="AK132" s="82">
        <f>MIN(IF(AK125=0,0,IF(AK125&gt;=37,AK125-37,IF(AK125&lt;=35,AK125-35,0))),5)</f>
        <v>0</v>
      </c>
      <c r="AL132" s="223"/>
      <c r="AM132" s="223"/>
      <c r="AN132" s="223"/>
      <c r="AO132" s="223"/>
      <c r="AP132" s="223"/>
      <c r="AQ132" s="223"/>
      <c r="AR132" s="223"/>
      <c r="AS132" s="82">
        <f>MIN(IF(AS125=0,0,IF(AS125&gt;=37,AS125-37,IF(AS125&lt;=35,AS125-35,0))),5)</f>
        <v>0</v>
      </c>
      <c r="AT132" s="85" t="e">
        <f>M132+U132+AC132+AK132+AS132</f>
        <v>#REF!</v>
      </c>
      <c r="AU132" s="93"/>
      <c r="AV132" s="225"/>
      <c r="AW132" s="35" t="s">
        <v>63</v>
      </c>
      <c r="AX132" s="36"/>
      <c r="AY132" s="43"/>
      <c r="AZ132" s="43"/>
      <c r="BA132" s="54"/>
      <c r="BB132" s="223"/>
      <c r="BC132" s="223"/>
      <c r="BD132" s="223"/>
      <c r="BE132" s="223"/>
      <c r="BF132" s="223"/>
      <c r="BG132" s="223"/>
      <c r="BH132" s="82" t="e">
        <f>MIN(IF(BH125=0,0,IF(BH125&gt;=37,BH125-37,IF(BH125&lt;=35,BH125-35,0))),5)</f>
        <v>#REF!</v>
      </c>
      <c r="BI132" s="223"/>
      <c r="BJ132" s="223"/>
      <c r="BK132" s="223"/>
      <c r="BL132" s="223"/>
      <c r="BM132" s="223"/>
      <c r="BN132" s="223"/>
      <c r="BO132" s="223"/>
      <c r="BP132" s="82">
        <f>MIN(IF(BP125=0,0,IF(BP125&gt;=37,BP125-37,IF(BP125&lt;=35,BP125-35,0))),5)</f>
        <v>0</v>
      </c>
      <c r="BQ132" s="223"/>
      <c r="BR132" s="223"/>
      <c r="BS132" s="223"/>
      <c r="BT132" s="223"/>
      <c r="BU132" s="223"/>
      <c r="BV132" s="223"/>
      <c r="BW132" s="223"/>
      <c r="BX132" s="82">
        <f>MIN(IF(BX125=0,0,IF(BX125&gt;=37,BX125-37,IF(BX125&lt;=35,BX125-35,0))),5)</f>
        <v>0</v>
      </c>
      <c r="BY132" s="223"/>
      <c r="BZ132" s="223"/>
      <c r="CA132" s="223"/>
      <c r="CB132" s="223"/>
      <c r="CC132" s="223"/>
      <c r="CD132" s="223"/>
      <c r="CE132" s="223"/>
      <c r="CF132" s="82">
        <f>MIN(IF(CF125=0,0,IF(CF125&gt;=37,CF125-37,IF(CF125&lt;=35,CF125-35,0))),5)</f>
        <v>0</v>
      </c>
      <c r="CG132" s="223"/>
      <c r="CH132" s="223"/>
      <c r="CI132" s="223"/>
      <c r="CJ132" s="223"/>
      <c r="CK132" s="223"/>
      <c r="CL132" s="223"/>
      <c r="CM132" s="223"/>
      <c r="CN132" s="82">
        <f>MIN(IF(CN125=0,0,IF(CN125&gt;=37,CN125-37,IF(CN125&lt;=35,CN125-35,0))),5)</f>
        <v>0</v>
      </c>
      <c r="CO132" s="85" t="e">
        <f>BH132+BP132+BX132+CF132+CN132</f>
        <v>#REF!</v>
      </c>
    </row>
    <row r="133" spans="1:93">
      <c r="A133" s="225"/>
      <c r="B133" s="35" t="s">
        <v>64</v>
      </c>
      <c r="C133" s="55"/>
      <c r="D133" s="43"/>
      <c r="E133" s="43"/>
      <c r="F133" s="54"/>
      <c r="G133" s="223"/>
      <c r="H133" s="223"/>
      <c r="I133" s="223"/>
      <c r="J133" s="223"/>
      <c r="K133" s="223"/>
      <c r="L133" s="223"/>
      <c r="M133" s="56"/>
      <c r="N133" s="223"/>
      <c r="O133" s="223"/>
      <c r="P133" s="223"/>
      <c r="Q133" s="223"/>
      <c r="R133" s="223"/>
      <c r="S133" s="223"/>
      <c r="T133" s="223"/>
      <c r="U133" s="56"/>
      <c r="V133" s="223"/>
      <c r="W133" s="223"/>
      <c r="X133" s="223"/>
      <c r="Y133" s="223"/>
      <c r="Z133" s="223"/>
      <c r="AA133" s="223"/>
      <c r="AB133" s="223"/>
      <c r="AC133" s="56"/>
      <c r="AD133" s="223"/>
      <c r="AE133" s="223"/>
      <c r="AF133" s="223"/>
      <c r="AG133" s="223"/>
      <c r="AH133" s="223"/>
      <c r="AI133" s="223"/>
      <c r="AJ133" s="223"/>
      <c r="AK133" s="56"/>
      <c r="AL133" s="223"/>
      <c r="AM133" s="223"/>
      <c r="AN133" s="223"/>
      <c r="AO133" s="223"/>
      <c r="AP133" s="223"/>
      <c r="AQ133" s="223"/>
      <c r="AR133" s="223"/>
      <c r="AS133" s="38"/>
      <c r="AT133" s="42"/>
      <c r="AU133" s="93"/>
      <c r="AV133" s="225"/>
      <c r="AW133" s="35" t="s">
        <v>64</v>
      </c>
      <c r="AX133" s="55"/>
      <c r="AY133" s="43"/>
      <c r="AZ133" s="43"/>
      <c r="BA133" s="54"/>
      <c r="BB133" s="223"/>
      <c r="BC133" s="223"/>
      <c r="BD133" s="223"/>
      <c r="BE133" s="223"/>
      <c r="BF133" s="223"/>
      <c r="BG133" s="223"/>
      <c r="BH133" s="56"/>
      <c r="BI133" s="223"/>
      <c r="BJ133" s="223"/>
      <c r="BK133" s="223"/>
      <c r="BL133" s="223"/>
      <c r="BM133" s="223"/>
      <c r="BN133" s="223"/>
      <c r="BO133" s="223"/>
      <c r="BP133" s="56"/>
      <c r="BQ133" s="223"/>
      <c r="BR133" s="223"/>
      <c r="BS133" s="223"/>
      <c r="BT133" s="223"/>
      <c r="BU133" s="223"/>
      <c r="BV133" s="223"/>
      <c r="BW133" s="223"/>
      <c r="BX133" s="56"/>
      <c r="BY133" s="223"/>
      <c r="BZ133" s="223"/>
      <c r="CA133" s="223"/>
      <c r="CB133" s="223"/>
      <c r="CC133" s="223"/>
      <c r="CD133" s="223"/>
      <c r="CE133" s="223"/>
      <c r="CF133" s="56"/>
      <c r="CG133" s="223"/>
      <c r="CH133" s="223"/>
      <c r="CI133" s="223"/>
      <c r="CJ133" s="223"/>
      <c r="CK133" s="223"/>
      <c r="CL133" s="223"/>
      <c r="CM133" s="223"/>
      <c r="CN133" s="38"/>
      <c r="CO133" s="42"/>
    </row>
    <row r="134" spans="1:93">
      <c r="A134" s="225"/>
      <c r="B134" s="35" t="s">
        <v>65</v>
      </c>
      <c r="C134" s="55"/>
      <c r="D134" s="43"/>
      <c r="E134" s="43"/>
      <c r="F134" s="54"/>
      <c r="G134" s="223"/>
      <c r="H134" s="223"/>
      <c r="I134" s="223"/>
      <c r="J134" s="223"/>
      <c r="K134" s="223"/>
      <c r="L134" s="223"/>
      <c r="M134" s="56"/>
      <c r="N134" s="223"/>
      <c r="O134" s="223"/>
      <c r="P134" s="223"/>
      <c r="Q134" s="223"/>
      <c r="R134" s="223"/>
      <c r="S134" s="223"/>
      <c r="T134" s="223"/>
      <c r="U134" s="56"/>
      <c r="V134" s="223"/>
      <c r="W134" s="223"/>
      <c r="X134" s="223"/>
      <c r="Y134" s="223"/>
      <c r="Z134" s="223"/>
      <c r="AA134" s="223"/>
      <c r="AB134" s="223"/>
      <c r="AC134" s="56"/>
      <c r="AD134" s="223"/>
      <c r="AE134" s="223"/>
      <c r="AF134" s="223"/>
      <c r="AG134" s="223"/>
      <c r="AH134" s="223"/>
      <c r="AI134" s="223"/>
      <c r="AJ134" s="223"/>
      <c r="AK134" s="56"/>
      <c r="AL134" s="223"/>
      <c r="AM134" s="223"/>
      <c r="AN134" s="223"/>
      <c r="AO134" s="223"/>
      <c r="AP134" s="223"/>
      <c r="AQ134" s="223"/>
      <c r="AR134" s="223"/>
      <c r="AS134" s="38"/>
      <c r="AT134" s="42"/>
      <c r="AU134" s="93"/>
      <c r="AV134" s="225"/>
      <c r="AW134" s="35" t="s">
        <v>65</v>
      </c>
      <c r="AX134" s="55"/>
      <c r="AY134" s="43"/>
      <c r="AZ134" s="43"/>
      <c r="BA134" s="54"/>
      <c r="BB134" s="223"/>
      <c r="BC134" s="223"/>
      <c r="BD134" s="223"/>
      <c r="BE134" s="223"/>
      <c r="BF134" s="223"/>
      <c r="BG134" s="223"/>
      <c r="BH134" s="56"/>
      <c r="BI134" s="223"/>
      <c r="BJ134" s="223"/>
      <c r="BK134" s="223"/>
      <c r="BL134" s="223"/>
      <c r="BM134" s="223"/>
      <c r="BN134" s="223"/>
      <c r="BO134" s="223"/>
      <c r="BP134" s="56"/>
      <c r="BQ134" s="223"/>
      <c r="BR134" s="223"/>
      <c r="BS134" s="223"/>
      <c r="BT134" s="223"/>
      <c r="BU134" s="223"/>
      <c r="BV134" s="223"/>
      <c r="BW134" s="223"/>
      <c r="BX134" s="56"/>
      <c r="BY134" s="223"/>
      <c r="BZ134" s="223"/>
      <c r="CA134" s="223"/>
      <c r="CB134" s="223"/>
      <c r="CC134" s="223"/>
      <c r="CD134" s="223"/>
      <c r="CE134" s="223"/>
      <c r="CF134" s="56"/>
      <c r="CG134" s="223"/>
      <c r="CH134" s="223"/>
      <c r="CI134" s="223"/>
      <c r="CJ134" s="223"/>
      <c r="CK134" s="223"/>
      <c r="CL134" s="223"/>
      <c r="CM134" s="223"/>
      <c r="CN134" s="38"/>
      <c r="CO134" s="42"/>
    </row>
    <row r="135" spans="1:93">
      <c r="A135" s="225"/>
      <c r="B135" s="35" t="s">
        <v>66</v>
      </c>
      <c r="C135" s="37"/>
      <c r="D135" s="57"/>
      <c r="E135" s="57"/>
      <c r="F135" s="58"/>
      <c r="G135" s="223"/>
      <c r="H135" s="223"/>
      <c r="I135" s="223"/>
      <c r="J135" s="223"/>
      <c r="K135" s="223"/>
      <c r="L135" s="223"/>
      <c r="M135" s="56"/>
      <c r="N135" s="223"/>
      <c r="O135" s="223"/>
      <c r="P135" s="223"/>
      <c r="Q135" s="223"/>
      <c r="R135" s="223"/>
      <c r="S135" s="223"/>
      <c r="T135" s="223"/>
      <c r="U135" s="56"/>
      <c r="V135" s="223"/>
      <c r="W135" s="223"/>
      <c r="X135" s="223"/>
      <c r="Y135" s="223"/>
      <c r="Z135" s="223"/>
      <c r="AA135" s="223"/>
      <c r="AB135" s="223"/>
      <c r="AC135" s="56"/>
      <c r="AD135" s="223"/>
      <c r="AE135" s="223"/>
      <c r="AF135" s="223"/>
      <c r="AG135" s="223"/>
      <c r="AH135" s="223"/>
      <c r="AI135" s="223"/>
      <c r="AJ135" s="223"/>
      <c r="AK135" s="56"/>
      <c r="AL135" s="223"/>
      <c r="AM135" s="223"/>
      <c r="AN135" s="223"/>
      <c r="AO135" s="223"/>
      <c r="AP135" s="223"/>
      <c r="AQ135" s="223"/>
      <c r="AR135" s="223"/>
      <c r="AS135" s="38"/>
      <c r="AT135" s="42"/>
      <c r="AU135" s="93"/>
      <c r="AV135" s="225"/>
      <c r="AW135" s="35" t="s">
        <v>66</v>
      </c>
      <c r="AX135" s="37"/>
      <c r="AY135" s="57"/>
      <c r="AZ135" s="57"/>
      <c r="BA135" s="58"/>
      <c r="BB135" s="223"/>
      <c r="BC135" s="223"/>
      <c r="BD135" s="223"/>
      <c r="BE135" s="223"/>
      <c r="BF135" s="223"/>
      <c r="BG135" s="223"/>
      <c r="BH135" s="56"/>
      <c r="BI135" s="223"/>
      <c r="BJ135" s="223"/>
      <c r="BK135" s="223"/>
      <c r="BL135" s="223"/>
      <c r="BM135" s="223"/>
      <c r="BN135" s="223"/>
      <c r="BO135" s="223"/>
      <c r="BP135" s="56"/>
      <c r="BQ135" s="223"/>
      <c r="BR135" s="223"/>
      <c r="BS135" s="223"/>
      <c r="BT135" s="223"/>
      <c r="BU135" s="223"/>
      <c r="BV135" s="223"/>
      <c r="BW135" s="223"/>
      <c r="BX135" s="56"/>
      <c r="BY135" s="223"/>
      <c r="BZ135" s="223"/>
      <c r="CA135" s="223"/>
      <c r="CB135" s="223"/>
      <c r="CC135" s="223"/>
      <c r="CD135" s="223"/>
      <c r="CE135" s="223"/>
      <c r="CF135" s="56"/>
      <c r="CG135" s="223"/>
      <c r="CH135" s="223"/>
      <c r="CI135" s="223"/>
      <c r="CJ135" s="223"/>
      <c r="CK135" s="223"/>
      <c r="CL135" s="223"/>
      <c r="CM135" s="223"/>
      <c r="CN135" s="38"/>
      <c r="CO135" s="42"/>
    </row>
    <row r="136" spans="1:93">
      <c r="A136" s="225"/>
      <c r="B136" s="59" t="s">
        <v>67</v>
      </c>
      <c r="C136" s="60"/>
      <c r="D136" s="61"/>
      <c r="E136" s="62"/>
      <c r="F136" s="63"/>
      <c r="G136" s="64"/>
      <c r="H136" s="64"/>
      <c r="I136" s="65"/>
      <c r="J136" s="65"/>
      <c r="K136" s="65"/>
      <c r="L136" s="65"/>
      <c r="M136" s="87">
        <f>SUM(F136:K136)</f>
        <v>0</v>
      </c>
      <c r="N136" s="65"/>
      <c r="O136" s="65"/>
      <c r="P136" s="65"/>
      <c r="Q136" s="65"/>
      <c r="R136" s="65"/>
      <c r="S136" s="65"/>
      <c r="T136" s="65"/>
      <c r="U136" s="87">
        <f>SUM(N136:T136)</f>
        <v>0</v>
      </c>
      <c r="V136" s="65"/>
      <c r="W136" s="65"/>
      <c r="X136" s="65"/>
      <c r="Y136" s="65"/>
      <c r="Z136" s="65"/>
      <c r="AA136" s="65"/>
      <c r="AB136" s="65"/>
      <c r="AC136" s="87">
        <f>SUM(V136:AA136)</f>
        <v>0</v>
      </c>
      <c r="AD136" s="65"/>
      <c r="AE136" s="65"/>
      <c r="AF136" s="65"/>
      <c r="AG136" s="65"/>
      <c r="AH136" s="65"/>
      <c r="AI136" s="65"/>
      <c r="AJ136" s="65"/>
      <c r="AK136" s="87">
        <f>SUM(AD136:AJ136)</f>
        <v>0</v>
      </c>
      <c r="AL136" s="65"/>
      <c r="AM136" s="65"/>
      <c r="AN136" s="65"/>
      <c r="AO136" s="65"/>
      <c r="AP136" s="65"/>
      <c r="AQ136" s="65"/>
      <c r="AR136" s="65"/>
      <c r="AS136" s="87">
        <f>SUM(AL136:AQ136)</f>
        <v>0</v>
      </c>
      <c r="AT136" s="85">
        <f>SUM(M136+U136+AC136+AK136+AS136)</f>
        <v>0</v>
      </c>
      <c r="AU136" s="93"/>
      <c r="AV136" s="225"/>
      <c r="AW136" s="59" t="s">
        <v>67</v>
      </c>
      <c r="AX136" s="60"/>
      <c r="AY136" s="61"/>
      <c r="AZ136" s="62"/>
      <c r="BA136" s="63"/>
      <c r="BB136" s="64"/>
      <c r="BC136" s="64"/>
      <c r="BD136" s="65"/>
      <c r="BE136" s="65"/>
      <c r="BF136" s="65"/>
      <c r="BG136" s="65"/>
      <c r="BH136" s="87">
        <f>SUM(BA136:BF136)</f>
        <v>0</v>
      </c>
      <c r="BI136" s="65"/>
      <c r="BJ136" s="65"/>
      <c r="BK136" s="65"/>
      <c r="BL136" s="65"/>
      <c r="BM136" s="65"/>
      <c r="BN136" s="65"/>
      <c r="BO136" s="65"/>
      <c r="BP136" s="87">
        <f>SUM(BI136:BO136)</f>
        <v>0</v>
      </c>
      <c r="BQ136" s="65"/>
      <c r="BR136" s="65"/>
      <c r="BS136" s="65"/>
      <c r="BT136" s="65"/>
      <c r="BU136" s="65"/>
      <c r="BV136" s="65"/>
      <c r="BW136" s="65"/>
      <c r="BX136" s="87">
        <f>SUM(BQ136:BV136)</f>
        <v>0</v>
      </c>
      <c r="BY136" s="65"/>
      <c r="BZ136" s="65"/>
      <c r="CA136" s="65"/>
      <c r="CB136" s="65"/>
      <c r="CC136" s="65"/>
      <c r="CD136" s="65"/>
      <c r="CE136" s="65"/>
      <c r="CF136" s="87">
        <f>SUM(BY136:CE136)</f>
        <v>0</v>
      </c>
      <c r="CG136" s="65"/>
      <c r="CH136" s="65"/>
      <c r="CI136" s="65"/>
      <c r="CJ136" s="65"/>
      <c r="CK136" s="65"/>
      <c r="CL136" s="65"/>
      <c r="CM136" s="65"/>
      <c r="CN136" s="87">
        <f>SUM(CG136:CL136)</f>
        <v>0</v>
      </c>
      <c r="CO136" s="85">
        <f>SUM(BH136+BP136+BX136+CF136+CN136)</f>
        <v>0</v>
      </c>
    </row>
    <row r="137" spans="1:93">
      <c r="A137" s="226"/>
      <c r="B137" s="66" t="s">
        <v>68</v>
      </c>
      <c r="C137" s="67"/>
      <c r="D137" s="67"/>
      <c r="E137" s="67"/>
      <c r="F137" s="88" t="str">
        <f t="shared" ref="F137:K137" si="213">IF(F136&gt;=1,1,"")</f>
        <v/>
      </c>
      <c r="G137" s="88" t="str">
        <f t="shared" si="213"/>
        <v/>
      </c>
      <c r="H137" s="88" t="str">
        <f t="shared" si="213"/>
        <v/>
      </c>
      <c r="I137" s="88" t="str">
        <f t="shared" si="213"/>
        <v/>
      </c>
      <c r="J137" s="88" t="str">
        <f t="shared" si="213"/>
        <v/>
      </c>
      <c r="K137" s="88" t="str">
        <f t="shared" si="213"/>
        <v/>
      </c>
      <c r="L137" s="68"/>
      <c r="M137" s="88">
        <f>SUM(F137:K137)</f>
        <v>0</v>
      </c>
      <c r="N137" s="88" t="str">
        <f t="shared" ref="N137:S137" si="214">IF(N136&gt;=1,1,"")</f>
        <v/>
      </c>
      <c r="O137" s="88" t="str">
        <f t="shared" si="214"/>
        <v/>
      </c>
      <c r="P137" s="88" t="str">
        <f t="shared" si="214"/>
        <v/>
      </c>
      <c r="Q137" s="88" t="str">
        <f t="shared" si="214"/>
        <v/>
      </c>
      <c r="R137" s="88" t="str">
        <f t="shared" si="214"/>
        <v/>
      </c>
      <c r="S137" s="88" t="str">
        <f t="shared" si="214"/>
        <v/>
      </c>
      <c r="T137" s="68"/>
      <c r="U137" s="88">
        <f>SUM(N137:S137)</f>
        <v>0</v>
      </c>
      <c r="V137" s="88" t="str">
        <f t="shared" ref="V137:AA137" si="215">IF(V136&gt;=1,1,"")</f>
        <v/>
      </c>
      <c r="W137" s="88" t="str">
        <f t="shared" si="215"/>
        <v/>
      </c>
      <c r="X137" s="88" t="str">
        <f t="shared" si="215"/>
        <v/>
      </c>
      <c r="Y137" s="88" t="str">
        <f t="shared" si="215"/>
        <v/>
      </c>
      <c r="Z137" s="88" t="str">
        <f t="shared" si="215"/>
        <v/>
      </c>
      <c r="AA137" s="88" t="str">
        <f t="shared" si="215"/>
        <v/>
      </c>
      <c r="AB137" s="68"/>
      <c r="AC137" s="88">
        <f>SUM(V137:AA137)</f>
        <v>0</v>
      </c>
      <c r="AD137" s="88" t="str">
        <f t="shared" ref="AD137:AI137" si="216">IF(AD136&gt;=1,1,"")</f>
        <v/>
      </c>
      <c r="AE137" s="88" t="str">
        <f t="shared" si="216"/>
        <v/>
      </c>
      <c r="AF137" s="88" t="str">
        <f t="shared" si="216"/>
        <v/>
      </c>
      <c r="AG137" s="88" t="str">
        <f t="shared" si="216"/>
        <v/>
      </c>
      <c r="AH137" s="88" t="str">
        <f t="shared" si="216"/>
        <v/>
      </c>
      <c r="AI137" s="88" t="str">
        <f t="shared" si="216"/>
        <v/>
      </c>
      <c r="AJ137" s="68"/>
      <c r="AK137" s="88">
        <f>SUM(AD137:AI137)</f>
        <v>0</v>
      </c>
      <c r="AL137" s="88" t="str">
        <f t="shared" ref="AL137:AQ137" si="217">IF(AL136&gt;=1,1,"")</f>
        <v/>
      </c>
      <c r="AM137" s="88" t="str">
        <f t="shared" si="217"/>
        <v/>
      </c>
      <c r="AN137" s="88" t="str">
        <f t="shared" si="217"/>
        <v/>
      </c>
      <c r="AO137" s="88" t="str">
        <f t="shared" si="217"/>
        <v/>
      </c>
      <c r="AP137" s="88" t="str">
        <f t="shared" si="217"/>
        <v/>
      </c>
      <c r="AQ137" s="88" t="str">
        <f t="shared" si="217"/>
        <v/>
      </c>
      <c r="AR137" s="68"/>
      <c r="AS137" s="88">
        <f>SUM(AL137:AQ137)</f>
        <v>0</v>
      </c>
      <c r="AT137" s="89">
        <f>SUM(M137+U137+AC137+AK137+AS137)</f>
        <v>0</v>
      </c>
      <c r="AU137" s="102"/>
      <c r="AV137" s="226"/>
      <c r="AW137" s="66" t="s">
        <v>68</v>
      </c>
      <c r="AX137" s="67"/>
      <c r="AY137" s="67"/>
      <c r="AZ137" s="67"/>
      <c r="BA137" s="88" t="str">
        <f t="shared" ref="BA137:BF137" si="218">IF(BA136&gt;=1,1,"")</f>
        <v/>
      </c>
      <c r="BB137" s="88" t="str">
        <f t="shared" si="218"/>
        <v/>
      </c>
      <c r="BC137" s="88" t="str">
        <f t="shared" si="218"/>
        <v/>
      </c>
      <c r="BD137" s="88" t="str">
        <f t="shared" si="218"/>
        <v/>
      </c>
      <c r="BE137" s="88" t="str">
        <f t="shared" si="218"/>
        <v/>
      </c>
      <c r="BF137" s="88" t="str">
        <f t="shared" si="218"/>
        <v/>
      </c>
      <c r="BG137" s="68"/>
      <c r="BH137" s="88">
        <f>SUM(BA137:BF137)</f>
        <v>0</v>
      </c>
      <c r="BI137" s="88" t="str">
        <f t="shared" ref="BI137:BN137" si="219">IF(BI136&gt;=1,1,"")</f>
        <v/>
      </c>
      <c r="BJ137" s="88" t="str">
        <f t="shared" si="219"/>
        <v/>
      </c>
      <c r="BK137" s="88" t="str">
        <f t="shared" si="219"/>
        <v/>
      </c>
      <c r="BL137" s="88" t="str">
        <f t="shared" si="219"/>
        <v/>
      </c>
      <c r="BM137" s="88" t="str">
        <f t="shared" si="219"/>
        <v/>
      </c>
      <c r="BN137" s="88" t="str">
        <f t="shared" si="219"/>
        <v/>
      </c>
      <c r="BO137" s="68"/>
      <c r="BP137" s="88">
        <f>SUM(BI137:BN137)</f>
        <v>0</v>
      </c>
      <c r="BQ137" s="88" t="str">
        <f t="shared" ref="BQ137:BV137" si="220">IF(BQ136&gt;=1,1,"")</f>
        <v/>
      </c>
      <c r="BR137" s="88" t="str">
        <f t="shared" si="220"/>
        <v/>
      </c>
      <c r="BS137" s="88" t="str">
        <f t="shared" si="220"/>
        <v/>
      </c>
      <c r="BT137" s="88" t="str">
        <f t="shared" si="220"/>
        <v/>
      </c>
      <c r="BU137" s="88" t="str">
        <f t="shared" si="220"/>
        <v/>
      </c>
      <c r="BV137" s="88" t="str">
        <f t="shared" si="220"/>
        <v/>
      </c>
      <c r="BW137" s="68"/>
      <c r="BX137" s="88">
        <f>SUM(BQ137:BV137)</f>
        <v>0</v>
      </c>
      <c r="BY137" s="88" t="str">
        <f t="shared" ref="BY137:CD137" si="221">IF(BY136&gt;=1,1,"")</f>
        <v/>
      </c>
      <c r="BZ137" s="88" t="str">
        <f t="shared" si="221"/>
        <v/>
      </c>
      <c r="CA137" s="88" t="str">
        <f t="shared" si="221"/>
        <v/>
      </c>
      <c r="CB137" s="88" t="str">
        <f t="shared" si="221"/>
        <v/>
      </c>
      <c r="CC137" s="88" t="str">
        <f t="shared" si="221"/>
        <v/>
      </c>
      <c r="CD137" s="88" t="str">
        <f t="shared" si="221"/>
        <v/>
      </c>
      <c r="CE137" s="68"/>
      <c r="CF137" s="88">
        <f>SUM(BY137:CD137)</f>
        <v>0</v>
      </c>
      <c r="CG137" s="88" t="str">
        <f t="shared" ref="CG137:CL137" si="222">IF(CG136&gt;=1,1,"")</f>
        <v/>
      </c>
      <c r="CH137" s="88" t="str">
        <f t="shared" si="222"/>
        <v/>
      </c>
      <c r="CI137" s="88" t="str">
        <f t="shared" si="222"/>
        <v/>
      </c>
      <c r="CJ137" s="88" t="str">
        <f t="shared" si="222"/>
        <v/>
      </c>
      <c r="CK137" s="88" t="str">
        <f t="shared" si="222"/>
        <v/>
      </c>
      <c r="CL137" s="88" t="str">
        <f t="shared" si="222"/>
        <v/>
      </c>
      <c r="CM137" s="68"/>
      <c r="CN137" s="88">
        <f>SUM(CG137:CL137)</f>
        <v>0</v>
      </c>
      <c r="CO137" s="89">
        <f>SUM(BH137+BP137+BX137+CF137+CN137)</f>
        <v>0</v>
      </c>
    </row>
    <row r="138" spans="1:93"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70"/>
      <c r="AG138" s="70"/>
      <c r="AH138" s="70"/>
      <c r="AI138" s="70"/>
      <c r="AJ138" s="69"/>
      <c r="AK138" s="69"/>
      <c r="AL138" s="69"/>
      <c r="AM138" s="69"/>
      <c r="AN138" s="69"/>
      <c r="AO138" s="69"/>
      <c r="AP138" s="69"/>
      <c r="AQ138" s="69"/>
      <c r="AR138" s="69"/>
      <c r="AS138" s="69"/>
      <c r="AT138" s="69"/>
      <c r="AU138" s="70"/>
      <c r="AW138" s="69"/>
      <c r="AX138" s="69"/>
      <c r="AY138" s="69"/>
      <c r="AZ138" s="69"/>
      <c r="BA138" s="69"/>
      <c r="BB138" s="69"/>
      <c r="BC138" s="69"/>
      <c r="BD138" s="69"/>
      <c r="BE138" s="69"/>
      <c r="BF138" s="69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  <c r="CA138" s="70"/>
      <c r="CB138" s="70"/>
      <c r="CC138" s="70"/>
      <c r="CD138" s="70"/>
      <c r="CE138" s="69"/>
      <c r="CF138" s="69"/>
      <c r="CG138" s="69"/>
      <c r="CH138" s="69"/>
      <c r="CI138" s="69"/>
      <c r="CJ138" s="69"/>
      <c r="CK138" s="69"/>
      <c r="CL138" s="69"/>
      <c r="CM138" s="69"/>
      <c r="CN138" s="69"/>
      <c r="CO138" s="69"/>
    </row>
    <row r="139" spans="1:93" ht="15">
      <c r="B139" s="71" t="s">
        <v>69</v>
      </c>
      <c r="C139" s="214" t="s">
        <v>70</v>
      </c>
      <c r="D139" s="214"/>
      <c r="E139" s="72"/>
      <c r="F139" s="72"/>
      <c r="G139" s="69"/>
      <c r="H139" s="69"/>
      <c r="I139" s="69"/>
      <c r="J139" s="207" t="s">
        <v>71</v>
      </c>
      <c r="K139" s="207"/>
      <c r="L139" s="207"/>
      <c r="M139" s="207"/>
      <c r="N139" s="207"/>
      <c r="O139" s="207"/>
      <c r="P139" s="69"/>
      <c r="Q139" s="215" t="s">
        <v>72</v>
      </c>
      <c r="R139" s="216"/>
      <c r="S139" s="216"/>
      <c r="T139" s="217"/>
      <c r="V139" s="215" t="s">
        <v>73</v>
      </c>
      <c r="W139" s="216"/>
      <c r="X139" s="216"/>
      <c r="Y139" s="217"/>
      <c r="AA139" s="215" t="s">
        <v>74</v>
      </c>
      <c r="AB139" s="216"/>
      <c r="AC139" s="216"/>
      <c r="AD139" s="217"/>
      <c r="AE139" s="69"/>
      <c r="AF139" s="73"/>
      <c r="AG139" s="73"/>
      <c r="AH139" s="73"/>
      <c r="AI139" s="73"/>
      <c r="AK139" s="207" t="s">
        <v>75</v>
      </c>
      <c r="AL139" s="207"/>
      <c r="AM139" s="207"/>
      <c r="AN139" s="207"/>
      <c r="AO139" s="207"/>
      <c r="AP139" s="207"/>
      <c r="AQ139" s="207"/>
      <c r="AR139" s="207"/>
      <c r="AS139" s="207"/>
      <c r="AW139" s="71" t="s">
        <v>69</v>
      </c>
      <c r="AX139" s="214" t="s">
        <v>70</v>
      </c>
      <c r="AY139" s="214"/>
      <c r="AZ139" s="72"/>
      <c r="BA139" s="72"/>
      <c r="BB139" s="69"/>
      <c r="BC139" s="69"/>
      <c r="BD139" s="69"/>
      <c r="BE139" s="207" t="s">
        <v>71</v>
      </c>
      <c r="BF139" s="207"/>
      <c r="BG139" s="207"/>
      <c r="BH139" s="207"/>
      <c r="BI139" s="207"/>
      <c r="BJ139" s="207"/>
      <c r="BK139" s="69"/>
      <c r="BL139" s="215" t="s">
        <v>72</v>
      </c>
      <c r="BM139" s="216"/>
      <c r="BN139" s="216"/>
      <c r="BO139" s="217"/>
      <c r="BQ139" s="215" t="s">
        <v>73</v>
      </c>
      <c r="BR139" s="216"/>
      <c r="BS139" s="216"/>
      <c r="BT139" s="217"/>
      <c r="BV139" s="215" t="s">
        <v>74</v>
      </c>
      <c r="BW139" s="216"/>
      <c r="BX139" s="216"/>
      <c r="BY139" s="217"/>
      <c r="BZ139" s="69"/>
      <c r="CA139" s="73"/>
      <c r="CB139" s="73"/>
      <c r="CC139" s="73"/>
      <c r="CD139" s="73"/>
      <c r="CF139" s="207" t="s">
        <v>75</v>
      </c>
      <c r="CG139" s="207"/>
      <c r="CH139" s="207"/>
      <c r="CI139" s="207"/>
      <c r="CJ139" s="207"/>
      <c r="CK139" s="207"/>
      <c r="CL139" s="207"/>
      <c r="CM139" s="207"/>
      <c r="CN139" s="207"/>
    </row>
    <row r="140" spans="1:93" ht="15">
      <c r="B140" s="90" t="e">
        <f>AT126</f>
        <v>#REF!</v>
      </c>
      <c r="C140" s="208"/>
      <c r="D140" s="208"/>
      <c r="E140" s="74"/>
      <c r="F140" s="74"/>
      <c r="G140" s="75"/>
      <c r="H140" s="75"/>
      <c r="I140" s="75"/>
      <c r="J140" s="209" t="e">
        <f>AT125</f>
        <v>#REF!</v>
      </c>
      <c r="K140" s="210"/>
      <c r="L140" s="210"/>
      <c r="M140" s="210"/>
      <c r="N140" s="210"/>
      <c r="O140" s="211"/>
      <c r="P140" s="75"/>
      <c r="Q140" s="212">
        <f>SUMIF(F128:K128,"rmd",F127:K127)+SUMIF(N128:S128,"rmd",N127:S127)+SUMIF(V128:AA128,"rmd",V127:AA127)+SUMIF(AD128:AI128,"rmd",AD127:AI127)+SUMIF(AL128:AQ128,"rmd",AL127:AQ127)</f>
        <v>0</v>
      </c>
      <c r="R140" s="205"/>
      <c r="S140" s="205"/>
      <c r="T140" s="206"/>
      <c r="U140" s="76"/>
      <c r="V140" s="209" t="e">
        <f>AT132</f>
        <v>#REF!</v>
      </c>
      <c r="W140" s="210"/>
      <c r="X140" s="210"/>
      <c r="Y140" s="211"/>
      <c r="Z140" s="76"/>
      <c r="AA140" s="209" t="e">
        <f>SUM(C132+AT132)-Q140</f>
        <v>#REF!</v>
      </c>
      <c r="AB140" s="210"/>
      <c r="AC140" s="210"/>
      <c r="AD140" s="211"/>
      <c r="AE140" s="75"/>
      <c r="AF140" s="77"/>
      <c r="AG140" s="77"/>
      <c r="AH140" s="77"/>
      <c r="AI140" s="77"/>
      <c r="AJ140" s="76"/>
      <c r="AK140" s="213"/>
      <c r="AL140" s="213"/>
      <c r="AM140" s="213"/>
      <c r="AN140" s="213"/>
      <c r="AO140" s="213"/>
      <c r="AP140" s="213"/>
      <c r="AQ140" s="213"/>
      <c r="AR140" s="213"/>
      <c r="AS140" s="213"/>
      <c r="AW140" s="90" t="e">
        <f>CO126</f>
        <v>#REF!</v>
      </c>
      <c r="AX140" s="208"/>
      <c r="AY140" s="208"/>
      <c r="AZ140" s="74"/>
      <c r="BA140" s="74"/>
      <c r="BB140" s="75"/>
      <c r="BC140" s="75"/>
      <c r="BD140" s="75"/>
      <c r="BE140" s="209" t="e">
        <f>CO125</f>
        <v>#REF!</v>
      </c>
      <c r="BF140" s="210"/>
      <c r="BG140" s="210"/>
      <c r="BH140" s="210"/>
      <c r="BI140" s="210"/>
      <c r="BJ140" s="211"/>
      <c r="BK140" s="75"/>
      <c r="BL140" s="212">
        <f>SUMIF(BA128:BF128,"rmd",BA127:BF127)+SUMIF(BI128:BN128,"rmd",BI127:BN127)+SUMIF(BQ128:BV128,"rmd",BQ127:BV127)+SUMIF(BY128:CD128,"rmd",BY127:CD127)+SUMIF(CG128:CL128,"rmd",CG127:CL127)</f>
        <v>0</v>
      </c>
      <c r="BM140" s="205"/>
      <c r="BN140" s="205"/>
      <c r="BO140" s="206"/>
      <c r="BP140" s="76"/>
      <c r="BQ140" s="209" t="e">
        <f>CO132</f>
        <v>#REF!</v>
      </c>
      <c r="BR140" s="210"/>
      <c r="BS140" s="210"/>
      <c r="BT140" s="211"/>
      <c r="BU140" s="76"/>
      <c r="BV140" s="209" t="e">
        <f>SUM(AX132+CO132)-BL140</f>
        <v>#REF!</v>
      </c>
      <c r="BW140" s="210"/>
      <c r="BX140" s="210"/>
      <c r="BY140" s="211"/>
      <c r="BZ140" s="75"/>
      <c r="CA140" s="77"/>
      <c r="CB140" s="77"/>
      <c r="CC140" s="77"/>
      <c r="CD140" s="77"/>
      <c r="CE140" s="76"/>
      <c r="CF140" s="213"/>
      <c r="CG140" s="213"/>
      <c r="CH140" s="213"/>
      <c r="CI140" s="213"/>
      <c r="CJ140" s="213"/>
      <c r="CK140" s="213"/>
      <c r="CL140" s="213"/>
      <c r="CM140" s="213"/>
      <c r="CN140" s="213"/>
    </row>
    <row r="141" spans="1:93" ht="15">
      <c r="B141" s="78" t="s">
        <v>76</v>
      </c>
      <c r="C141" s="196" t="s">
        <v>77</v>
      </c>
      <c r="D141" s="196"/>
      <c r="E141" s="79"/>
      <c r="F141" s="79"/>
      <c r="G141" s="80"/>
      <c r="H141" s="80"/>
      <c r="I141" s="80"/>
      <c r="J141" s="195" t="s">
        <v>78</v>
      </c>
      <c r="K141" s="195"/>
      <c r="L141" s="195"/>
      <c r="M141" s="195"/>
      <c r="N141" s="195"/>
      <c r="O141" s="195"/>
      <c r="P141" s="80"/>
      <c r="Q141" s="195" t="s">
        <v>79</v>
      </c>
      <c r="R141" s="195"/>
      <c r="S141" s="195"/>
      <c r="T141" s="195"/>
      <c r="U141" s="81"/>
      <c r="V141" s="197" t="s">
        <v>80</v>
      </c>
      <c r="W141" s="198"/>
      <c r="X141" s="198"/>
      <c r="Y141" s="199"/>
      <c r="Z141" s="81"/>
      <c r="AA141" s="197" t="s">
        <v>81</v>
      </c>
      <c r="AB141" s="198"/>
      <c r="AC141" s="198"/>
      <c r="AD141" s="199"/>
      <c r="AE141" s="80"/>
      <c r="AF141" s="195" t="s">
        <v>82</v>
      </c>
      <c r="AG141" s="195"/>
      <c r="AH141" s="195"/>
      <c r="AI141" s="195"/>
      <c r="AJ141" s="81"/>
      <c r="AK141" s="195" t="s">
        <v>83</v>
      </c>
      <c r="AL141" s="195"/>
      <c r="AM141" s="195"/>
      <c r="AN141" s="195"/>
      <c r="AO141" s="195"/>
      <c r="AP141" s="195"/>
      <c r="AQ141" s="195"/>
      <c r="AR141" s="195"/>
      <c r="AS141" s="195"/>
      <c r="AW141" s="78" t="s">
        <v>76</v>
      </c>
      <c r="AX141" s="196" t="s">
        <v>77</v>
      </c>
      <c r="AY141" s="196"/>
      <c r="AZ141" s="79"/>
      <c r="BA141" s="79"/>
      <c r="BB141" s="80"/>
      <c r="BC141" s="80"/>
      <c r="BD141" s="80"/>
      <c r="BE141" s="195" t="s">
        <v>78</v>
      </c>
      <c r="BF141" s="195"/>
      <c r="BG141" s="195"/>
      <c r="BH141" s="195"/>
      <c r="BI141" s="195"/>
      <c r="BJ141" s="195"/>
      <c r="BK141" s="80"/>
      <c r="BL141" s="195" t="s">
        <v>79</v>
      </c>
      <c r="BM141" s="195"/>
      <c r="BN141" s="195"/>
      <c r="BO141" s="195"/>
      <c r="BP141" s="81"/>
      <c r="BQ141" s="197" t="s">
        <v>80</v>
      </c>
      <c r="BR141" s="198"/>
      <c r="BS141" s="198"/>
      <c r="BT141" s="199"/>
      <c r="BU141" s="81"/>
      <c r="BV141" s="197" t="s">
        <v>81</v>
      </c>
      <c r="BW141" s="198"/>
      <c r="BX141" s="198"/>
      <c r="BY141" s="199"/>
      <c r="BZ141" s="80"/>
      <c r="CA141" s="195" t="s">
        <v>82</v>
      </c>
      <c r="CB141" s="195"/>
      <c r="CC141" s="195"/>
      <c r="CD141" s="195"/>
      <c r="CE141" s="81"/>
      <c r="CF141" s="195" t="s">
        <v>83</v>
      </c>
      <c r="CG141" s="195"/>
      <c r="CH141" s="195"/>
      <c r="CI141" s="195"/>
      <c r="CJ141" s="195"/>
      <c r="CK141" s="195"/>
      <c r="CL141" s="195"/>
      <c r="CM141" s="195"/>
      <c r="CN141" s="195"/>
    </row>
    <row r="142" spans="1:93" ht="15">
      <c r="B142" s="78"/>
      <c r="C142" s="196"/>
      <c r="D142" s="196"/>
      <c r="E142" s="79"/>
      <c r="F142" s="79"/>
      <c r="G142" s="80"/>
      <c r="H142" s="80"/>
      <c r="I142" s="80"/>
      <c r="J142" s="197"/>
      <c r="K142" s="198"/>
      <c r="L142" s="198"/>
      <c r="M142" s="198"/>
      <c r="N142" s="198"/>
      <c r="O142" s="199"/>
      <c r="P142" s="80"/>
      <c r="Q142" s="195"/>
      <c r="R142" s="195"/>
      <c r="S142" s="195"/>
      <c r="T142" s="195"/>
      <c r="U142" s="81"/>
      <c r="V142" s="200">
        <f>SUMIF(F128:K128,"cp",F127:K127)+SUMIF(N128:S128,"cp",N127:S127)+SUMIF(V128:AA128,"cp",V127:AA127)+SUMIF(AD128:AI128,"cp",AD127:AI127)+SUMIF(AL128:AQ128,"cp",AL127:AQ127)</f>
        <v>0</v>
      </c>
      <c r="W142" s="201"/>
      <c r="X142" s="201"/>
      <c r="Y142" s="202"/>
      <c r="Z142" s="81"/>
      <c r="AA142" s="200">
        <f>SUMIF(F128:K128,"at",F127:K127)+SUMIF(N128:S128,"at",N127:S127)+SUMIF(V128:AA128,"at",V127:AA127)+SUMIF(AD128:AI128,"at",AD127:AI127)+SUMIF(AL128:AQ128,"at",AL127:AQ127)</f>
        <v>0</v>
      </c>
      <c r="AB142" s="203"/>
      <c r="AC142" s="203"/>
      <c r="AD142" s="204"/>
      <c r="AE142" s="80"/>
      <c r="AF142" s="200">
        <f>SUMIF(F128:K128,"am",F127:K127)+SUMIF(N128:S128,"am",N127:S127)+SUMIF(V128:AA128,"am",V127:AA127)+SUMIF(AD128:AI128,"am",AD127:AI127)+SUMIF(AL128:AQ128,"am",AL127:AQ127)</f>
        <v>0</v>
      </c>
      <c r="AG142" s="205"/>
      <c r="AH142" s="205"/>
      <c r="AI142" s="206"/>
      <c r="AJ142" s="81"/>
      <c r="AK142" s="200">
        <f>SUMIF(F128:K128,"cs",F127:K127)+SUMIF(N128:S128,"cs",N127:S127)+SUMIF(V128:AA128,"cs",V127:AA127)+SUMIF(AD128:AI128,"cs",AD127:AI127)+SUMIF(AL128:AQ128,"cs",AL127:AQ127)</f>
        <v>0</v>
      </c>
      <c r="AL142" s="201"/>
      <c r="AM142" s="201"/>
      <c r="AN142" s="201"/>
      <c r="AO142" s="201"/>
      <c r="AP142" s="201"/>
      <c r="AQ142" s="201"/>
      <c r="AR142" s="201"/>
      <c r="AS142" s="202"/>
      <c r="AW142" s="78"/>
      <c r="AX142" s="196"/>
      <c r="AY142" s="196"/>
      <c r="AZ142" s="79"/>
      <c r="BA142" s="79"/>
      <c r="BB142" s="80"/>
      <c r="BC142" s="80"/>
      <c r="BD142" s="80"/>
      <c r="BE142" s="197"/>
      <c r="BF142" s="198"/>
      <c r="BG142" s="198"/>
      <c r="BH142" s="198"/>
      <c r="BI142" s="198"/>
      <c r="BJ142" s="199"/>
      <c r="BK142" s="80"/>
      <c r="BL142" s="195"/>
      <c r="BM142" s="195"/>
      <c r="BN142" s="195"/>
      <c r="BO142" s="195"/>
      <c r="BP142" s="81"/>
      <c r="BQ142" s="200">
        <f>SUMIF(BA128:BF128,"cp",BA127:BF127)+SUMIF(BI128:BN128,"cp",BI127:BN127)+SUMIF(BQ128:BV128,"cp",BQ127:BV127)+SUMIF(BY128:CD128,"cp",BY127:CD127)+SUMIF(CG128:CL128,"cp",CG127:CL127)</f>
        <v>0</v>
      </c>
      <c r="BR142" s="201"/>
      <c r="BS142" s="201"/>
      <c r="BT142" s="202"/>
      <c r="BU142" s="81"/>
      <c r="BV142" s="200">
        <f>SUMIF(BA128:BF128,"at",BA127:BF127)+SUMIF(BI128:BN128,"at",BI127:BN127)+SUMIF(BQ128:BV128,"at",BQ127:BV127)+SUMIF(BY128:CD128,"at",BY127:CD127)+SUMIF(CG128:CL128,"at",CG127:CL127)</f>
        <v>0</v>
      </c>
      <c r="BW142" s="203"/>
      <c r="BX142" s="203"/>
      <c r="BY142" s="204"/>
      <c r="BZ142" s="80"/>
      <c r="CA142" s="200">
        <f>SUMIF(BA128:BF128,"am",BA127:BF127)+SUMIF(BI128:BN128,"am",BI127:BN127)+SUMIF(BQ128:BV128,"am",BQ127:BV127)+SUMIF(BY128:CD128,"am",BY127:CD127)+SUMIF(CG128:CL128,"am",CG127:CL127)</f>
        <v>0</v>
      </c>
      <c r="CB142" s="205"/>
      <c r="CC142" s="205"/>
      <c r="CD142" s="206"/>
      <c r="CE142" s="81"/>
      <c r="CF142" s="200">
        <f>SUMIF(BA128:BF128,"cs",BA127:BF127)+SUMIF(BI128:BN128,"cs",BI127:BN127)+SUMIF(BQ128:BV128,"cs",BQ127:BV127)+SUMIF(BY128:CD128,"cs",BY127:CD127)+SUMIF(CG128:CL128,"cs",CG127:CL127)</f>
        <v>0</v>
      </c>
      <c r="CG142" s="201"/>
      <c r="CH142" s="201"/>
      <c r="CI142" s="201"/>
      <c r="CJ142" s="201"/>
      <c r="CK142" s="201"/>
      <c r="CL142" s="201"/>
      <c r="CM142" s="201"/>
      <c r="CN142" s="202"/>
    </row>
    <row r="143" spans="1:93">
      <c r="AT143" s="218" t="s">
        <v>42</v>
      </c>
      <c r="AU143" s="97"/>
      <c r="CO143" s="218" t="s">
        <v>42</v>
      </c>
    </row>
    <row r="144" spans="1:93" ht="37">
      <c r="A144" s="224" t="s">
        <v>84</v>
      </c>
      <c r="B144" s="32" t="s">
        <v>43</v>
      </c>
      <c r="C144" s="33" t="s">
        <v>44</v>
      </c>
      <c r="D144" s="33" t="s">
        <v>45</v>
      </c>
      <c r="E144" s="33"/>
      <c r="F144" s="106" t="str">
        <f>F$4</f>
        <v xml:space="preserve">LUNDI </v>
      </c>
      <c r="G144" s="106" t="str">
        <f t="shared" ref="G144:AQ144" si="223">G$4</f>
        <v xml:space="preserve">MARDI </v>
      </c>
      <c r="H144" s="106" t="str">
        <f t="shared" si="223"/>
        <v xml:space="preserve">MERCREDI </v>
      </c>
      <c r="I144" s="106" t="str">
        <f t="shared" si="223"/>
        <v xml:space="preserve">JEUDI </v>
      </c>
      <c r="J144" s="106" t="str">
        <f t="shared" si="223"/>
        <v xml:space="preserve">VENDREDI </v>
      </c>
      <c r="K144" s="106" t="str">
        <f t="shared" si="223"/>
        <v xml:space="preserve">SAMEDI </v>
      </c>
      <c r="L144" s="106" t="str">
        <f t="shared" si="223"/>
        <v>T/EF</v>
      </c>
      <c r="M144" s="106" t="str">
        <f t="shared" si="223"/>
        <v>T/SE</v>
      </c>
      <c r="N144" s="106" t="str">
        <f t="shared" si="223"/>
        <v xml:space="preserve">LUNDI </v>
      </c>
      <c r="O144" s="106" t="str">
        <f t="shared" si="223"/>
        <v xml:space="preserve">MARDI </v>
      </c>
      <c r="P144" s="106" t="str">
        <f t="shared" si="223"/>
        <v xml:space="preserve">MERCREDI </v>
      </c>
      <c r="Q144" s="106" t="str">
        <f t="shared" si="223"/>
        <v xml:space="preserve">JEUDI </v>
      </c>
      <c r="R144" s="106" t="str">
        <f t="shared" si="223"/>
        <v xml:space="preserve">VENDREDI </v>
      </c>
      <c r="S144" s="106" t="str">
        <f t="shared" si="223"/>
        <v xml:space="preserve">SAMEDI </v>
      </c>
      <c r="T144" s="106" t="str">
        <f t="shared" si="223"/>
        <v>T/EF</v>
      </c>
      <c r="U144" s="106" t="str">
        <f t="shared" si="223"/>
        <v>T/SE</v>
      </c>
      <c r="V144" s="106" t="str">
        <f t="shared" si="223"/>
        <v xml:space="preserve">LUNDI </v>
      </c>
      <c r="W144" s="106" t="str">
        <f t="shared" si="223"/>
        <v xml:space="preserve">MARDI </v>
      </c>
      <c r="X144" s="106" t="str">
        <f t="shared" si="223"/>
        <v xml:space="preserve">MERCREDI </v>
      </c>
      <c r="Y144" s="106" t="str">
        <f t="shared" si="223"/>
        <v xml:space="preserve">JEUDI </v>
      </c>
      <c r="Z144" s="106" t="str">
        <f t="shared" si="223"/>
        <v xml:space="preserve">VENDREDI </v>
      </c>
      <c r="AA144" s="106" t="str">
        <f t="shared" si="223"/>
        <v xml:space="preserve">SAMEDI </v>
      </c>
      <c r="AB144" s="106" t="str">
        <f t="shared" si="223"/>
        <v>T/EF</v>
      </c>
      <c r="AC144" s="106" t="str">
        <f t="shared" si="223"/>
        <v>T/SE</v>
      </c>
      <c r="AD144" s="106" t="str">
        <f t="shared" si="223"/>
        <v xml:space="preserve">LUNDI </v>
      </c>
      <c r="AE144" s="106" t="str">
        <f t="shared" si="223"/>
        <v xml:space="preserve">MARDI </v>
      </c>
      <c r="AF144" s="106" t="str">
        <f t="shared" si="223"/>
        <v xml:space="preserve">MERCREDI </v>
      </c>
      <c r="AG144" s="106" t="str">
        <f t="shared" si="223"/>
        <v xml:space="preserve">JEUDI </v>
      </c>
      <c r="AH144" s="106" t="str">
        <f t="shared" si="223"/>
        <v xml:space="preserve">VENDREDI </v>
      </c>
      <c r="AI144" s="106" t="str">
        <f t="shared" si="223"/>
        <v xml:space="preserve">SAMEDI </v>
      </c>
      <c r="AJ144" s="106" t="str">
        <f t="shared" si="223"/>
        <v>T/EF</v>
      </c>
      <c r="AK144" s="106" t="str">
        <f t="shared" si="223"/>
        <v>T/SE</v>
      </c>
      <c r="AL144" s="106" t="str">
        <f t="shared" si="223"/>
        <v xml:space="preserve">LUNDI </v>
      </c>
      <c r="AM144" s="106" t="str">
        <f t="shared" si="223"/>
        <v xml:space="preserve">MARDI </v>
      </c>
      <c r="AN144" s="106" t="str">
        <f t="shared" si="223"/>
        <v xml:space="preserve">MERCREDI </v>
      </c>
      <c r="AO144" s="106" t="str">
        <f t="shared" si="223"/>
        <v xml:space="preserve">JEUDI </v>
      </c>
      <c r="AP144" s="106" t="str">
        <f t="shared" si="223"/>
        <v>VENDREDI</v>
      </c>
      <c r="AQ144" s="106" t="str">
        <f t="shared" si="223"/>
        <v>SAMEDI</v>
      </c>
      <c r="AR144" s="33" t="s">
        <v>50</v>
      </c>
      <c r="AS144" s="33" t="s">
        <v>51</v>
      </c>
      <c r="AT144" s="219"/>
      <c r="AU144" s="97"/>
      <c r="AV144" s="224" t="s">
        <v>84</v>
      </c>
      <c r="AW144" s="32" t="s">
        <v>43</v>
      </c>
      <c r="AX144" s="33" t="s">
        <v>44</v>
      </c>
      <c r="AY144" s="33" t="s">
        <v>45</v>
      </c>
      <c r="AZ144" s="33"/>
      <c r="BA144" s="106" t="str">
        <f>F$4</f>
        <v xml:space="preserve">LUNDI </v>
      </c>
      <c r="BB144" s="106" t="str">
        <f t="shared" ref="BB144:CL144" si="224">G$4</f>
        <v xml:space="preserve">MARDI </v>
      </c>
      <c r="BC144" s="106" t="str">
        <f t="shared" si="224"/>
        <v xml:space="preserve">MERCREDI </v>
      </c>
      <c r="BD144" s="106" t="str">
        <f t="shared" si="224"/>
        <v xml:space="preserve">JEUDI </v>
      </c>
      <c r="BE144" s="106" t="str">
        <f t="shared" si="224"/>
        <v xml:space="preserve">VENDREDI </v>
      </c>
      <c r="BF144" s="106" t="str">
        <f t="shared" si="224"/>
        <v xml:space="preserve">SAMEDI </v>
      </c>
      <c r="BG144" s="106" t="str">
        <f t="shared" si="224"/>
        <v>T/EF</v>
      </c>
      <c r="BH144" s="106" t="str">
        <f t="shared" si="224"/>
        <v>T/SE</v>
      </c>
      <c r="BI144" s="106" t="str">
        <f t="shared" si="224"/>
        <v xml:space="preserve">LUNDI </v>
      </c>
      <c r="BJ144" s="106" t="str">
        <f t="shared" si="224"/>
        <v xml:space="preserve">MARDI </v>
      </c>
      <c r="BK144" s="106" t="str">
        <f t="shared" si="224"/>
        <v xml:space="preserve">MERCREDI </v>
      </c>
      <c r="BL144" s="106" t="str">
        <f t="shared" si="224"/>
        <v xml:space="preserve">JEUDI </v>
      </c>
      <c r="BM144" s="106" t="str">
        <f t="shared" si="224"/>
        <v xml:space="preserve">VENDREDI </v>
      </c>
      <c r="BN144" s="106" t="str">
        <f t="shared" si="224"/>
        <v xml:space="preserve">SAMEDI </v>
      </c>
      <c r="BO144" s="106" t="str">
        <f t="shared" si="224"/>
        <v>T/EF</v>
      </c>
      <c r="BP144" s="106" t="str">
        <f t="shared" si="224"/>
        <v>T/SE</v>
      </c>
      <c r="BQ144" s="106" t="str">
        <f t="shared" si="224"/>
        <v xml:space="preserve">LUNDI </v>
      </c>
      <c r="BR144" s="106" t="str">
        <f t="shared" si="224"/>
        <v xml:space="preserve">MARDI </v>
      </c>
      <c r="BS144" s="106" t="str">
        <f t="shared" si="224"/>
        <v xml:space="preserve">MERCREDI </v>
      </c>
      <c r="BT144" s="106" t="str">
        <f t="shared" si="224"/>
        <v xml:space="preserve">JEUDI </v>
      </c>
      <c r="BU144" s="106" t="str">
        <f t="shared" si="224"/>
        <v xml:space="preserve">VENDREDI </v>
      </c>
      <c r="BV144" s="106" t="str">
        <f t="shared" si="224"/>
        <v xml:space="preserve">SAMEDI </v>
      </c>
      <c r="BW144" s="106" t="str">
        <f t="shared" si="224"/>
        <v>T/EF</v>
      </c>
      <c r="BX144" s="106" t="str">
        <f t="shared" si="224"/>
        <v>T/SE</v>
      </c>
      <c r="BY144" s="106" t="str">
        <f t="shared" si="224"/>
        <v xml:space="preserve">LUNDI </v>
      </c>
      <c r="BZ144" s="106" t="str">
        <f t="shared" si="224"/>
        <v xml:space="preserve">MARDI </v>
      </c>
      <c r="CA144" s="106" t="str">
        <f t="shared" si="224"/>
        <v xml:space="preserve">MERCREDI </v>
      </c>
      <c r="CB144" s="106" t="str">
        <f t="shared" si="224"/>
        <v xml:space="preserve">JEUDI </v>
      </c>
      <c r="CC144" s="106" t="str">
        <f t="shared" si="224"/>
        <v xml:space="preserve">VENDREDI </v>
      </c>
      <c r="CD144" s="106" t="str">
        <f t="shared" si="224"/>
        <v xml:space="preserve">SAMEDI </v>
      </c>
      <c r="CE144" s="106" t="str">
        <f t="shared" si="224"/>
        <v>T/EF</v>
      </c>
      <c r="CF144" s="106" t="str">
        <f t="shared" si="224"/>
        <v>T/SE</v>
      </c>
      <c r="CG144" s="106" t="str">
        <f t="shared" si="224"/>
        <v xml:space="preserve">LUNDI </v>
      </c>
      <c r="CH144" s="106" t="str">
        <f t="shared" si="224"/>
        <v xml:space="preserve">MARDI </v>
      </c>
      <c r="CI144" s="106" t="str">
        <f t="shared" si="224"/>
        <v xml:space="preserve">MERCREDI </v>
      </c>
      <c r="CJ144" s="106" t="str">
        <f t="shared" si="224"/>
        <v xml:space="preserve">JEUDI </v>
      </c>
      <c r="CK144" s="106" t="str">
        <f t="shared" si="224"/>
        <v>VENDREDI</v>
      </c>
      <c r="CL144" s="106" t="str">
        <f t="shared" si="224"/>
        <v>SAMEDI</v>
      </c>
      <c r="CM144" s="33" t="s">
        <v>50</v>
      </c>
      <c r="CN144" s="33" t="s">
        <v>51</v>
      </c>
      <c r="CO144" s="219"/>
    </row>
    <row r="145" spans="1:93">
      <c r="A145" s="225"/>
      <c r="B145" s="35" t="s">
        <v>56</v>
      </c>
      <c r="C145" s="220"/>
      <c r="D145" s="36"/>
      <c r="E145" s="37"/>
      <c r="F145" s="104" t="e">
        <f>'Jour 1'!#REF!</f>
        <v>#REF!</v>
      </c>
      <c r="G145" s="38"/>
      <c r="H145" s="38"/>
      <c r="I145" s="38"/>
      <c r="J145" s="38"/>
      <c r="K145" s="38"/>
      <c r="L145" s="82" t="e">
        <f>SUM(F145:K145)</f>
        <v>#REF!</v>
      </c>
      <c r="M145" s="82" t="e">
        <f>D145+L145</f>
        <v>#REF!</v>
      </c>
      <c r="N145" s="38"/>
      <c r="O145" s="38"/>
      <c r="P145" s="38"/>
      <c r="Q145" s="38"/>
      <c r="R145" s="38"/>
      <c r="S145" s="38"/>
      <c r="T145" s="82">
        <f>SUM(N145:S145)</f>
        <v>0</v>
      </c>
      <c r="U145" s="82">
        <f>T145</f>
        <v>0</v>
      </c>
      <c r="V145" s="38"/>
      <c r="W145" s="38"/>
      <c r="X145" s="38"/>
      <c r="Y145" s="39"/>
      <c r="Z145" s="38"/>
      <c r="AA145" s="38"/>
      <c r="AB145" s="82">
        <f>SUM(V145:AA145)</f>
        <v>0</v>
      </c>
      <c r="AC145" s="82">
        <f>AB145</f>
        <v>0</v>
      </c>
      <c r="AD145" s="38"/>
      <c r="AE145" s="38"/>
      <c r="AF145" s="38"/>
      <c r="AG145" s="38"/>
      <c r="AH145" s="38"/>
      <c r="AI145" s="38"/>
      <c r="AJ145" s="82">
        <f>SUM(AD145:AI145)</f>
        <v>0</v>
      </c>
      <c r="AK145" s="82">
        <f>AJ145</f>
        <v>0</v>
      </c>
      <c r="AL145" s="38"/>
      <c r="AM145" s="38"/>
      <c r="AN145" s="38"/>
      <c r="AO145" s="38"/>
      <c r="AP145" s="38"/>
      <c r="AQ145" s="38"/>
      <c r="AR145" s="82">
        <f>SUM(AL145:AQ145)</f>
        <v>0</v>
      </c>
      <c r="AS145" s="83">
        <f>AR145</f>
        <v>0</v>
      </c>
      <c r="AT145" s="84" t="e">
        <f>(L145+T145+AB145+AJ145+AR145)</f>
        <v>#REF!</v>
      </c>
      <c r="AU145" s="101"/>
      <c r="AV145" s="225"/>
      <c r="AW145" s="35" t="s">
        <v>56</v>
      </c>
      <c r="AX145" s="220"/>
      <c r="AY145" s="36"/>
      <c r="AZ145" s="37"/>
      <c r="BA145" s="105" t="e">
        <f>'Jour 1'!#REF!</f>
        <v>#REF!</v>
      </c>
      <c r="BB145" s="38"/>
      <c r="BC145" s="38"/>
      <c r="BD145" s="38"/>
      <c r="BE145" s="38"/>
      <c r="BF145" s="38"/>
      <c r="BG145" s="82" t="e">
        <f>SUM(BA145:BF145)</f>
        <v>#REF!</v>
      </c>
      <c r="BH145" s="82" t="e">
        <f>AY145+BG145</f>
        <v>#REF!</v>
      </c>
      <c r="BI145" s="38"/>
      <c r="BJ145" s="38"/>
      <c r="BK145" s="38"/>
      <c r="BL145" s="38"/>
      <c r="BM145" s="38"/>
      <c r="BN145" s="38"/>
      <c r="BO145" s="82">
        <f>SUM(BI145:BN145)</f>
        <v>0</v>
      </c>
      <c r="BP145" s="82">
        <f>BO145</f>
        <v>0</v>
      </c>
      <c r="BQ145" s="38"/>
      <c r="BR145" s="38"/>
      <c r="BS145" s="38"/>
      <c r="BT145" s="39"/>
      <c r="BU145" s="38"/>
      <c r="BV145" s="38"/>
      <c r="BW145" s="82">
        <f>SUM(BQ145:BV145)</f>
        <v>0</v>
      </c>
      <c r="BX145" s="82">
        <f>BW145</f>
        <v>0</v>
      </c>
      <c r="BY145" s="38"/>
      <c r="BZ145" s="38"/>
      <c r="CA145" s="38"/>
      <c r="CB145" s="38"/>
      <c r="CC145" s="38"/>
      <c r="CD145" s="38"/>
      <c r="CE145" s="82">
        <f>SUM(BY145:CD145)</f>
        <v>0</v>
      </c>
      <c r="CF145" s="82">
        <f>CE145</f>
        <v>0</v>
      </c>
      <c r="CG145" s="38"/>
      <c r="CH145" s="38"/>
      <c r="CI145" s="38"/>
      <c r="CJ145" s="38"/>
      <c r="CK145" s="38"/>
      <c r="CL145" s="38"/>
      <c r="CM145" s="82">
        <f>SUM(CG145:CL145)</f>
        <v>0</v>
      </c>
      <c r="CN145" s="83">
        <f>CM145</f>
        <v>0</v>
      </c>
      <c r="CO145" s="84" t="e">
        <f>(BG145+BO145+BW145+CE145+CM145)</f>
        <v>#REF!</v>
      </c>
    </row>
    <row r="146" spans="1:93">
      <c r="A146" s="225"/>
      <c r="B146" s="35" t="s">
        <v>57</v>
      </c>
      <c r="C146" s="221"/>
      <c r="D146" s="40"/>
      <c r="E146" s="40"/>
      <c r="F146" s="82" t="e">
        <f t="shared" ref="F146:K146" si="225">IF(F145&gt;0,1,"")</f>
        <v>#REF!</v>
      </c>
      <c r="G146" s="82" t="str">
        <f t="shared" si="225"/>
        <v/>
      </c>
      <c r="H146" s="82" t="str">
        <f t="shared" si="225"/>
        <v/>
      </c>
      <c r="I146" s="82" t="str">
        <f t="shared" si="225"/>
        <v/>
      </c>
      <c r="J146" s="82" t="str">
        <f t="shared" si="225"/>
        <v/>
      </c>
      <c r="K146" s="82" t="str">
        <f t="shared" si="225"/>
        <v/>
      </c>
      <c r="L146" s="82" t="e">
        <f>SUM(F146:K146)</f>
        <v>#REF!</v>
      </c>
      <c r="M146" s="41"/>
      <c r="N146" s="82" t="str">
        <f t="shared" ref="N146:S146" si="226">IF(N145&gt;0,1,"")</f>
        <v/>
      </c>
      <c r="O146" s="82" t="str">
        <f t="shared" si="226"/>
        <v/>
      </c>
      <c r="P146" s="82" t="str">
        <f t="shared" si="226"/>
        <v/>
      </c>
      <c r="Q146" s="82" t="str">
        <f t="shared" si="226"/>
        <v/>
      </c>
      <c r="R146" s="82" t="str">
        <f t="shared" si="226"/>
        <v/>
      </c>
      <c r="S146" s="82" t="str">
        <f t="shared" si="226"/>
        <v/>
      </c>
      <c r="T146" s="82">
        <f>SUM(N146:S146)</f>
        <v>0</v>
      </c>
      <c r="U146" s="41"/>
      <c r="V146" s="82" t="str">
        <f t="shared" ref="V146:AA146" si="227">IF(V145&gt;0,1,"")</f>
        <v/>
      </c>
      <c r="W146" s="82" t="str">
        <f t="shared" si="227"/>
        <v/>
      </c>
      <c r="X146" s="82" t="str">
        <f t="shared" si="227"/>
        <v/>
      </c>
      <c r="Y146" s="82" t="str">
        <f t="shared" si="227"/>
        <v/>
      </c>
      <c r="Z146" s="82" t="str">
        <f t="shared" si="227"/>
        <v/>
      </c>
      <c r="AA146" s="82" t="str">
        <f t="shared" si="227"/>
        <v/>
      </c>
      <c r="AB146" s="82">
        <f>SUM(V146:AA146)</f>
        <v>0</v>
      </c>
      <c r="AC146" s="41"/>
      <c r="AD146" s="82" t="str">
        <f t="shared" ref="AD146:AI146" si="228">IF(AD145&gt;0,1,"")</f>
        <v/>
      </c>
      <c r="AE146" s="82" t="str">
        <f t="shared" si="228"/>
        <v/>
      </c>
      <c r="AF146" s="82" t="str">
        <f t="shared" si="228"/>
        <v/>
      </c>
      <c r="AG146" s="82" t="str">
        <f t="shared" si="228"/>
        <v/>
      </c>
      <c r="AH146" s="82" t="str">
        <f t="shared" si="228"/>
        <v/>
      </c>
      <c r="AI146" s="82" t="str">
        <f t="shared" si="228"/>
        <v/>
      </c>
      <c r="AJ146" s="82">
        <f>SUM(AD146:AI146)</f>
        <v>0</v>
      </c>
      <c r="AK146" s="41"/>
      <c r="AL146" s="82" t="str">
        <f t="shared" ref="AL146:AQ146" si="229">IF(AL145&gt;0,1,"")</f>
        <v/>
      </c>
      <c r="AM146" s="82" t="str">
        <f t="shared" si="229"/>
        <v/>
      </c>
      <c r="AN146" s="82" t="str">
        <f t="shared" si="229"/>
        <v/>
      </c>
      <c r="AO146" s="82" t="str">
        <f t="shared" si="229"/>
        <v/>
      </c>
      <c r="AP146" s="82" t="str">
        <f t="shared" si="229"/>
        <v/>
      </c>
      <c r="AQ146" s="82" t="str">
        <f t="shared" si="229"/>
        <v/>
      </c>
      <c r="AR146" s="82">
        <f>SUM(AL146:AQ146)</f>
        <v>0</v>
      </c>
      <c r="AS146" s="41"/>
      <c r="AT146" s="85" t="e">
        <f>SUM(L146+T146+AB146+AJ146+AR146)</f>
        <v>#REF!</v>
      </c>
      <c r="AU146" s="93"/>
      <c r="AV146" s="225"/>
      <c r="AW146" s="35" t="s">
        <v>57</v>
      </c>
      <c r="AX146" s="221"/>
      <c r="AY146" s="40"/>
      <c r="AZ146" s="40"/>
      <c r="BA146" s="82" t="e">
        <f t="shared" ref="BA146:BF146" si="230">IF(BA145&gt;0,1,"")</f>
        <v>#REF!</v>
      </c>
      <c r="BB146" s="82" t="str">
        <f t="shared" si="230"/>
        <v/>
      </c>
      <c r="BC146" s="82" t="str">
        <f t="shared" si="230"/>
        <v/>
      </c>
      <c r="BD146" s="82" t="str">
        <f t="shared" si="230"/>
        <v/>
      </c>
      <c r="BE146" s="82" t="str">
        <f t="shared" si="230"/>
        <v/>
      </c>
      <c r="BF146" s="82" t="str">
        <f t="shared" si="230"/>
        <v/>
      </c>
      <c r="BG146" s="82" t="e">
        <f>SUM(BA146:BF146)</f>
        <v>#REF!</v>
      </c>
      <c r="BH146" s="41"/>
      <c r="BI146" s="82" t="str">
        <f t="shared" ref="BI146:BN146" si="231">IF(BI145&gt;0,1,"")</f>
        <v/>
      </c>
      <c r="BJ146" s="82" t="str">
        <f t="shared" si="231"/>
        <v/>
      </c>
      <c r="BK146" s="82" t="str">
        <f t="shared" si="231"/>
        <v/>
      </c>
      <c r="BL146" s="82" t="str">
        <f t="shared" si="231"/>
        <v/>
      </c>
      <c r="BM146" s="82" t="str">
        <f t="shared" si="231"/>
        <v/>
      </c>
      <c r="BN146" s="82" t="str">
        <f t="shared" si="231"/>
        <v/>
      </c>
      <c r="BO146" s="82">
        <f>SUM(BI146:BN146)</f>
        <v>0</v>
      </c>
      <c r="BP146" s="41"/>
      <c r="BQ146" s="82" t="str">
        <f t="shared" ref="BQ146:BV146" si="232">IF(BQ145&gt;0,1,"")</f>
        <v/>
      </c>
      <c r="BR146" s="82" t="str">
        <f t="shared" si="232"/>
        <v/>
      </c>
      <c r="BS146" s="82" t="str">
        <f t="shared" si="232"/>
        <v/>
      </c>
      <c r="BT146" s="82" t="str">
        <f t="shared" si="232"/>
        <v/>
      </c>
      <c r="BU146" s="82" t="str">
        <f t="shared" si="232"/>
        <v/>
      </c>
      <c r="BV146" s="82" t="str">
        <f t="shared" si="232"/>
        <v/>
      </c>
      <c r="BW146" s="82">
        <f>SUM(BQ146:BV146)</f>
        <v>0</v>
      </c>
      <c r="BX146" s="41"/>
      <c r="BY146" s="82" t="str">
        <f t="shared" ref="BY146:CD146" si="233">IF(BY145&gt;0,1,"")</f>
        <v/>
      </c>
      <c r="BZ146" s="82" t="str">
        <f t="shared" si="233"/>
        <v/>
      </c>
      <c r="CA146" s="82" t="str">
        <f t="shared" si="233"/>
        <v/>
      </c>
      <c r="CB146" s="82" t="str">
        <f t="shared" si="233"/>
        <v/>
      </c>
      <c r="CC146" s="82" t="str">
        <f t="shared" si="233"/>
        <v/>
      </c>
      <c r="CD146" s="82" t="str">
        <f t="shared" si="233"/>
        <v/>
      </c>
      <c r="CE146" s="82">
        <f>SUM(BY146:CD146)</f>
        <v>0</v>
      </c>
      <c r="CF146" s="41"/>
      <c r="CG146" s="82" t="str">
        <f t="shared" ref="CG146:CL146" si="234">IF(CG145&gt;0,1,"")</f>
        <v/>
      </c>
      <c r="CH146" s="82" t="str">
        <f t="shared" si="234"/>
        <v/>
      </c>
      <c r="CI146" s="82" t="str">
        <f t="shared" si="234"/>
        <v/>
      </c>
      <c r="CJ146" s="82" t="str">
        <f t="shared" si="234"/>
        <v/>
      </c>
      <c r="CK146" s="82" t="str">
        <f t="shared" si="234"/>
        <v/>
      </c>
      <c r="CL146" s="82" t="str">
        <f t="shared" si="234"/>
        <v/>
      </c>
      <c r="CM146" s="82">
        <f>SUM(CG146:CL146)</f>
        <v>0</v>
      </c>
      <c r="CN146" s="41"/>
      <c r="CO146" s="85" t="e">
        <f>SUM(BG146+BO146+BW146+CE146+CM146)</f>
        <v>#REF!</v>
      </c>
    </row>
    <row r="147" spans="1:93">
      <c r="A147" s="225"/>
      <c r="B147" s="35" t="s">
        <v>58</v>
      </c>
      <c r="C147" s="221"/>
      <c r="D147" s="43"/>
      <c r="E147" s="43"/>
      <c r="F147" s="82" t="str">
        <f t="shared" ref="F147:K147" si="235">IF(OR(F148="cp",F148="at",F148="ferie",F148="cs",F148="am",F148="rmd"),7,"")</f>
        <v/>
      </c>
      <c r="G147" s="82" t="str">
        <f t="shared" si="235"/>
        <v/>
      </c>
      <c r="H147" s="82" t="str">
        <f t="shared" si="235"/>
        <v/>
      </c>
      <c r="I147" s="82" t="str">
        <f t="shared" si="235"/>
        <v/>
      </c>
      <c r="J147" s="82" t="str">
        <f t="shared" si="235"/>
        <v/>
      </c>
      <c r="K147" s="82" t="str">
        <f t="shared" si="235"/>
        <v/>
      </c>
      <c r="L147" s="82">
        <f>SUM(F147:K147)</f>
        <v>0</v>
      </c>
      <c r="M147" s="41"/>
      <c r="N147" s="82" t="str">
        <f t="shared" ref="N147:S147" si="236">IF(OR(N148="cp",N148="at",N148="ferie",N148="cs",N148="am",N148="rmd"),7,"")</f>
        <v/>
      </c>
      <c r="O147" s="82" t="str">
        <f t="shared" si="236"/>
        <v/>
      </c>
      <c r="P147" s="82" t="str">
        <f t="shared" si="236"/>
        <v/>
      </c>
      <c r="Q147" s="82" t="str">
        <f t="shared" si="236"/>
        <v/>
      </c>
      <c r="R147" s="82" t="str">
        <f t="shared" si="236"/>
        <v/>
      </c>
      <c r="S147" s="82" t="str">
        <f t="shared" si="236"/>
        <v/>
      </c>
      <c r="T147" s="82">
        <f>SUM(N147:S147)</f>
        <v>0</v>
      </c>
      <c r="U147" s="41"/>
      <c r="V147" s="82" t="str">
        <f t="shared" ref="V147:AA147" si="237">IF(OR(V148="cp",V148="at",V148="ferie",V148="cs",V148="am",V148="rmd"),7,"")</f>
        <v/>
      </c>
      <c r="W147" s="82" t="str">
        <f t="shared" si="237"/>
        <v/>
      </c>
      <c r="X147" s="82" t="str">
        <f t="shared" si="237"/>
        <v/>
      </c>
      <c r="Y147" s="82" t="str">
        <f t="shared" si="237"/>
        <v/>
      </c>
      <c r="Z147" s="82" t="str">
        <f t="shared" si="237"/>
        <v/>
      </c>
      <c r="AA147" s="82" t="str">
        <f t="shared" si="237"/>
        <v/>
      </c>
      <c r="AB147" s="82">
        <f>SUM(V147:AA147)</f>
        <v>0</v>
      </c>
      <c r="AC147" s="41"/>
      <c r="AD147" s="82" t="str">
        <f t="shared" ref="AD147:AI147" si="238">IF(OR(AD148="cp",AD148="at",AD148="ferie",AD148="cs",AD148="am",AD148="rmd"),7,"")</f>
        <v/>
      </c>
      <c r="AE147" s="82" t="str">
        <f t="shared" si="238"/>
        <v/>
      </c>
      <c r="AF147" s="82" t="str">
        <f t="shared" si="238"/>
        <v/>
      </c>
      <c r="AG147" s="82" t="str">
        <f t="shared" si="238"/>
        <v/>
      </c>
      <c r="AH147" s="82" t="str">
        <f t="shared" si="238"/>
        <v/>
      </c>
      <c r="AI147" s="82" t="str">
        <f t="shared" si="238"/>
        <v/>
      </c>
      <c r="AJ147" s="82">
        <f>SUM(AD147:AI147)</f>
        <v>0</v>
      </c>
      <c r="AK147" s="41"/>
      <c r="AL147" s="82" t="str">
        <f t="shared" ref="AL147:AQ147" si="239">IF(OR(AL148="cp",AL148="at",AL148="ferie",AL148="cs",AL148="am",AL148="rmd"),7,"")</f>
        <v/>
      </c>
      <c r="AM147" s="82" t="str">
        <f t="shared" si="239"/>
        <v/>
      </c>
      <c r="AN147" s="82" t="str">
        <f t="shared" si="239"/>
        <v/>
      </c>
      <c r="AO147" s="82" t="str">
        <f t="shared" si="239"/>
        <v/>
      </c>
      <c r="AP147" s="82" t="str">
        <f t="shared" si="239"/>
        <v/>
      </c>
      <c r="AQ147" s="82" t="str">
        <f t="shared" si="239"/>
        <v/>
      </c>
      <c r="AR147" s="82">
        <f>SUM(AL147:AQ147)</f>
        <v>0</v>
      </c>
      <c r="AS147" s="44"/>
      <c r="AT147" s="86">
        <f>SUM(L147+T147+AB147+AJ147)</f>
        <v>0</v>
      </c>
      <c r="AU147" s="93"/>
      <c r="AV147" s="225"/>
      <c r="AW147" s="35" t="s">
        <v>58</v>
      </c>
      <c r="AX147" s="221"/>
      <c r="AY147" s="43"/>
      <c r="AZ147" s="43"/>
      <c r="BA147" s="82" t="str">
        <f t="shared" ref="BA147:BF147" si="240">IF(OR(BA148="cp",BA148="at",BA148="ferie",BA148="cs",BA148="am",BA148="rmd"),7,"")</f>
        <v/>
      </c>
      <c r="BB147" s="82" t="str">
        <f t="shared" si="240"/>
        <v/>
      </c>
      <c r="BC147" s="82" t="str">
        <f t="shared" si="240"/>
        <v/>
      </c>
      <c r="BD147" s="82" t="str">
        <f t="shared" si="240"/>
        <v/>
      </c>
      <c r="BE147" s="82" t="str">
        <f t="shared" si="240"/>
        <v/>
      </c>
      <c r="BF147" s="82" t="str">
        <f t="shared" si="240"/>
        <v/>
      </c>
      <c r="BG147" s="82">
        <f>SUM(BA147:BF147)</f>
        <v>0</v>
      </c>
      <c r="BH147" s="41"/>
      <c r="BI147" s="82" t="str">
        <f t="shared" ref="BI147:BN147" si="241">IF(OR(BI148="cp",BI148="at",BI148="ferie",BI148="cs",BI148="am",BI148="rmd"),7,"")</f>
        <v/>
      </c>
      <c r="BJ147" s="82" t="str">
        <f t="shared" si="241"/>
        <v/>
      </c>
      <c r="BK147" s="82" t="str">
        <f t="shared" si="241"/>
        <v/>
      </c>
      <c r="BL147" s="82" t="str">
        <f t="shared" si="241"/>
        <v/>
      </c>
      <c r="BM147" s="82" t="str">
        <f t="shared" si="241"/>
        <v/>
      </c>
      <c r="BN147" s="82" t="str">
        <f t="shared" si="241"/>
        <v/>
      </c>
      <c r="BO147" s="82">
        <f>SUM(BI147:BN147)</f>
        <v>0</v>
      </c>
      <c r="BP147" s="41"/>
      <c r="BQ147" s="82" t="str">
        <f t="shared" ref="BQ147:BV147" si="242">IF(OR(BQ148="cp",BQ148="at",BQ148="ferie",BQ148="cs",BQ148="am",BQ148="rmd"),7,"")</f>
        <v/>
      </c>
      <c r="BR147" s="82" t="str">
        <f t="shared" si="242"/>
        <v/>
      </c>
      <c r="BS147" s="82" t="str">
        <f t="shared" si="242"/>
        <v/>
      </c>
      <c r="BT147" s="82" t="str">
        <f t="shared" si="242"/>
        <v/>
      </c>
      <c r="BU147" s="82" t="str">
        <f t="shared" si="242"/>
        <v/>
      </c>
      <c r="BV147" s="82" t="str">
        <f t="shared" si="242"/>
        <v/>
      </c>
      <c r="BW147" s="82">
        <f>SUM(BQ147:BV147)</f>
        <v>0</v>
      </c>
      <c r="BX147" s="41"/>
      <c r="BY147" s="82" t="str">
        <f t="shared" ref="BY147:CD147" si="243">IF(OR(BY148="cp",BY148="at",BY148="ferie",BY148="cs",BY148="am",BY148="rmd"),7,"")</f>
        <v/>
      </c>
      <c r="BZ147" s="82" t="str">
        <f t="shared" si="243"/>
        <v/>
      </c>
      <c r="CA147" s="82" t="str">
        <f t="shared" si="243"/>
        <v/>
      </c>
      <c r="CB147" s="82" t="str">
        <f t="shared" si="243"/>
        <v/>
      </c>
      <c r="CC147" s="82" t="str">
        <f t="shared" si="243"/>
        <v/>
      </c>
      <c r="CD147" s="82" t="str">
        <f t="shared" si="243"/>
        <v/>
      </c>
      <c r="CE147" s="82">
        <f>SUM(BY147:CD147)</f>
        <v>0</v>
      </c>
      <c r="CF147" s="41"/>
      <c r="CG147" s="82" t="str">
        <f t="shared" ref="CG147:CL147" si="244">IF(OR(CG148="cp",CG148="at",CG148="ferie",CG148="cs",CG148="am",CG148="rmd"),7,"")</f>
        <v/>
      </c>
      <c r="CH147" s="82" t="str">
        <f t="shared" si="244"/>
        <v/>
      </c>
      <c r="CI147" s="82" t="str">
        <f t="shared" si="244"/>
        <v/>
      </c>
      <c r="CJ147" s="82" t="str">
        <f t="shared" si="244"/>
        <v/>
      </c>
      <c r="CK147" s="82" t="str">
        <f t="shared" si="244"/>
        <v/>
      </c>
      <c r="CL147" s="82" t="str">
        <f t="shared" si="244"/>
        <v/>
      </c>
      <c r="CM147" s="82">
        <f>SUM(CG147:CL147)</f>
        <v>0</v>
      </c>
      <c r="CN147" s="44"/>
      <c r="CO147" s="86">
        <f>SUM(BG147+BO147+BW147+CE147)</f>
        <v>0</v>
      </c>
    </row>
    <row r="148" spans="1:93">
      <c r="A148" s="225"/>
      <c r="B148" s="35" t="s">
        <v>59</v>
      </c>
      <c r="C148" s="221"/>
      <c r="D148" s="43"/>
      <c r="E148" s="43"/>
      <c r="F148" s="45"/>
      <c r="G148" s="46"/>
      <c r="H148" s="46"/>
      <c r="I148" s="46"/>
      <c r="J148" s="46"/>
      <c r="K148" s="46"/>
      <c r="L148" s="47"/>
      <c r="M148" s="47"/>
      <c r="N148" s="46"/>
      <c r="O148" s="46"/>
      <c r="P148" s="46"/>
      <c r="Q148" s="46"/>
      <c r="R148" s="46"/>
      <c r="S148" s="46"/>
      <c r="T148" s="47"/>
      <c r="U148" s="47"/>
      <c r="V148" s="46"/>
      <c r="W148" s="46"/>
      <c r="X148" s="46"/>
      <c r="Y148" s="48"/>
      <c r="Z148" s="46"/>
      <c r="AA148" s="46"/>
      <c r="AB148" s="47"/>
      <c r="AC148" s="47"/>
      <c r="AD148" s="46"/>
      <c r="AE148" s="46"/>
      <c r="AF148" s="46"/>
      <c r="AG148" s="46"/>
      <c r="AH148" s="46"/>
      <c r="AI148" s="46"/>
      <c r="AJ148" s="47"/>
      <c r="AK148" s="47"/>
      <c r="AL148" s="46"/>
      <c r="AM148" s="46"/>
      <c r="AN148" s="46"/>
      <c r="AO148" s="46"/>
      <c r="AP148" s="46"/>
      <c r="AQ148" s="46"/>
      <c r="AR148" s="47"/>
      <c r="AS148" s="49"/>
      <c r="AT148" s="50"/>
      <c r="AU148" s="93"/>
      <c r="AV148" s="225"/>
      <c r="AW148" s="35" t="s">
        <v>59</v>
      </c>
      <c r="AX148" s="221"/>
      <c r="AY148" s="43"/>
      <c r="AZ148" s="43"/>
      <c r="BA148" s="45"/>
      <c r="BB148" s="46"/>
      <c r="BC148" s="46"/>
      <c r="BD148" s="46"/>
      <c r="BE148" s="46"/>
      <c r="BF148" s="46"/>
      <c r="BG148" s="47"/>
      <c r="BH148" s="47"/>
      <c r="BI148" s="46"/>
      <c r="BJ148" s="46"/>
      <c r="BK148" s="46"/>
      <c r="BL148" s="46"/>
      <c r="BM148" s="46"/>
      <c r="BN148" s="46"/>
      <c r="BO148" s="47"/>
      <c r="BP148" s="47"/>
      <c r="BQ148" s="46"/>
      <c r="BR148" s="46"/>
      <c r="BS148" s="46"/>
      <c r="BT148" s="48"/>
      <c r="BU148" s="46"/>
      <c r="BV148" s="46"/>
      <c r="BW148" s="47"/>
      <c r="BX148" s="47"/>
      <c r="BY148" s="46"/>
      <c r="BZ148" s="46"/>
      <c r="CA148" s="46"/>
      <c r="CB148" s="46"/>
      <c r="CC148" s="46"/>
      <c r="CD148" s="46"/>
      <c r="CE148" s="47"/>
      <c r="CF148" s="47"/>
      <c r="CG148" s="46"/>
      <c r="CH148" s="46"/>
      <c r="CI148" s="46"/>
      <c r="CJ148" s="46"/>
      <c r="CK148" s="46"/>
      <c r="CL148" s="46"/>
      <c r="CM148" s="47"/>
      <c r="CN148" s="49"/>
      <c r="CO148" s="50"/>
    </row>
    <row r="149" spans="1:93">
      <c r="A149" s="225"/>
      <c r="B149" s="35" t="s">
        <v>60</v>
      </c>
      <c r="C149" s="221"/>
      <c r="D149" s="43"/>
      <c r="E149" s="43"/>
      <c r="F149" s="38"/>
      <c r="G149" s="51"/>
      <c r="H149" s="51"/>
      <c r="I149" s="52"/>
      <c r="J149" s="51"/>
      <c r="K149" s="51"/>
      <c r="L149" s="51"/>
      <c r="M149" s="82" t="e">
        <f>MIN(IF($M$5=0,0,IF($M$5&gt;=35,$M$5-35,0)),2)</f>
        <v>#REF!</v>
      </c>
      <c r="N149" s="51"/>
      <c r="O149" s="51"/>
      <c r="P149" s="51"/>
      <c r="Q149" s="51"/>
      <c r="R149" s="52"/>
      <c r="S149" s="51"/>
      <c r="T149" s="51"/>
      <c r="U149" s="82">
        <f>MIN(IF($U$5=0,0,IF($U$5&gt;=35,$U$5-35,0)),2)</f>
        <v>0</v>
      </c>
      <c r="V149" s="51"/>
      <c r="W149" s="51"/>
      <c r="X149" s="51"/>
      <c r="Y149" s="53"/>
      <c r="Z149" s="52"/>
      <c r="AA149" s="51"/>
      <c r="AB149" s="51"/>
      <c r="AC149" s="82">
        <f>MIN(IF($AC$5=0,0,IF($AC$5&gt;=35,$AC$5-35,0)),2)</f>
        <v>0</v>
      </c>
      <c r="AD149" s="51"/>
      <c r="AE149" s="51"/>
      <c r="AF149" s="51"/>
      <c r="AG149" s="51"/>
      <c r="AH149" s="52"/>
      <c r="AI149" s="51"/>
      <c r="AJ149" s="51"/>
      <c r="AK149" s="82">
        <f>MIN(IF($AK$5=0,0,IF($AK$5&gt;=35,$AK$5-35,0)),2)</f>
        <v>0</v>
      </c>
      <c r="AL149" s="38"/>
      <c r="AM149" s="38"/>
      <c r="AN149" s="38"/>
      <c r="AO149" s="38"/>
      <c r="AP149" s="38"/>
      <c r="AQ149" s="38"/>
      <c r="AR149" s="38"/>
      <c r="AS149" s="82">
        <f>MIN(IF($AS$5=0,0,IF($AS$5&gt;=35,$AS$5-35,0)),2)</f>
        <v>0</v>
      </c>
      <c r="AT149" s="85" t="e">
        <f>SUM(M149+U149+AC149+AK149+AS149)</f>
        <v>#REF!</v>
      </c>
      <c r="AU149" s="93"/>
      <c r="AV149" s="225"/>
      <c r="AW149" s="35" t="s">
        <v>60</v>
      </c>
      <c r="AX149" s="221"/>
      <c r="AY149" s="43"/>
      <c r="AZ149" s="43"/>
      <c r="BA149" s="38"/>
      <c r="BB149" s="51"/>
      <c r="BC149" s="51"/>
      <c r="BD149" s="52"/>
      <c r="BE149" s="51"/>
      <c r="BF149" s="51"/>
      <c r="BG149" s="51"/>
      <c r="BH149" s="82" t="e">
        <f>MIN(IF($M$5=0,0,IF($M$5&gt;=35,$M$5-35,0)),2)</f>
        <v>#REF!</v>
      </c>
      <c r="BI149" s="51"/>
      <c r="BJ149" s="51"/>
      <c r="BK149" s="51"/>
      <c r="BL149" s="51"/>
      <c r="BM149" s="52"/>
      <c r="BN149" s="51"/>
      <c r="BO149" s="51"/>
      <c r="BP149" s="82">
        <f>MIN(IF($U$5=0,0,IF($U$5&gt;=35,$U$5-35,0)),2)</f>
        <v>0</v>
      </c>
      <c r="BQ149" s="51"/>
      <c r="BR149" s="51"/>
      <c r="BS149" s="51"/>
      <c r="BT149" s="53"/>
      <c r="BU149" s="52"/>
      <c r="BV149" s="51"/>
      <c r="BW149" s="51"/>
      <c r="BX149" s="82">
        <f>MIN(IF($AC$5=0,0,IF($AC$5&gt;=35,$AC$5-35,0)),2)</f>
        <v>0</v>
      </c>
      <c r="BY149" s="51"/>
      <c r="BZ149" s="51"/>
      <c r="CA149" s="51"/>
      <c r="CB149" s="51"/>
      <c r="CC149" s="52"/>
      <c r="CD149" s="51"/>
      <c r="CE149" s="51"/>
      <c r="CF149" s="82">
        <f>MIN(IF($AK$5=0,0,IF($AK$5&gt;=35,$AK$5-35,0)),2)</f>
        <v>0</v>
      </c>
      <c r="CG149" s="38"/>
      <c r="CH149" s="38"/>
      <c r="CI149" s="38"/>
      <c r="CJ149" s="38"/>
      <c r="CK149" s="38"/>
      <c r="CL149" s="38"/>
      <c r="CM149" s="38"/>
      <c r="CN149" s="82">
        <f>MIN(IF($AS$5=0,0,IF($AS$5&gt;=35,$AS$5-35,0)),2)</f>
        <v>0</v>
      </c>
      <c r="CO149" s="85" t="e">
        <f>SUM(BH149+BP149+BX149+CF149+CN149)</f>
        <v>#REF!</v>
      </c>
    </row>
    <row r="150" spans="1:93">
      <c r="A150" s="225"/>
      <c r="B150" s="35" t="s">
        <v>61</v>
      </c>
      <c r="C150" s="221"/>
      <c r="D150" s="43"/>
      <c r="E150" s="43"/>
      <c r="F150" s="54"/>
      <c r="G150" s="223"/>
      <c r="H150" s="223"/>
      <c r="I150" s="223"/>
      <c r="J150" s="223"/>
      <c r="K150" s="223"/>
      <c r="L150" s="223"/>
      <c r="M150" s="82" t="e">
        <f>MIN(IF($M$5=0,0,IF($M$5&gt;=42,$M$5-42,0)),3)</f>
        <v>#REF!</v>
      </c>
      <c r="N150" s="223"/>
      <c r="O150" s="223"/>
      <c r="P150" s="223"/>
      <c r="Q150" s="223"/>
      <c r="R150" s="223"/>
      <c r="S150" s="223"/>
      <c r="T150" s="223"/>
      <c r="U150" s="82">
        <f>MIN(IF($U$5=0,0,IF($U$5&gt;=42,$U$5-42,0)),3)</f>
        <v>0</v>
      </c>
      <c r="V150" s="223"/>
      <c r="W150" s="223"/>
      <c r="X150" s="223"/>
      <c r="Y150" s="223"/>
      <c r="Z150" s="223"/>
      <c r="AA150" s="223"/>
      <c r="AB150" s="223"/>
      <c r="AC150" s="82">
        <f>MIN(IF($AC$5=0,0,IF($AC$5&gt;=42,$AC$5-42,0)),3)</f>
        <v>0</v>
      </c>
      <c r="AD150" s="223"/>
      <c r="AE150" s="223"/>
      <c r="AF150" s="223"/>
      <c r="AG150" s="223"/>
      <c r="AH150" s="223"/>
      <c r="AI150" s="223"/>
      <c r="AJ150" s="223"/>
      <c r="AK150" s="82">
        <f>MIN(IF($AK$5=0,0,IF($AK$5&gt;=42,$AK$5-42,0)),3)</f>
        <v>0</v>
      </c>
      <c r="AL150" s="223"/>
      <c r="AM150" s="223"/>
      <c r="AN150" s="223"/>
      <c r="AO150" s="223"/>
      <c r="AP150" s="223"/>
      <c r="AQ150" s="223"/>
      <c r="AR150" s="223"/>
      <c r="AS150" s="82">
        <f>MIN(IF($AS$5=0,0,IF($AS$5&gt;=42,$AS$5-42,0)),3)</f>
        <v>0</v>
      </c>
      <c r="AT150" s="85" t="e">
        <f>SUM(M150+U150+AC150+AK150+AS150)</f>
        <v>#REF!</v>
      </c>
      <c r="AU150" s="93"/>
      <c r="AV150" s="225"/>
      <c r="AW150" s="35" t="s">
        <v>61</v>
      </c>
      <c r="AX150" s="221"/>
      <c r="AY150" s="43"/>
      <c r="AZ150" s="43"/>
      <c r="BA150" s="54"/>
      <c r="BB150" s="223"/>
      <c r="BC150" s="223"/>
      <c r="BD150" s="223"/>
      <c r="BE150" s="223"/>
      <c r="BF150" s="223"/>
      <c r="BG150" s="223"/>
      <c r="BH150" s="82" t="e">
        <f>MIN(IF($M$5=0,0,IF($M$5&gt;=42,$M$5-42,0)),3)</f>
        <v>#REF!</v>
      </c>
      <c r="BI150" s="223"/>
      <c r="BJ150" s="223"/>
      <c r="BK150" s="223"/>
      <c r="BL150" s="223"/>
      <c r="BM150" s="223"/>
      <c r="BN150" s="223"/>
      <c r="BO150" s="223"/>
      <c r="BP150" s="82">
        <f>MIN(IF($U$5=0,0,IF($U$5&gt;=42,$U$5-42,0)),3)</f>
        <v>0</v>
      </c>
      <c r="BQ150" s="223"/>
      <c r="BR150" s="223"/>
      <c r="BS150" s="223"/>
      <c r="BT150" s="223"/>
      <c r="BU150" s="223"/>
      <c r="BV150" s="223"/>
      <c r="BW150" s="223"/>
      <c r="BX150" s="82">
        <f>MIN(IF($AC$5=0,0,IF($AC$5&gt;=42,$AC$5-42,0)),3)</f>
        <v>0</v>
      </c>
      <c r="BY150" s="223"/>
      <c r="BZ150" s="223"/>
      <c r="CA150" s="223"/>
      <c r="CB150" s="223"/>
      <c r="CC150" s="223"/>
      <c r="CD150" s="223"/>
      <c r="CE150" s="223"/>
      <c r="CF150" s="82">
        <f>MIN(IF($AK$5=0,0,IF($AK$5&gt;=42,$AK$5-42,0)),3)</f>
        <v>0</v>
      </c>
      <c r="CG150" s="223"/>
      <c r="CH150" s="223"/>
      <c r="CI150" s="223"/>
      <c r="CJ150" s="223"/>
      <c r="CK150" s="223"/>
      <c r="CL150" s="223"/>
      <c r="CM150" s="223"/>
      <c r="CN150" s="82">
        <f>MIN(IF($AS$5=0,0,IF($AS$5&gt;=42,$AS$5-42,0)),3)</f>
        <v>0</v>
      </c>
      <c r="CO150" s="85" t="e">
        <f>SUM(BH150+BP150+BX150+CF150+CN150)</f>
        <v>#REF!</v>
      </c>
    </row>
    <row r="151" spans="1:93">
      <c r="A151" s="225"/>
      <c r="B151" s="35" t="s">
        <v>62</v>
      </c>
      <c r="C151" s="222"/>
      <c r="D151" s="43"/>
      <c r="E151" s="43"/>
      <c r="F151" s="54"/>
      <c r="G151" s="223"/>
      <c r="H151" s="223"/>
      <c r="I151" s="223"/>
      <c r="J151" s="223"/>
      <c r="K151" s="223"/>
      <c r="L151" s="223"/>
      <c r="M151" s="82" t="e">
        <f>IF($M$5=0,0,IF($M$5&gt;=45,$M$5-45,0))</f>
        <v>#REF!</v>
      </c>
      <c r="N151" s="223"/>
      <c r="O151" s="223"/>
      <c r="P151" s="223"/>
      <c r="Q151" s="223"/>
      <c r="R151" s="223"/>
      <c r="S151" s="223"/>
      <c r="T151" s="223"/>
      <c r="U151" s="82">
        <f>IF($U$5=0,0,IF($U$5&gt;=45,$U$5-45,0))</f>
        <v>0</v>
      </c>
      <c r="V151" s="223"/>
      <c r="W151" s="223"/>
      <c r="X151" s="223"/>
      <c r="Y151" s="223"/>
      <c r="Z151" s="223"/>
      <c r="AA151" s="223"/>
      <c r="AB151" s="223"/>
      <c r="AC151" s="82">
        <f>IF($AC$5=0,0,IF($AC$5&gt;=45,$AC$5-45,0))</f>
        <v>0</v>
      </c>
      <c r="AD151" s="223"/>
      <c r="AE151" s="223"/>
      <c r="AF151" s="223"/>
      <c r="AG151" s="223"/>
      <c r="AH151" s="223"/>
      <c r="AI151" s="223"/>
      <c r="AJ151" s="223"/>
      <c r="AK151" s="82">
        <f>IF($AK$5=0,0,IF($AK$5&gt;=45,$AK$5-45,0))</f>
        <v>0</v>
      </c>
      <c r="AL151" s="223"/>
      <c r="AM151" s="223"/>
      <c r="AN151" s="223"/>
      <c r="AO151" s="223"/>
      <c r="AP151" s="223"/>
      <c r="AQ151" s="223"/>
      <c r="AR151" s="223"/>
      <c r="AS151" s="82">
        <f>IF($AS$5=0,0,IF($AS$5&gt;=45,$AS$5-45,0))</f>
        <v>0</v>
      </c>
      <c r="AT151" s="85" t="e">
        <f>SUM(M151+U151+AC151+AK151+AS151)</f>
        <v>#REF!</v>
      </c>
      <c r="AU151" s="93"/>
      <c r="AV151" s="225"/>
      <c r="AW151" s="35" t="s">
        <v>62</v>
      </c>
      <c r="AX151" s="222"/>
      <c r="AY151" s="43"/>
      <c r="AZ151" s="43"/>
      <c r="BA151" s="54"/>
      <c r="BB151" s="223"/>
      <c r="BC151" s="223"/>
      <c r="BD151" s="223"/>
      <c r="BE151" s="223"/>
      <c r="BF151" s="223"/>
      <c r="BG151" s="223"/>
      <c r="BH151" s="82" t="e">
        <f>IF($M$5=0,0,IF($M$5&gt;=45,$M$5-45,0))</f>
        <v>#REF!</v>
      </c>
      <c r="BI151" s="223"/>
      <c r="BJ151" s="223"/>
      <c r="BK151" s="223"/>
      <c r="BL151" s="223"/>
      <c r="BM151" s="223"/>
      <c r="BN151" s="223"/>
      <c r="BO151" s="223"/>
      <c r="BP151" s="82">
        <f>IF($U$5=0,0,IF($U$5&gt;=45,$U$5-45,0))</f>
        <v>0</v>
      </c>
      <c r="BQ151" s="223"/>
      <c r="BR151" s="223"/>
      <c r="BS151" s="223"/>
      <c r="BT151" s="223"/>
      <c r="BU151" s="223"/>
      <c r="BV151" s="223"/>
      <c r="BW151" s="223"/>
      <c r="BX151" s="82">
        <f>IF($AC$5=0,0,IF($AC$5&gt;=45,$AC$5-45,0))</f>
        <v>0</v>
      </c>
      <c r="BY151" s="223"/>
      <c r="BZ151" s="223"/>
      <c r="CA151" s="223"/>
      <c r="CB151" s="223"/>
      <c r="CC151" s="223"/>
      <c r="CD151" s="223"/>
      <c r="CE151" s="223"/>
      <c r="CF151" s="82">
        <f>IF($AK$5=0,0,IF($AK$5&gt;=45,$AK$5-45,0))</f>
        <v>0</v>
      </c>
      <c r="CG151" s="223"/>
      <c r="CH151" s="223"/>
      <c r="CI151" s="223"/>
      <c r="CJ151" s="223"/>
      <c r="CK151" s="223"/>
      <c r="CL151" s="223"/>
      <c r="CM151" s="223"/>
      <c r="CN151" s="82">
        <f>IF($AS$5=0,0,IF($AS$5&gt;=45,$AS$5-45,0))</f>
        <v>0</v>
      </c>
      <c r="CO151" s="85" t="e">
        <f>SUM(BH151+BP151+BX151+CF151+CN151)</f>
        <v>#REF!</v>
      </c>
    </row>
    <row r="152" spans="1:93">
      <c r="A152" s="225"/>
      <c r="B152" s="35" t="s">
        <v>63</v>
      </c>
      <c r="C152" s="36"/>
      <c r="D152" s="43"/>
      <c r="E152" s="43"/>
      <c r="F152" s="54"/>
      <c r="G152" s="223"/>
      <c r="H152" s="223"/>
      <c r="I152" s="223"/>
      <c r="J152" s="223"/>
      <c r="K152" s="223"/>
      <c r="L152" s="223"/>
      <c r="M152" s="82" t="e">
        <f>MIN(IF(M145=0,0,IF(M145&gt;=37,M145-37,IF(M145&lt;=35,M145-35,0))),5)</f>
        <v>#REF!</v>
      </c>
      <c r="N152" s="223"/>
      <c r="O152" s="223"/>
      <c r="P152" s="223"/>
      <c r="Q152" s="223"/>
      <c r="R152" s="223"/>
      <c r="S152" s="223"/>
      <c r="T152" s="223"/>
      <c r="U152" s="82">
        <f>MIN(IF(U145=0,0,IF(U145&gt;=37,U145-37,IF(U145&lt;=35,U145-35,0))),5)</f>
        <v>0</v>
      </c>
      <c r="V152" s="223"/>
      <c r="W152" s="223"/>
      <c r="X152" s="223"/>
      <c r="Y152" s="223"/>
      <c r="Z152" s="223"/>
      <c r="AA152" s="223"/>
      <c r="AB152" s="223"/>
      <c r="AC152" s="82">
        <f>MIN(IF(AC145=0,0,IF(AC145&gt;=37,AC145-37,IF(AC145&lt;=35,AC145-35,0))),5)</f>
        <v>0</v>
      </c>
      <c r="AD152" s="223"/>
      <c r="AE152" s="223"/>
      <c r="AF152" s="223"/>
      <c r="AG152" s="223"/>
      <c r="AH152" s="223"/>
      <c r="AI152" s="223"/>
      <c r="AJ152" s="223"/>
      <c r="AK152" s="82">
        <f>MIN(IF(AK145=0,0,IF(AK145&gt;=37,AK145-37,IF(AK145&lt;=35,AK145-35,0))),5)</f>
        <v>0</v>
      </c>
      <c r="AL152" s="223"/>
      <c r="AM152" s="223"/>
      <c r="AN152" s="223"/>
      <c r="AO152" s="223"/>
      <c r="AP152" s="223"/>
      <c r="AQ152" s="223"/>
      <c r="AR152" s="223"/>
      <c r="AS152" s="82">
        <f>MIN(IF(AS145=0,0,IF(AS145&gt;=37,AS145-37,IF(AS145&lt;=35,AS145-35,0))),5)</f>
        <v>0</v>
      </c>
      <c r="AT152" s="85" t="e">
        <f>M152+U152+AC152+AK152+AS152</f>
        <v>#REF!</v>
      </c>
      <c r="AU152" s="93"/>
      <c r="AV152" s="225"/>
      <c r="AW152" s="35" t="s">
        <v>63</v>
      </c>
      <c r="AX152" s="36"/>
      <c r="AY152" s="43"/>
      <c r="AZ152" s="43"/>
      <c r="BA152" s="54"/>
      <c r="BB152" s="223"/>
      <c r="BC152" s="223"/>
      <c r="BD152" s="223"/>
      <c r="BE152" s="223"/>
      <c r="BF152" s="223"/>
      <c r="BG152" s="223"/>
      <c r="BH152" s="82" t="e">
        <f>MIN(IF(BH145=0,0,IF(BH145&gt;=37,BH145-37,IF(BH145&lt;=35,BH145-35,0))),5)</f>
        <v>#REF!</v>
      </c>
      <c r="BI152" s="223"/>
      <c r="BJ152" s="223"/>
      <c r="BK152" s="223"/>
      <c r="BL152" s="223"/>
      <c r="BM152" s="223"/>
      <c r="BN152" s="223"/>
      <c r="BO152" s="223"/>
      <c r="BP152" s="82">
        <f>MIN(IF(BP145=0,0,IF(BP145&gt;=37,BP145-37,IF(BP145&lt;=35,BP145-35,0))),5)</f>
        <v>0</v>
      </c>
      <c r="BQ152" s="223"/>
      <c r="BR152" s="223"/>
      <c r="BS152" s="223"/>
      <c r="BT152" s="223"/>
      <c r="BU152" s="223"/>
      <c r="BV152" s="223"/>
      <c r="BW152" s="223"/>
      <c r="BX152" s="82">
        <f>MIN(IF(BX145=0,0,IF(BX145&gt;=37,BX145-37,IF(BX145&lt;=35,BX145-35,0))),5)</f>
        <v>0</v>
      </c>
      <c r="BY152" s="223"/>
      <c r="BZ152" s="223"/>
      <c r="CA152" s="223"/>
      <c r="CB152" s="223"/>
      <c r="CC152" s="223"/>
      <c r="CD152" s="223"/>
      <c r="CE152" s="223"/>
      <c r="CF152" s="82">
        <f>MIN(IF(CF145=0,0,IF(CF145&gt;=37,CF145-37,IF(CF145&lt;=35,CF145-35,0))),5)</f>
        <v>0</v>
      </c>
      <c r="CG152" s="223"/>
      <c r="CH152" s="223"/>
      <c r="CI152" s="223"/>
      <c r="CJ152" s="223"/>
      <c r="CK152" s="223"/>
      <c r="CL152" s="223"/>
      <c r="CM152" s="223"/>
      <c r="CN152" s="82">
        <f>MIN(IF(CN145=0,0,IF(CN145&gt;=37,CN145-37,IF(CN145&lt;=35,CN145-35,0))),5)</f>
        <v>0</v>
      </c>
      <c r="CO152" s="85" t="e">
        <f>BH152+BP152+BX152+CF152+CN152</f>
        <v>#REF!</v>
      </c>
    </row>
    <row r="153" spans="1:93">
      <c r="A153" s="225"/>
      <c r="B153" s="35" t="s">
        <v>64</v>
      </c>
      <c r="C153" s="55"/>
      <c r="D153" s="43"/>
      <c r="E153" s="43"/>
      <c r="F153" s="54"/>
      <c r="G153" s="223"/>
      <c r="H153" s="223"/>
      <c r="I153" s="223"/>
      <c r="J153" s="223"/>
      <c r="K153" s="223"/>
      <c r="L153" s="223"/>
      <c r="M153" s="56"/>
      <c r="N153" s="223"/>
      <c r="O153" s="223"/>
      <c r="P153" s="223"/>
      <c r="Q153" s="223"/>
      <c r="R153" s="223"/>
      <c r="S153" s="223"/>
      <c r="T153" s="223"/>
      <c r="U153" s="56"/>
      <c r="V153" s="223"/>
      <c r="W153" s="223"/>
      <c r="X153" s="223"/>
      <c r="Y153" s="223"/>
      <c r="Z153" s="223"/>
      <c r="AA153" s="223"/>
      <c r="AB153" s="223"/>
      <c r="AC153" s="56"/>
      <c r="AD153" s="223"/>
      <c r="AE153" s="223"/>
      <c r="AF153" s="223"/>
      <c r="AG153" s="223"/>
      <c r="AH153" s="223"/>
      <c r="AI153" s="223"/>
      <c r="AJ153" s="223"/>
      <c r="AK153" s="56"/>
      <c r="AL153" s="223"/>
      <c r="AM153" s="223"/>
      <c r="AN153" s="223"/>
      <c r="AO153" s="223"/>
      <c r="AP153" s="223"/>
      <c r="AQ153" s="223"/>
      <c r="AR153" s="223"/>
      <c r="AS153" s="38"/>
      <c r="AT153" s="42"/>
      <c r="AU153" s="93"/>
      <c r="AV153" s="225"/>
      <c r="AW153" s="35" t="s">
        <v>64</v>
      </c>
      <c r="AX153" s="55"/>
      <c r="AY153" s="43"/>
      <c r="AZ153" s="43"/>
      <c r="BA153" s="54"/>
      <c r="BB153" s="223"/>
      <c r="BC153" s="223"/>
      <c r="BD153" s="223"/>
      <c r="BE153" s="223"/>
      <c r="BF153" s="223"/>
      <c r="BG153" s="223"/>
      <c r="BH153" s="56"/>
      <c r="BI153" s="223"/>
      <c r="BJ153" s="223"/>
      <c r="BK153" s="223"/>
      <c r="BL153" s="223"/>
      <c r="BM153" s="223"/>
      <c r="BN153" s="223"/>
      <c r="BO153" s="223"/>
      <c r="BP153" s="56"/>
      <c r="BQ153" s="223"/>
      <c r="BR153" s="223"/>
      <c r="BS153" s="223"/>
      <c r="BT153" s="223"/>
      <c r="BU153" s="223"/>
      <c r="BV153" s="223"/>
      <c r="BW153" s="223"/>
      <c r="BX153" s="56"/>
      <c r="BY153" s="223"/>
      <c r="BZ153" s="223"/>
      <c r="CA153" s="223"/>
      <c r="CB153" s="223"/>
      <c r="CC153" s="223"/>
      <c r="CD153" s="223"/>
      <c r="CE153" s="223"/>
      <c r="CF153" s="56"/>
      <c r="CG153" s="223"/>
      <c r="CH153" s="223"/>
      <c r="CI153" s="223"/>
      <c r="CJ153" s="223"/>
      <c r="CK153" s="223"/>
      <c r="CL153" s="223"/>
      <c r="CM153" s="223"/>
      <c r="CN153" s="38"/>
      <c r="CO153" s="42"/>
    </row>
    <row r="154" spans="1:93">
      <c r="A154" s="225"/>
      <c r="B154" s="35" t="s">
        <v>65</v>
      </c>
      <c r="C154" s="55"/>
      <c r="D154" s="43"/>
      <c r="E154" s="43"/>
      <c r="F154" s="54"/>
      <c r="G154" s="223"/>
      <c r="H154" s="223"/>
      <c r="I154" s="223"/>
      <c r="J154" s="223"/>
      <c r="K154" s="223"/>
      <c r="L154" s="223"/>
      <c r="M154" s="56"/>
      <c r="N154" s="223"/>
      <c r="O154" s="223"/>
      <c r="P154" s="223"/>
      <c r="Q154" s="223"/>
      <c r="R154" s="223"/>
      <c r="S154" s="223"/>
      <c r="T154" s="223"/>
      <c r="U154" s="56"/>
      <c r="V154" s="223"/>
      <c r="W154" s="223"/>
      <c r="X154" s="223"/>
      <c r="Y154" s="223"/>
      <c r="Z154" s="223"/>
      <c r="AA154" s="223"/>
      <c r="AB154" s="223"/>
      <c r="AC154" s="56"/>
      <c r="AD154" s="223"/>
      <c r="AE154" s="223"/>
      <c r="AF154" s="223"/>
      <c r="AG154" s="223"/>
      <c r="AH154" s="223"/>
      <c r="AI154" s="223"/>
      <c r="AJ154" s="223"/>
      <c r="AK154" s="56"/>
      <c r="AL154" s="223"/>
      <c r="AM154" s="223"/>
      <c r="AN154" s="223"/>
      <c r="AO154" s="223"/>
      <c r="AP154" s="223"/>
      <c r="AQ154" s="223"/>
      <c r="AR154" s="223"/>
      <c r="AS154" s="38"/>
      <c r="AT154" s="42"/>
      <c r="AU154" s="93"/>
      <c r="AV154" s="225"/>
      <c r="AW154" s="35" t="s">
        <v>65</v>
      </c>
      <c r="AX154" s="55"/>
      <c r="AY154" s="43"/>
      <c r="AZ154" s="43"/>
      <c r="BA154" s="54"/>
      <c r="BB154" s="223"/>
      <c r="BC154" s="223"/>
      <c r="BD154" s="223"/>
      <c r="BE154" s="223"/>
      <c r="BF154" s="223"/>
      <c r="BG154" s="223"/>
      <c r="BH154" s="56"/>
      <c r="BI154" s="223"/>
      <c r="BJ154" s="223"/>
      <c r="BK154" s="223"/>
      <c r="BL154" s="223"/>
      <c r="BM154" s="223"/>
      <c r="BN154" s="223"/>
      <c r="BO154" s="223"/>
      <c r="BP154" s="56"/>
      <c r="BQ154" s="223"/>
      <c r="BR154" s="223"/>
      <c r="BS154" s="223"/>
      <c r="BT154" s="223"/>
      <c r="BU154" s="223"/>
      <c r="BV154" s="223"/>
      <c r="BW154" s="223"/>
      <c r="BX154" s="56"/>
      <c r="BY154" s="223"/>
      <c r="BZ154" s="223"/>
      <c r="CA154" s="223"/>
      <c r="CB154" s="223"/>
      <c r="CC154" s="223"/>
      <c r="CD154" s="223"/>
      <c r="CE154" s="223"/>
      <c r="CF154" s="56"/>
      <c r="CG154" s="223"/>
      <c r="CH154" s="223"/>
      <c r="CI154" s="223"/>
      <c r="CJ154" s="223"/>
      <c r="CK154" s="223"/>
      <c r="CL154" s="223"/>
      <c r="CM154" s="223"/>
      <c r="CN154" s="38"/>
      <c r="CO154" s="42"/>
    </row>
    <row r="155" spans="1:93">
      <c r="A155" s="225"/>
      <c r="B155" s="35" t="s">
        <v>66</v>
      </c>
      <c r="C155" s="37"/>
      <c r="D155" s="57"/>
      <c r="E155" s="57"/>
      <c r="F155" s="58"/>
      <c r="G155" s="223"/>
      <c r="H155" s="223"/>
      <c r="I155" s="223"/>
      <c r="J155" s="223"/>
      <c r="K155" s="223"/>
      <c r="L155" s="223"/>
      <c r="M155" s="56"/>
      <c r="N155" s="223"/>
      <c r="O155" s="223"/>
      <c r="P155" s="223"/>
      <c r="Q155" s="223"/>
      <c r="R155" s="223"/>
      <c r="S155" s="223"/>
      <c r="T155" s="223"/>
      <c r="U155" s="56"/>
      <c r="V155" s="223"/>
      <c r="W155" s="223"/>
      <c r="X155" s="223"/>
      <c r="Y155" s="223"/>
      <c r="Z155" s="223"/>
      <c r="AA155" s="223"/>
      <c r="AB155" s="223"/>
      <c r="AC155" s="56"/>
      <c r="AD155" s="223"/>
      <c r="AE155" s="223"/>
      <c r="AF155" s="223"/>
      <c r="AG155" s="223"/>
      <c r="AH155" s="223"/>
      <c r="AI155" s="223"/>
      <c r="AJ155" s="223"/>
      <c r="AK155" s="56"/>
      <c r="AL155" s="223"/>
      <c r="AM155" s="223"/>
      <c r="AN155" s="223"/>
      <c r="AO155" s="223"/>
      <c r="AP155" s="223"/>
      <c r="AQ155" s="223"/>
      <c r="AR155" s="223"/>
      <c r="AS155" s="38"/>
      <c r="AT155" s="42"/>
      <c r="AU155" s="93"/>
      <c r="AV155" s="225"/>
      <c r="AW155" s="35" t="s">
        <v>66</v>
      </c>
      <c r="AX155" s="37"/>
      <c r="AY155" s="57"/>
      <c r="AZ155" s="57"/>
      <c r="BA155" s="58"/>
      <c r="BB155" s="223"/>
      <c r="BC155" s="223"/>
      <c r="BD155" s="223"/>
      <c r="BE155" s="223"/>
      <c r="BF155" s="223"/>
      <c r="BG155" s="223"/>
      <c r="BH155" s="56"/>
      <c r="BI155" s="223"/>
      <c r="BJ155" s="223"/>
      <c r="BK155" s="223"/>
      <c r="BL155" s="223"/>
      <c r="BM155" s="223"/>
      <c r="BN155" s="223"/>
      <c r="BO155" s="223"/>
      <c r="BP155" s="56"/>
      <c r="BQ155" s="223"/>
      <c r="BR155" s="223"/>
      <c r="BS155" s="223"/>
      <c r="BT155" s="223"/>
      <c r="BU155" s="223"/>
      <c r="BV155" s="223"/>
      <c r="BW155" s="223"/>
      <c r="BX155" s="56"/>
      <c r="BY155" s="223"/>
      <c r="BZ155" s="223"/>
      <c r="CA155" s="223"/>
      <c r="CB155" s="223"/>
      <c r="CC155" s="223"/>
      <c r="CD155" s="223"/>
      <c r="CE155" s="223"/>
      <c r="CF155" s="56"/>
      <c r="CG155" s="223"/>
      <c r="CH155" s="223"/>
      <c r="CI155" s="223"/>
      <c r="CJ155" s="223"/>
      <c r="CK155" s="223"/>
      <c r="CL155" s="223"/>
      <c r="CM155" s="223"/>
      <c r="CN155" s="38"/>
      <c r="CO155" s="42"/>
    </row>
    <row r="156" spans="1:93">
      <c r="A156" s="225"/>
      <c r="B156" s="59" t="s">
        <v>67</v>
      </c>
      <c r="C156" s="60"/>
      <c r="D156" s="61"/>
      <c r="E156" s="62"/>
      <c r="F156" s="63"/>
      <c r="G156" s="64"/>
      <c r="H156" s="64"/>
      <c r="I156" s="65"/>
      <c r="J156" s="65"/>
      <c r="K156" s="65"/>
      <c r="L156" s="65"/>
      <c r="M156" s="87">
        <f>SUM(F156:K156)</f>
        <v>0</v>
      </c>
      <c r="N156" s="65"/>
      <c r="O156" s="65"/>
      <c r="P156" s="65"/>
      <c r="Q156" s="65"/>
      <c r="R156" s="65"/>
      <c r="S156" s="65"/>
      <c r="T156" s="65"/>
      <c r="U156" s="87">
        <f>SUM(N156:T156)</f>
        <v>0</v>
      </c>
      <c r="V156" s="65"/>
      <c r="W156" s="65"/>
      <c r="X156" s="65"/>
      <c r="Y156" s="65"/>
      <c r="Z156" s="65"/>
      <c r="AA156" s="65"/>
      <c r="AB156" s="65"/>
      <c r="AC156" s="87">
        <f>SUM(V156:AA156)</f>
        <v>0</v>
      </c>
      <c r="AD156" s="65"/>
      <c r="AE156" s="65"/>
      <c r="AF156" s="65"/>
      <c r="AG156" s="65"/>
      <c r="AH156" s="65"/>
      <c r="AI156" s="65"/>
      <c r="AJ156" s="65"/>
      <c r="AK156" s="87">
        <f>SUM(AD156:AJ156)</f>
        <v>0</v>
      </c>
      <c r="AL156" s="65"/>
      <c r="AM156" s="65"/>
      <c r="AN156" s="65"/>
      <c r="AO156" s="65"/>
      <c r="AP156" s="65"/>
      <c r="AQ156" s="65"/>
      <c r="AR156" s="65"/>
      <c r="AS156" s="87">
        <f>SUM(AL156:AQ156)</f>
        <v>0</v>
      </c>
      <c r="AT156" s="85">
        <f>SUM(M156+U156+AC156+AK156+AS156)</f>
        <v>0</v>
      </c>
      <c r="AU156" s="93"/>
      <c r="AV156" s="225"/>
      <c r="AW156" s="59" t="s">
        <v>67</v>
      </c>
      <c r="AX156" s="60"/>
      <c r="AY156" s="61"/>
      <c r="AZ156" s="62"/>
      <c r="BA156" s="63"/>
      <c r="BB156" s="64"/>
      <c r="BC156" s="64"/>
      <c r="BD156" s="65"/>
      <c r="BE156" s="65"/>
      <c r="BF156" s="65"/>
      <c r="BG156" s="65"/>
      <c r="BH156" s="87">
        <f>SUM(BA156:BF156)</f>
        <v>0</v>
      </c>
      <c r="BI156" s="65"/>
      <c r="BJ156" s="65"/>
      <c r="BK156" s="65"/>
      <c r="BL156" s="65"/>
      <c r="BM156" s="65"/>
      <c r="BN156" s="65"/>
      <c r="BO156" s="65"/>
      <c r="BP156" s="87">
        <f>SUM(BI156:BO156)</f>
        <v>0</v>
      </c>
      <c r="BQ156" s="65"/>
      <c r="BR156" s="65"/>
      <c r="BS156" s="65"/>
      <c r="BT156" s="65"/>
      <c r="BU156" s="65"/>
      <c r="BV156" s="65"/>
      <c r="BW156" s="65"/>
      <c r="BX156" s="87">
        <f>SUM(BQ156:BV156)</f>
        <v>0</v>
      </c>
      <c r="BY156" s="65"/>
      <c r="BZ156" s="65"/>
      <c r="CA156" s="65"/>
      <c r="CB156" s="65"/>
      <c r="CC156" s="65"/>
      <c r="CD156" s="65"/>
      <c r="CE156" s="65"/>
      <c r="CF156" s="87">
        <f>SUM(BY156:CE156)</f>
        <v>0</v>
      </c>
      <c r="CG156" s="65"/>
      <c r="CH156" s="65"/>
      <c r="CI156" s="65"/>
      <c r="CJ156" s="65"/>
      <c r="CK156" s="65"/>
      <c r="CL156" s="65"/>
      <c r="CM156" s="65"/>
      <c r="CN156" s="87">
        <f>SUM(CG156:CL156)</f>
        <v>0</v>
      </c>
      <c r="CO156" s="85">
        <f>SUM(BH156+BP156+BX156+CF156+CN156)</f>
        <v>0</v>
      </c>
    </row>
    <row r="157" spans="1:93">
      <c r="A157" s="226"/>
      <c r="B157" s="66" t="s">
        <v>68</v>
      </c>
      <c r="C157" s="67"/>
      <c r="D157" s="67"/>
      <c r="E157" s="67"/>
      <c r="F157" s="88" t="str">
        <f t="shared" ref="F157:K157" si="245">IF(F156&gt;=1,1,"")</f>
        <v/>
      </c>
      <c r="G157" s="88" t="str">
        <f t="shared" si="245"/>
        <v/>
      </c>
      <c r="H157" s="88" t="str">
        <f t="shared" si="245"/>
        <v/>
      </c>
      <c r="I157" s="88" t="str">
        <f t="shared" si="245"/>
        <v/>
      </c>
      <c r="J157" s="88" t="str">
        <f t="shared" si="245"/>
        <v/>
      </c>
      <c r="K157" s="88" t="str">
        <f t="shared" si="245"/>
        <v/>
      </c>
      <c r="L157" s="68"/>
      <c r="M157" s="88">
        <f>SUM(F157:K157)</f>
        <v>0</v>
      </c>
      <c r="N157" s="88" t="str">
        <f t="shared" ref="N157:S157" si="246">IF(N156&gt;=1,1,"")</f>
        <v/>
      </c>
      <c r="O157" s="88" t="str">
        <f t="shared" si="246"/>
        <v/>
      </c>
      <c r="P157" s="88" t="str">
        <f t="shared" si="246"/>
        <v/>
      </c>
      <c r="Q157" s="88" t="str">
        <f t="shared" si="246"/>
        <v/>
      </c>
      <c r="R157" s="88" t="str">
        <f t="shared" si="246"/>
        <v/>
      </c>
      <c r="S157" s="88" t="str">
        <f t="shared" si="246"/>
        <v/>
      </c>
      <c r="T157" s="68"/>
      <c r="U157" s="88">
        <f>SUM(N157:S157)</f>
        <v>0</v>
      </c>
      <c r="V157" s="88" t="str">
        <f t="shared" ref="V157:AA157" si="247">IF(V156&gt;=1,1,"")</f>
        <v/>
      </c>
      <c r="W157" s="88" t="str">
        <f t="shared" si="247"/>
        <v/>
      </c>
      <c r="X157" s="88" t="str">
        <f t="shared" si="247"/>
        <v/>
      </c>
      <c r="Y157" s="88" t="str">
        <f t="shared" si="247"/>
        <v/>
      </c>
      <c r="Z157" s="88" t="str">
        <f t="shared" si="247"/>
        <v/>
      </c>
      <c r="AA157" s="88" t="str">
        <f t="shared" si="247"/>
        <v/>
      </c>
      <c r="AB157" s="68"/>
      <c r="AC157" s="88">
        <f>SUM(V157:AA157)</f>
        <v>0</v>
      </c>
      <c r="AD157" s="88" t="str">
        <f t="shared" ref="AD157:AI157" si="248">IF(AD156&gt;=1,1,"")</f>
        <v/>
      </c>
      <c r="AE157" s="88" t="str">
        <f t="shared" si="248"/>
        <v/>
      </c>
      <c r="AF157" s="88" t="str">
        <f t="shared" si="248"/>
        <v/>
      </c>
      <c r="AG157" s="88" t="str">
        <f t="shared" si="248"/>
        <v/>
      </c>
      <c r="AH157" s="88" t="str">
        <f t="shared" si="248"/>
        <v/>
      </c>
      <c r="AI157" s="88" t="str">
        <f t="shared" si="248"/>
        <v/>
      </c>
      <c r="AJ157" s="68"/>
      <c r="AK157" s="88">
        <f>SUM(AD157:AI157)</f>
        <v>0</v>
      </c>
      <c r="AL157" s="88" t="str">
        <f t="shared" ref="AL157:AQ157" si="249">IF(AL156&gt;=1,1,"")</f>
        <v/>
      </c>
      <c r="AM157" s="88" t="str">
        <f t="shared" si="249"/>
        <v/>
      </c>
      <c r="AN157" s="88" t="str">
        <f t="shared" si="249"/>
        <v/>
      </c>
      <c r="AO157" s="88" t="str">
        <f t="shared" si="249"/>
        <v/>
      </c>
      <c r="AP157" s="88" t="str">
        <f t="shared" si="249"/>
        <v/>
      </c>
      <c r="AQ157" s="88" t="str">
        <f t="shared" si="249"/>
        <v/>
      </c>
      <c r="AR157" s="68"/>
      <c r="AS157" s="88">
        <f>SUM(AL157:AQ157)</f>
        <v>0</v>
      </c>
      <c r="AT157" s="89">
        <f>SUM(M157+U157+AC157+AK157+AS157)</f>
        <v>0</v>
      </c>
      <c r="AU157" s="102"/>
      <c r="AV157" s="226"/>
      <c r="AW157" s="66" t="s">
        <v>68</v>
      </c>
      <c r="AX157" s="67"/>
      <c r="AY157" s="67"/>
      <c r="AZ157" s="67"/>
      <c r="BA157" s="88" t="str">
        <f t="shared" ref="BA157:BF157" si="250">IF(BA156&gt;=1,1,"")</f>
        <v/>
      </c>
      <c r="BB157" s="88" t="str">
        <f t="shared" si="250"/>
        <v/>
      </c>
      <c r="BC157" s="88" t="str">
        <f t="shared" si="250"/>
        <v/>
      </c>
      <c r="BD157" s="88" t="str">
        <f t="shared" si="250"/>
        <v/>
      </c>
      <c r="BE157" s="88" t="str">
        <f t="shared" si="250"/>
        <v/>
      </c>
      <c r="BF157" s="88" t="str">
        <f t="shared" si="250"/>
        <v/>
      </c>
      <c r="BG157" s="68"/>
      <c r="BH157" s="88">
        <f>SUM(BA157:BF157)</f>
        <v>0</v>
      </c>
      <c r="BI157" s="88" t="str">
        <f t="shared" ref="BI157:BN157" si="251">IF(BI156&gt;=1,1,"")</f>
        <v/>
      </c>
      <c r="BJ157" s="88" t="str">
        <f t="shared" si="251"/>
        <v/>
      </c>
      <c r="BK157" s="88" t="str">
        <f t="shared" si="251"/>
        <v/>
      </c>
      <c r="BL157" s="88" t="str">
        <f t="shared" si="251"/>
        <v/>
      </c>
      <c r="BM157" s="88" t="str">
        <f t="shared" si="251"/>
        <v/>
      </c>
      <c r="BN157" s="88" t="str">
        <f t="shared" si="251"/>
        <v/>
      </c>
      <c r="BO157" s="68"/>
      <c r="BP157" s="88">
        <f>SUM(BI157:BN157)</f>
        <v>0</v>
      </c>
      <c r="BQ157" s="88" t="str">
        <f t="shared" ref="BQ157:BV157" si="252">IF(BQ156&gt;=1,1,"")</f>
        <v/>
      </c>
      <c r="BR157" s="88" t="str">
        <f t="shared" si="252"/>
        <v/>
      </c>
      <c r="BS157" s="88" t="str">
        <f t="shared" si="252"/>
        <v/>
      </c>
      <c r="BT157" s="88" t="str">
        <f t="shared" si="252"/>
        <v/>
      </c>
      <c r="BU157" s="88" t="str">
        <f t="shared" si="252"/>
        <v/>
      </c>
      <c r="BV157" s="88" t="str">
        <f t="shared" si="252"/>
        <v/>
      </c>
      <c r="BW157" s="68"/>
      <c r="BX157" s="88">
        <f>SUM(BQ157:BV157)</f>
        <v>0</v>
      </c>
      <c r="BY157" s="88" t="str">
        <f t="shared" ref="BY157:CD157" si="253">IF(BY156&gt;=1,1,"")</f>
        <v/>
      </c>
      <c r="BZ157" s="88" t="str">
        <f t="shared" si="253"/>
        <v/>
      </c>
      <c r="CA157" s="88" t="str">
        <f t="shared" si="253"/>
        <v/>
      </c>
      <c r="CB157" s="88" t="str">
        <f t="shared" si="253"/>
        <v/>
      </c>
      <c r="CC157" s="88" t="str">
        <f t="shared" si="253"/>
        <v/>
      </c>
      <c r="CD157" s="88" t="str">
        <f t="shared" si="253"/>
        <v/>
      </c>
      <c r="CE157" s="68"/>
      <c r="CF157" s="88">
        <f>SUM(BY157:CD157)</f>
        <v>0</v>
      </c>
      <c r="CG157" s="88" t="str">
        <f t="shared" ref="CG157:CL157" si="254">IF(CG156&gt;=1,1,"")</f>
        <v/>
      </c>
      <c r="CH157" s="88" t="str">
        <f t="shared" si="254"/>
        <v/>
      </c>
      <c r="CI157" s="88" t="str">
        <f t="shared" si="254"/>
        <v/>
      </c>
      <c r="CJ157" s="88" t="str">
        <f t="shared" si="254"/>
        <v/>
      </c>
      <c r="CK157" s="88" t="str">
        <f t="shared" si="254"/>
        <v/>
      </c>
      <c r="CL157" s="88" t="str">
        <f t="shared" si="254"/>
        <v/>
      </c>
      <c r="CM157" s="68"/>
      <c r="CN157" s="88">
        <f>SUM(CG157:CL157)</f>
        <v>0</v>
      </c>
      <c r="CO157" s="89">
        <f>SUM(BH157+BP157+BX157+CF157+CN157)</f>
        <v>0</v>
      </c>
    </row>
    <row r="158" spans="1:93"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70"/>
      <c r="AG158" s="70"/>
      <c r="AH158" s="70"/>
      <c r="AI158" s="70"/>
      <c r="AJ158" s="69"/>
      <c r="AK158" s="69"/>
      <c r="AL158" s="69"/>
      <c r="AM158" s="69"/>
      <c r="AN158" s="69"/>
      <c r="AO158" s="69"/>
      <c r="AP158" s="69"/>
      <c r="AQ158" s="69"/>
      <c r="AR158" s="69"/>
      <c r="AS158" s="69"/>
      <c r="AT158" s="69"/>
      <c r="AU158" s="70"/>
      <c r="AW158" s="69"/>
      <c r="AX158" s="69"/>
      <c r="AY158" s="69"/>
      <c r="AZ158" s="69"/>
      <c r="BA158" s="69"/>
      <c r="BB158" s="69"/>
      <c r="BC158" s="69"/>
      <c r="BD158" s="69"/>
      <c r="BE158" s="69"/>
      <c r="BF158" s="69"/>
      <c r="BG158" s="69"/>
      <c r="BH158" s="69"/>
      <c r="BI158" s="69"/>
      <c r="BJ158" s="69"/>
      <c r="BK158" s="69"/>
      <c r="BL158" s="69"/>
      <c r="BM158" s="69"/>
      <c r="BN158" s="69"/>
      <c r="BO158" s="69"/>
      <c r="BP158" s="69"/>
      <c r="BQ158" s="69"/>
      <c r="BR158" s="69"/>
      <c r="BS158" s="69"/>
      <c r="BT158" s="69"/>
      <c r="BU158" s="69"/>
      <c r="BV158" s="69"/>
      <c r="BW158" s="69"/>
      <c r="BX158" s="69"/>
      <c r="BY158" s="69"/>
      <c r="BZ158" s="69"/>
      <c r="CA158" s="70"/>
      <c r="CB158" s="70"/>
      <c r="CC158" s="70"/>
      <c r="CD158" s="70"/>
      <c r="CE158" s="69"/>
      <c r="CF158" s="69"/>
      <c r="CG158" s="69"/>
      <c r="CH158" s="69"/>
      <c r="CI158" s="69"/>
      <c r="CJ158" s="69"/>
      <c r="CK158" s="69"/>
      <c r="CL158" s="69"/>
      <c r="CM158" s="69"/>
      <c r="CN158" s="69"/>
      <c r="CO158" s="69"/>
    </row>
    <row r="159" spans="1:93" ht="15">
      <c r="B159" s="71" t="s">
        <v>69</v>
      </c>
      <c r="C159" s="214" t="s">
        <v>70</v>
      </c>
      <c r="D159" s="214"/>
      <c r="E159" s="72"/>
      <c r="F159" s="72"/>
      <c r="G159" s="69"/>
      <c r="H159" s="69"/>
      <c r="I159" s="69"/>
      <c r="J159" s="207" t="s">
        <v>71</v>
      </c>
      <c r="K159" s="207"/>
      <c r="L159" s="207"/>
      <c r="M159" s="207"/>
      <c r="N159" s="207"/>
      <c r="O159" s="207"/>
      <c r="P159" s="69"/>
      <c r="Q159" s="215" t="s">
        <v>72</v>
      </c>
      <c r="R159" s="216"/>
      <c r="S159" s="216"/>
      <c r="T159" s="217"/>
      <c r="V159" s="215" t="s">
        <v>73</v>
      </c>
      <c r="W159" s="216"/>
      <c r="X159" s="216"/>
      <c r="Y159" s="217"/>
      <c r="AA159" s="215" t="s">
        <v>74</v>
      </c>
      <c r="AB159" s="216"/>
      <c r="AC159" s="216"/>
      <c r="AD159" s="217"/>
      <c r="AE159" s="69"/>
      <c r="AF159" s="73"/>
      <c r="AG159" s="73"/>
      <c r="AH159" s="73"/>
      <c r="AI159" s="73"/>
      <c r="AK159" s="207" t="s">
        <v>75</v>
      </c>
      <c r="AL159" s="207"/>
      <c r="AM159" s="207"/>
      <c r="AN159" s="207"/>
      <c r="AO159" s="207"/>
      <c r="AP159" s="207"/>
      <c r="AQ159" s="207"/>
      <c r="AR159" s="207"/>
      <c r="AS159" s="207"/>
      <c r="AW159" s="71" t="s">
        <v>69</v>
      </c>
      <c r="AX159" s="214" t="s">
        <v>70</v>
      </c>
      <c r="AY159" s="214"/>
      <c r="AZ159" s="72"/>
      <c r="BA159" s="72"/>
      <c r="BB159" s="69"/>
      <c r="BC159" s="69"/>
      <c r="BD159" s="69"/>
      <c r="BE159" s="207" t="s">
        <v>71</v>
      </c>
      <c r="BF159" s="207"/>
      <c r="BG159" s="207"/>
      <c r="BH159" s="207"/>
      <c r="BI159" s="207"/>
      <c r="BJ159" s="207"/>
      <c r="BK159" s="69"/>
      <c r="BL159" s="215" t="s">
        <v>72</v>
      </c>
      <c r="BM159" s="216"/>
      <c r="BN159" s="216"/>
      <c r="BO159" s="217"/>
      <c r="BQ159" s="215" t="s">
        <v>73</v>
      </c>
      <c r="BR159" s="216"/>
      <c r="BS159" s="216"/>
      <c r="BT159" s="217"/>
      <c r="BV159" s="215" t="s">
        <v>74</v>
      </c>
      <c r="BW159" s="216"/>
      <c r="BX159" s="216"/>
      <c r="BY159" s="217"/>
      <c r="BZ159" s="69"/>
      <c r="CA159" s="73"/>
      <c r="CB159" s="73"/>
      <c r="CC159" s="73"/>
      <c r="CD159" s="73"/>
      <c r="CF159" s="207" t="s">
        <v>75</v>
      </c>
      <c r="CG159" s="207"/>
      <c r="CH159" s="207"/>
      <c r="CI159" s="207"/>
      <c r="CJ159" s="207"/>
      <c r="CK159" s="207"/>
      <c r="CL159" s="207"/>
      <c r="CM159" s="207"/>
      <c r="CN159" s="207"/>
    </row>
    <row r="160" spans="1:93" ht="15">
      <c r="B160" s="90" t="e">
        <f>AT146</f>
        <v>#REF!</v>
      </c>
      <c r="C160" s="208"/>
      <c r="D160" s="208"/>
      <c r="E160" s="74"/>
      <c r="F160" s="74"/>
      <c r="G160" s="75"/>
      <c r="H160" s="75"/>
      <c r="I160" s="75"/>
      <c r="J160" s="209" t="e">
        <f>AT145</f>
        <v>#REF!</v>
      </c>
      <c r="K160" s="210"/>
      <c r="L160" s="210"/>
      <c r="M160" s="210"/>
      <c r="N160" s="210"/>
      <c r="O160" s="211"/>
      <c r="P160" s="75"/>
      <c r="Q160" s="212">
        <f>SUMIF(F148:K148,"rmd",F147:K147)+SUMIF(N148:S148,"rmd",N147:S147)+SUMIF(V148:AA148,"rmd",V147:AA147)+SUMIF(AD148:AI148,"rmd",AD147:AI147)+SUMIF(AL148:AQ148,"rmd",AL147:AQ147)</f>
        <v>0</v>
      </c>
      <c r="R160" s="205"/>
      <c r="S160" s="205"/>
      <c r="T160" s="206"/>
      <c r="U160" s="76"/>
      <c r="V160" s="209" t="e">
        <f>AT152</f>
        <v>#REF!</v>
      </c>
      <c r="W160" s="210"/>
      <c r="X160" s="210"/>
      <c r="Y160" s="211"/>
      <c r="Z160" s="76"/>
      <c r="AA160" s="209" t="e">
        <f>SUM(C152+AT152)-Q160</f>
        <v>#REF!</v>
      </c>
      <c r="AB160" s="210"/>
      <c r="AC160" s="210"/>
      <c r="AD160" s="211"/>
      <c r="AE160" s="75"/>
      <c r="AF160" s="77"/>
      <c r="AG160" s="77"/>
      <c r="AH160" s="77"/>
      <c r="AI160" s="77"/>
      <c r="AJ160" s="76"/>
      <c r="AK160" s="213"/>
      <c r="AL160" s="213"/>
      <c r="AM160" s="213"/>
      <c r="AN160" s="213"/>
      <c r="AO160" s="213"/>
      <c r="AP160" s="213"/>
      <c r="AQ160" s="213"/>
      <c r="AR160" s="213"/>
      <c r="AS160" s="213"/>
      <c r="AW160" s="90" t="e">
        <f>CO146</f>
        <v>#REF!</v>
      </c>
      <c r="AX160" s="208"/>
      <c r="AY160" s="208"/>
      <c r="AZ160" s="74"/>
      <c r="BA160" s="74"/>
      <c r="BB160" s="75"/>
      <c r="BC160" s="75"/>
      <c r="BD160" s="75"/>
      <c r="BE160" s="209" t="e">
        <f>CO145</f>
        <v>#REF!</v>
      </c>
      <c r="BF160" s="210"/>
      <c r="BG160" s="210"/>
      <c r="BH160" s="210"/>
      <c r="BI160" s="210"/>
      <c r="BJ160" s="211"/>
      <c r="BK160" s="75"/>
      <c r="BL160" s="212">
        <f>SUMIF(BA148:BF148,"rmd",BA147:BF147)+SUMIF(BI148:BN148,"rmd",BI147:BN147)+SUMIF(BQ148:BV148,"rmd",BQ147:BV147)+SUMIF(BY148:CD148,"rmd",BY147:CD147)+SUMIF(CG148:CL148,"rmd",CG147:CL147)</f>
        <v>0</v>
      </c>
      <c r="BM160" s="205"/>
      <c r="BN160" s="205"/>
      <c r="BO160" s="206"/>
      <c r="BP160" s="76"/>
      <c r="BQ160" s="209" t="e">
        <f>CO152</f>
        <v>#REF!</v>
      </c>
      <c r="BR160" s="210"/>
      <c r="BS160" s="210"/>
      <c r="BT160" s="211"/>
      <c r="BU160" s="76"/>
      <c r="BV160" s="209" t="e">
        <f>SUM(AX152+CO152)-BL160</f>
        <v>#REF!</v>
      </c>
      <c r="BW160" s="210"/>
      <c r="BX160" s="210"/>
      <c r="BY160" s="211"/>
      <c r="BZ160" s="75"/>
      <c r="CA160" s="77"/>
      <c r="CB160" s="77"/>
      <c r="CC160" s="77"/>
      <c r="CD160" s="77"/>
      <c r="CE160" s="76"/>
      <c r="CF160" s="213"/>
      <c r="CG160" s="213"/>
      <c r="CH160" s="213"/>
      <c r="CI160" s="213"/>
      <c r="CJ160" s="213"/>
      <c r="CK160" s="213"/>
      <c r="CL160" s="213"/>
      <c r="CM160" s="213"/>
      <c r="CN160" s="213"/>
    </row>
    <row r="161" spans="1:93" ht="15">
      <c r="B161" s="78" t="s">
        <v>76</v>
      </c>
      <c r="C161" s="196" t="s">
        <v>77</v>
      </c>
      <c r="D161" s="196"/>
      <c r="E161" s="79"/>
      <c r="F161" s="79"/>
      <c r="G161" s="80"/>
      <c r="H161" s="80"/>
      <c r="I161" s="80"/>
      <c r="J161" s="195" t="s">
        <v>78</v>
      </c>
      <c r="K161" s="195"/>
      <c r="L161" s="195"/>
      <c r="M161" s="195"/>
      <c r="N161" s="195"/>
      <c r="O161" s="195"/>
      <c r="P161" s="80"/>
      <c r="Q161" s="195" t="s">
        <v>79</v>
      </c>
      <c r="R161" s="195"/>
      <c r="S161" s="195"/>
      <c r="T161" s="195"/>
      <c r="U161" s="81"/>
      <c r="V161" s="197" t="s">
        <v>80</v>
      </c>
      <c r="W161" s="198"/>
      <c r="X161" s="198"/>
      <c r="Y161" s="199"/>
      <c r="Z161" s="81"/>
      <c r="AA161" s="197" t="s">
        <v>81</v>
      </c>
      <c r="AB161" s="198"/>
      <c r="AC161" s="198"/>
      <c r="AD161" s="199"/>
      <c r="AE161" s="80"/>
      <c r="AF161" s="195" t="s">
        <v>82</v>
      </c>
      <c r="AG161" s="195"/>
      <c r="AH161" s="195"/>
      <c r="AI161" s="195"/>
      <c r="AJ161" s="81"/>
      <c r="AK161" s="195" t="s">
        <v>83</v>
      </c>
      <c r="AL161" s="195"/>
      <c r="AM161" s="195"/>
      <c r="AN161" s="195"/>
      <c r="AO161" s="195"/>
      <c r="AP161" s="195"/>
      <c r="AQ161" s="195"/>
      <c r="AR161" s="195"/>
      <c r="AS161" s="195"/>
      <c r="AW161" s="78" t="s">
        <v>76</v>
      </c>
      <c r="AX161" s="196" t="s">
        <v>77</v>
      </c>
      <c r="AY161" s="196"/>
      <c r="AZ161" s="79"/>
      <c r="BA161" s="79"/>
      <c r="BB161" s="80"/>
      <c r="BC161" s="80"/>
      <c r="BD161" s="80"/>
      <c r="BE161" s="195" t="s">
        <v>78</v>
      </c>
      <c r="BF161" s="195"/>
      <c r="BG161" s="195"/>
      <c r="BH161" s="195"/>
      <c r="BI161" s="195"/>
      <c r="BJ161" s="195"/>
      <c r="BK161" s="80"/>
      <c r="BL161" s="195" t="s">
        <v>79</v>
      </c>
      <c r="BM161" s="195"/>
      <c r="BN161" s="195"/>
      <c r="BO161" s="195"/>
      <c r="BP161" s="81"/>
      <c r="BQ161" s="197" t="s">
        <v>80</v>
      </c>
      <c r="BR161" s="198"/>
      <c r="BS161" s="198"/>
      <c r="BT161" s="199"/>
      <c r="BU161" s="81"/>
      <c r="BV161" s="197" t="s">
        <v>81</v>
      </c>
      <c r="BW161" s="198"/>
      <c r="BX161" s="198"/>
      <c r="BY161" s="199"/>
      <c r="BZ161" s="80"/>
      <c r="CA161" s="195" t="s">
        <v>82</v>
      </c>
      <c r="CB161" s="195"/>
      <c r="CC161" s="195"/>
      <c r="CD161" s="195"/>
      <c r="CE161" s="81"/>
      <c r="CF161" s="195" t="s">
        <v>83</v>
      </c>
      <c r="CG161" s="195"/>
      <c r="CH161" s="195"/>
      <c r="CI161" s="195"/>
      <c r="CJ161" s="195"/>
      <c r="CK161" s="195"/>
      <c r="CL161" s="195"/>
      <c r="CM161" s="195"/>
      <c r="CN161" s="195"/>
    </row>
    <row r="162" spans="1:93" ht="15">
      <c r="B162" s="78"/>
      <c r="C162" s="196"/>
      <c r="D162" s="196"/>
      <c r="E162" s="79"/>
      <c r="F162" s="79"/>
      <c r="G162" s="80"/>
      <c r="H162" s="80"/>
      <c r="I162" s="80"/>
      <c r="J162" s="197"/>
      <c r="K162" s="198"/>
      <c r="L162" s="198"/>
      <c r="M162" s="198"/>
      <c r="N162" s="198"/>
      <c r="O162" s="199"/>
      <c r="P162" s="80"/>
      <c r="Q162" s="195"/>
      <c r="R162" s="195"/>
      <c r="S162" s="195"/>
      <c r="T162" s="195"/>
      <c r="U162" s="81"/>
      <c r="V162" s="200">
        <f>SUMIF(F148:K148,"cp",F147:K147)+SUMIF(N148:S148,"cp",N147:S147)+SUMIF(V148:AA148,"cp",V147:AA147)+SUMIF(AD148:AI148,"cp",AD147:AI147)+SUMIF(AL148:AQ148,"cp",AL147:AQ147)</f>
        <v>0</v>
      </c>
      <c r="W162" s="201"/>
      <c r="X162" s="201"/>
      <c r="Y162" s="202"/>
      <c r="Z162" s="81"/>
      <c r="AA162" s="200">
        <f>SUMIF(F148:K148,"at",F147:K147)+SUMIF(N148:S148,"at",N147:S147)+SUMIF(V148:AA148,"at",V147:AA147)+SUMIF(AD148:AI148,"at",AD147:AI147)+SUMIF(AL148:AQ148,"at",AL147:AQ147)</f>
        <v>0</v>
      </c>
      <c r="AB162" s="203"/>
      <c r="AC162" s="203"/>
      <c r="AD162" s="204"/>
      <c r="AE162" s="80"/>
      <c r="AF162" s="200">
        <f>SUMIF(F148:K148,"am",F147:K147)+SUMIF(N148:S148,"am",N147:S147)+SUMIF(V148:AA148,"am",V147:AA147)+SUMIF(AD148:AI148,"am",AD147:AI147)+SUMIF(AL148:AQ148,"am",AL147:AQ147)</f>
        <v>0</v>
      </c>
      <c r="AG162" s="205"/>
      <c r="AH162" s="205"/>
      <c r="AI162" s="206"/>
      <c r="AJ162" s="81"/>
      <c r="AK162" s="200">
        <f>SUMIF(F148:K148,"cs",F147:K147)+SUMIF(N148:S148,"cs",N147:S147)+SUMIF(V148:AA148,"cs",V147:AA147)+SUMIF(AD148:AI148,"cs",AD147:AI147)+SUMIF(AL148:AQ148,"cs",AL147:AQ147)</f>
        <v>0</v>
      </c>
      <c r="AL162" s="201"/>
      <c r="AM162" s="201"/>
      <c r="AN162" s="201"/>
      <c r="AO162" s="201"/>
      <c r="AP162" s="201"/>
      <c r="AQ162" s="201"/>
      <c r="AR162" s="201"/>
      <c r="AS162" s="202"/>
      <c r="AW162" s="78"/>
      <c r="AX162" s="196"/>
      <c r="AY162" s="196"/>
      <c r="AZ162" s="79"/>
      <c r="BA162" s="79"/>
      <c r="BB162" s="80"/>
      <c r="BC162" s="80"/>
      <c r="BD162" s="80"/>
      <c r="BE162" s="197"/>
      <c r="BF162" s="198"/>
      <c r="BG162" s="198"/>
      <c r="BH162" s="198"/>
      <c r="BI162" s="198"/>
      <c r="BJ162" s="199"/>
      <c r="BK162" s="80"/>
      <c r="BL162" s="195"/>
      <c r="BM162" s="195"/>
      <c r="BN162" s="195"/>
      <c r="BO162" s="195"/>
      <c r="BP162" s="81"/>
      <c r="BQ162" s="200">
        <f>SUMIF(BA148:BF148,"cp",BA147:BF147)+SUMIF(BI148:BN148,"cp",BI147:BN147)+SUMIF(BQ148:BV148,"cp",BQ147:BV147)+SUMIF(BY148:CD148,"cp",BY147:CD147)+SUMIF(CG148:CL148,"cp",CG147:CL147)</f>
        <v>0</v>
      </c>
      <c r="BR162" s="201"/>
      <c r="BS162" s="201"/>
      <c r="BT162" s="202"/>
      <c r="BU162" s="81"/>
      <c r="BV162" s="200">
        <f>SUMIF(BA148:BF148,"at",BA147:BF147)+SUMIF(BI148:BN148,"at",BI147:BN147)+SUMIF(BQ148:BV148,"at",BQ147:BV147)+SUMIF(BY148:CD148,"at",BY147:CD147)+SUMIF(CG148:CL148,"at",CG147:CL147)</f>
        <v>0</v>
      </c>
      <c r="BW162" s="203"/>
      <c r="BX162" s="203"/>
      <c r="BY162" s="204"/>
      <c r="BZ162" s="80"/>
      <c r="CA162" s="200">
        <f>SUMIF(BA148:BF148,"am",BA147:BF147)+SUMIF(BI148:BN148,"am",BI147:BN147)+SUMIF(BQ148:BV148,"am",BQ147:BV147)+SUMIF(BY148:CD148,"am",BY147:CD147)+SUMIF(CG148:CL148,"am",CG147:CL147)</f>
        <v>0</v>
      </c>
      <c r="CB162" s="205"/>
      <c r="CC162" s="205"/>
      <c r="CD162" s="206"/>
      <c r="CE162" s="81"/>
      <c r="CF162" s="200">
        <f>SUMIF(BA148:BF148,"cs",BA147:BF147)+SUMIF(BI148:BN148,"cs",BI147:BN147)+SUMIF(BQ148:BV148,"cs",BQ147:BV147)+SUMIF(BY148:CD148,"cs",BY147:CD147)+SUMIF(CG148:CL148,"cs",CG147:CL147)</f>
        <v>0</v>
      </c>
      <c r="CG162" s="201"/>
      <c r="CH162" s="201"/>
      <c r="CI162" s="201"/>
      <c r="CJ162" s="201"/>
      <c r="CK162" s="201"/>
      <c r="CL162" s="201"/>
      <c r="CM162" s="201"/>
      <c r="CN162" s="202"/>
    </row>
    <row r="163" spans="1:93">
      <c r="AT163" s="218" t="s">
        <v>42</v>
      </c>
      <c r="AU163" s="97"/>
      <c r="CO163" s="218" t="s">
        <v>42</v>
      </c>
    </row>
    <row r="164" spans="1:93" ht="37">
      <c r="A164" s="235" t="s">
        <v>84</v>
      </c>
      <c r="B164" s="32" t="s">
        <v>43</v>
      </c>
      <c r="C164" s="33" t="s">
        <v>44</v>
      </c>
      <c r="D164" s="33" t="s">
        <v>45</v>
      </c>
      <c r="E164" s="33"/>
      <c r="F164" s="106" t="str">
        <f>F$4</f>
        <v xml:space="preserve">LUNDI </v>
      </c>
      <c r="G164" s="106" t="str">
        <f t="shared" ref="G164:AQ164" si="255">G$4</f>
        <v xml:space="preserve">MARDI </v>
      </c>
      <c r="H164" s="106" t="str">
        <f t="shared" si="255"/>
        <v xml:space="preserve">MERCREDI </v>
      </c>
      <c r="I164" s="106" t="str">
        <f t="shared" si="255"/>
        <v xml:space="preserve">JEUDI </v>
      </c>
      <c r="J164" s="106" t="str">
        <f t="shared" si="255"/>
        <v xml:space="preserve">VENDREDI </v>
      </c>
      <c r="K164" s="106" t="str">
        <f t="shared" si="255"/>
        <v xml:space="preserve">SAMEDI </v>
      </c>
      <c r="L164" s="106" t="str">
        <f t="shared" si="255"/>
        <v>T/EF</v>
      </c>
      <c r="M164" s="106" t="str">
        <f t="shared" si="255"/>
        <v>T/SE</v>
      </c>
      <c r="N164" s="106" t="str">
        <f t="shared" si="255"/>
        <v xml:space="preserve">LUNDI </v>
      </c>
      <c r="O164" s="106" t="str">
        <f t="shared" si="255"/>
        <v xml:space="preserve">MARDI </v>
      </c>
      <c r="P164" s="106" t="str">
        <f t="shared" si="255"/>
        <v xml:space="preserve">MERCREDI </v>
      </c>
      <c r="Q164" s="106" t="str">
        <f t="shared" si="255"/>
        <v xml:space="preserve">JEUDI </v>
      </c>
      <c r="R164" s="106" t="str">
        <f t="shared" si="255"/>
        <v xml:space="preserve">VENDREDI </v>
      </c>
      <c r="S164" s="106" t="str">
        <f t="shared" si="255"/>
        <v xml:space="preserve">SAMEDI </v>
      </c>
      <c r="T164" s="106" t="str">
        <f t="shared" si="255"/>
        <v>T/EF</v>
      </c>
      <c r="U164" s="106" t="str">
        <f t="shared" si="255"/>
        <v>T/SE</v>
      </c>
      <c r="V164" s="106" t="str">
        <f t="shared" si="255"/>
        <v xml:space="preserve">LUNDI </v>
      </c>
      <c r="W164" s="106" t="str">
        <f t="shared" si="255"/>
        <v xml:space="preserve">MARDI </v>
      </c>
      <c r="X164" s="106" t="str">
        <f t="shared" si="255"/>
        <v xml:space="preserve">MERCREDI </v>
      </c>
      <c r="Y164" s="106" t="str">
        <f t="shared" si="255"/>
        <v xml:space="preserve">JEUDI </v>
      </c>
      <c r="Z164" s="106" t="str">
        <f t="shared" si="255"/>
        <v xml:space="preserve">VENDREDI </v>
      </c>
      <c r="AA164" s="106" t="str">
        <f t="shared" si="255"/>
        <v xml:space="preserve">SAMEDI </v>
      </c>
      <c r="AB164" s="106" t="str">
        <f t="shared" si="255"/>
        <v>T/EF</v>
      </c>
      <c r="AC164" s="106" t="str">
        <f t="shared" si="255"/>
        <v>T/SE</v>
      </c>
      <c r="AD164" s="106" t="str">
        <f t="shared" si="255"/>
        <v xml:space="preserve">LUNDI </v>
      </c>
      <c r="AE164" s="106" t="str">
        <f t="shared" si="255"/>
        <v xml:space="preserve">MARDI </v>
      </c>
      <c r="AF164" s="106" t="str">
        <f t="shared" si="255"/>
        <v xml:space="preserve">MERCREDI </v>
      </c>
      <c r="AG164" s="106" t="str">
        <f t="shared" si="255"/>
        <v xml:space="preserve">JEUDI </v>
      </c>
      <c r="AH164" s="106" t="str">
        <f t="shared" si="255"/>
        <v xml:space="preserve">VENDREDI </v>
      </c>
      <c r="AI164" s="106" t="str">
        <f t="shared" si="255"/>
        <v xml:space="preserve">SAMEDI </v>
      </c>
      <c r="AJ164" s="106" t="str">
        <f t="shared" si="255"/>
        <v>T/EF</v>
      </c>
      <c r="AK164" s="106" t="str">
        <f t="shared" si="255"/>
        <v>T/SE</v>
      </c>
      <c r="AL164" s="106" t="str">
        <f t="shared" si="255"/>
        <v xml:space="preserve">LUNDI </v>
      </c>
      <c r="AM164" s="106" t="str">
        <f t="shared" si="255"/>
        <v xml:space="preserve">MARDI </v>
      </c>
      <c r="AN164" s="106" t="str">
        <f t="shared" si="255"/>
        <v xml:space="preserve">MERCREDI </v>
      </c>
      <c r="AO164" s="106" t="str">
        <f t="shared" si="255"/>
        <v xml:space="preserve">JEUDI </v>
      </c>
      <c r="AP164" s="106" t="str">
        <f t="shared" si="255"/>
        <v>VENDREDI</v>
      </c>
      <c r="AQ164" s="106" t="str">
        <f t="shared" si="255"/>
        <v>SAMEDI</v>
      </c>
      <c r="AR164" s="33" t="s">
        <v>50</v>
      </c>
      <c r="AS164" s="33" t="s">
        <v>51</v>
      </c>
      <c r="AT164" s="219"/>
      <c r="AU164" s="97"/>
      <c r="AV164" s="224" t="s">
        <v>84</v>
      </c>
      <c r="AW164" s="32" t="s">
        <v>43</v>
      </c>
      <c r="AX164" s="33" t="s">
        <v>44</v>
      </c>
      <c r="AY164" s="33" t="s">
        <v>45</v>
      </c>
      <c r="AZ164" s="33"/>
      <c r="BA164" s="106" t="str">
        <f>F$4</f>
        <v xml:space="preserve">LUNDI </v>
      </c>
      <c r="BB164" s="106" t="str">
        <f t="shared" ref="BB164:CL164" si="256">G$4</f>
        <v xml:space="preserve">MARDI </v>
      </c>
      <c r="BC164" s="106" t="str">
        <f t="shared" si="256"/>
        <v xml:space="preserve">MERCREDI </v>
      </c>
      <c r="BD164" s="106" t="str">
        <f t="shared" si="256"/>
        <v xml:space="preserve">JEUDI </v>
      </c>
      <c r="BE164" s="106" t="str">
        <f t="shared" si="256"/>
        <v xml:space="preserve">VENDREDI </v>
      </c>
      <c r="BF164" s="106" t="str">
        <f t="shared" si="256"/>
        <v xml:space="preserve">SAMEDI </v>
      </c>
      <c r="BG164" s="106" t="str">
        <f t="shared" si="256"/>
        <v>T/EF</v>
      </c>
      <c r="BH164" s="106" t="str">
        <f t="shared" si="256"/>
        <v>T/SE</v>
      </c>
      <c r="BI164" s="106" t="str">
        <f t="shared" si="256"/>
        <v xml:space="preserve">LUNDI </v>
      </c>
      <c r="BJ164" s="106" t="str">
        <f t="shared" si="256"/>
        <v xml:space="preserve">MARDI </v>
      </c>
      <c r="BK164" s="106" t="str">
        <f t="shared" si="256"/>
        <v xml:space="preserve">MERCREDI </v>
      </c>
      <c r="BL164" s="106" t="str">
        <f t="shared" si="256"/>
        <v xml:space="preserve">JEUDI </v>
      </c>
      <c r="BM164" s="106" t="str">
        <f t="shared" si="256"/>
        <v xml:space="preserve">VENDREDI </v>
      </c>
      <c r="BN164" s="106" t="str">
        <f t="shared" si="256"/>
        <v xml:space="preserve">SAMEDI </v>
      </c>
      <c r="BO164" s="106" t="str">
        <f t="shared" si="256"/>
        <v>T/EF</v>
      </c>
      <c r="BP164" s="106" t="str">
        <f t="shared" si="256"/>
        <v>T/SE</v>
      </c>
      <c r="BQ164" s="106" t="str">
        <f t="shared" si="256"/>
        <v xml:space="preserve">LUNDI </v>
      </c>
      <c r="BR164" s="106" t="str">
        <f t="shared" si="256"/>
        <v xml:space="preserve">MARDI </v>
      </c>
      <c r="BS164" s="106" t="str">
        <f t="shared" si="256"/>
        <v xml:space="preserve">MERCREDI </v>
      </c>
      <c r="BT164" s="106" t="str">
        <f t="shared" si="256"/>
        <v xml:space="preserve">JEUDI </v>
      </c>
      <c r="BU164" s="106" t="str">
        <f t="shared" si="256"/>
        <v xml:space="preserve">VENDREDI </v>
      </c>
      <c r="BV164" s="106" t="str">
        <f t="shared" si="256"/>
        <v xml:space="preserve">SAMEDI </v>
      </c>
      <c r="BW164" s="106" t="str">
        <f t="shared" si="256"/>
        <v>T/EF</v>
      </c>
      <c r="BX164" s="106" t="str">
        <f t="shared" si="256"/>
        <v>T/SE</v>
      </c>
      <c r="BY164" s="106" t="str">
        <f t="shared" si="256"/>
        <v xml:space="preserve">LUNDI </v>
      </c>
      <c r="BZ164" s="106" t="str">
        <f t="shared" si="256"/>
        <v xml:space="preserve">MARDI </v>
      </c>
      <c r="CA164" s="106" t="str">
        <f t="shared" si="256"/>
        <v xml:space="preserve">MERCREDI </v>
      </c>
      <c r="CB164" s="106" t="str">
        <f t="shared" si="256"/>
        <v xml:space="preserve">JEUDI </v>
      </c>
      <c r="CC164" s="106" t="str">
        <f t="shared" si="256"/>
        <v xml:space="preserve">VENDREDI </v>
      </c>
      <c r="CD164" s="106" t="str">
        <f t="shared" si="256"/>
        <v xml:space="preserve">SAMEDI </v>
      </c>
      <c r="CE164" s="106" t="str">
        <f t="shared" si="256"/>
        <v>T/EF</v>
      </c>
      <c r="CF164" s="106" t="str">
        <f t="shared" si="256"/>
        <v>T/SE</v>
      </c>
      <c r="CG164" s="106" t="str">
        <f t="shared" si="256"/>
        <v xml:space="preserve">LUNDI </v>
      </c>
      <c r="CH164" s="106" t="str">
        <f t="shared" si="256"/>
        <v xml:space="preserve">MARDI </v>
      </c>
      <c r="CI164" s="106" t="str">
        <f t="shared" si="256"/>
        <v xml:space="preserve">MERCREDI </v>
      </c>
      <c r="CJ164" s="106" t="str">
        <f t="shared" si="256"/>
        <v xml:space="preserve">JEUDI </v>
      </c>
      <c r="CK164" s="106" t="str">
        <f t="shared" si="256"/>
        <v>VENDREDI</v>
      </c>
      <c r="CL164" s="106" t="str">
        <f t="shared" si="256"/>
        <v>SAMEDI</v>
      </c>
      <c r="CM164" s="33" t="s">
        <v>50</v>
      </c>
      <c r="CN164" s="33" t="s">
        <v>51</v>
      </c>
      <c r="CO164" s="219"/>
    </row>
    <row r="165" spans="1:93">
      <c r="A165" s="235"/>
      <c r="B165" s="35" t="s">
        <v>56</v>
      </c>
      <c r="C165" s="220"/>
      <c r="D165" s="36"/>
      <c r="E165" s="37"/>
      <c r="F165" s="104" t="e">
        <f>'Jour 1'!#REF!</f>
        <v>#REF!</v>
      </c>
      <c r="G165" s="38"/>
      <c r="H165" s="38"/>
      <c r="I165" s="38"/>
      <c r="J165" s="38"/>
      <c r="K165" s="38"/>
      <c r="L165" s="82" t="e">
        <f>SUM(F165:K165)</f>
        <v>#REF!</v>
      </c>
      <c r="M165" s="82" t="e">
        <f>D165+L165</f>
        <v>#REF!</v>
      </c>
      <c r="N165" s="38"/>
      <c r="O165" s="38"/>
      <c r="P165" s="38"/>
      <c r="Q165" s="38"/>
      <c r="R165" s="38"/>
      <c r="S165" s="38"/>
      <c r="T165" s="82">
        <f>SUM(N165:S165)</f>
        <v>0</v>
      </c>
      <c r="U165" s="82">
        <f>T165</f>
        <v>0</v>
      </c>
      <c r="V165" s="38"/>
      <c r="W165" s="38"/>
      <c r="X165" s="38"/>
      <c r="Y165" s="39"/>
      <c r="Z165" s="38"/>
      <c r="AA165" s="38"/>
      <c r="AB165" s="82">
        <f>SUM(V165:AA165)</f>
        <v>0</v>
      </c>
      <c r="AC165" s="82">
        <f>AB165</f>
        <v>0</v>
      </c>
      <c r="AD165" s="38"/>
      <c r="AE165" s="38"/>
      <c r="AF165" s="38"/>
      <c r="AG165" s="38"/>
      <c r="AH165" s="38"/>
      <c r="AI165" s="38"/>
      <c r="AJ165" s="82">
        <f>SUM(AD165:AI165)</f>
        <v>0</v>
      </c>
      <c r="AK165" s="82">
        <f>AJ165</f>
        <v>0</v>
      </c>
      <c r="AL165" s="38"/>
      <c r="AM165" s="38"/>
      <c r="AN165" s="38"/>
      <c r="AO165" s="38"/>
      <c r="AP165" s="38"/>
      <c r="AQ165" s="38"/>
      <c r="AR165" s="82">
        <f>SUM(AL165:AQ165)</f>
        <v>0</v>
      </c>
      <c r="AS165" s="83">
        <f>AR165</f>
        <v>0</v>
      </c>
      <c r="AT165" s="84" t="e">
        <f>(L165+T165+AB165+AJ165+AR165)</f>
        <v>#REF!</v>
      </c>
      <c r="AU165" s="101"/>
      <c r="AV165" s="225"/>
      <c r="AW165" s="35" t="s">
        <v>56</v>
      </c>
      <c r="AX165" s="220"/>
      <c r="AY165" s="36"/>
      <c r="AZ165" s="37"/>
      <c r="BA165" s="105" t="e">
        <f>'Jour 1'!#REF!</f>
        <v>#REF!</v>
      </c>
      <c r="BB165" s="38"/>
      <c r="BC165" s="38"/>
      <c r="BD165" s="38"/>
      <c r="BE165" s="38"/>
      <c r="BF165" s="38"/>
      <c r="BG165" s="82" t="e">
        <f>SUM(BA165:BF165)</f>
        <v>#REF!</v>
      </c>
      <c r="BH165" s="82" t="e">
        <f>AY165+BG165</f>
        <v>#REF!</v>
      </c>
      <c r="BI165" s="38"/>
      <c r="BJ165" s="38"/>
      <c r="BK165" s="38"/>
      <c r="BL165" s="38"/>
      <c r="BM165" s="38"/>
      <c r="BN165" s="38"/>
      <c r="BO165" s="82">
        <f>SUM(BI165:BN165)</f>
        <v>0</v>
      </c>
      <c r="BP165" s="82">
        <f>BO165</f>
        <v>0</v>
      </c>
      <c r="BQ165" s="38"/>
      <c r="BR165" s="38"/>
      <c r="BS165" s="38"/>
      <c r="BT165" s="39"/>
      <c r="BU165" s="38"/>
      <c r="BV165" s="38"/>
      <c r="BW165" s="82">
        <f>SUM(BQ165:BV165)</f>
        <v>0</v>
      </c>
      <c r="BX165" s="82">
        <f>BW165</f>
        <v>0</v>
      </c>
      <c r="BY165" s="38"/>
      <c r="BZ165" s="38"/>
      <c r="CA165" s="38"/>
      <c r="CB165" s="38"/>
      <c r="CC165" s="38"/>
      <c r="CD165" s="38"/>
      <c r="CE165" s="82">
        <f>SUM(BY165:CD165)</f>
        <v>0</v>
      </c>
      <c r="CF165" s="82">
        <f>CE165</f>
        <v>0</v>
      </c>
      <c r="CG165" s="38"/>
      <c r="CH165" s="38"/>
      <c r="CI165" s="38"/>
      <c r="CJ165" s="38"/>
      <c r="CK165" s="38"/>
      <c r="CL165" s="38"/>
      <c r="CM165" s="82">
        <f>SUM(CG165:CL165)</f>
        <v>0</v>
      </c>
      <c r="CN165" s="83">
        <f>CM165</f>
        <v>0</v>
      </c>
      <c r="CO165" s="84" t="e">
        <f>(BG165+BO165+BW165+CE165+CM165)</f>
        <v>#REF!</v>
      </c>
    </row>
    <row r="166" spans="1:93">
      <c r="A166" s="235"/>
      <c r="B166" s="35" t="s">
        <v>57</v>
      </c>
      <c r="C166" s="221"/>
      <c r="D166" s="40"/>
      <c r="E166" s="40"/>
      <c r="F166" s="82" t="e">
        <f t="shared" ref="F166:K166" si="257">IF(F165&gt;0,1,"")</f>
        <v>#REF!</v>
      </c>
      <c r="G166" s="82" t="str">
        <f t="shared" si="257"/>
        <v/>
      </c>
      <c r="H166" s="82" t="str">
        <f t="shared" si="257"/>
        <v/>
      </c>
      <c r="I166" s="82" t="str">
        <f t="shared" si="257"/>
        <v/>
      </c>
      <c r="J166" s="82" t="str">
        <f t="shared" si="257"/>
        <v/>
      </c>
      <c r="K166" s="82" t="str">
        <f t="shared" si="257"/>
        <v/>
      </c>
      <c r="L166" s="82" t="e">
        <f>SUM(F166:K166)</f>
        <v>#REF!</v>
      </c>
      <c r="M166" s="41"/>
      <c r="N166" s="82" t="str">
        <f t="shared" ref="N166:S166" si="258">IF(N165&gt;0,1,"")</f>
        <v/>
      </c>
      <c r="O166" s="82" t="str">
        <f t="shared" si="258"/>
        <v/>
      </c>
      <c r="P166" s="82" t="str">
        <f t="shared" si="258"/>
        <v/>
      </c>
      <c r="Q166" s="82" t="str">
        <f t="shared" si="258"/>
        <v/>
      </c>
      <c r="R166" s="82" t="str">
        <f t="shared" si="258"/>
        <v/>
      </c>
      <c r="S166" s="82" t="str">
        <f t="shared" si="258"/>
        <v/>
      </c>
      <c r="T166" s="82">
        <f>SUM(N166:S166)</f>
        <v>0</v>
      </c>
      <c r="U166" s="41"/>
      <c r="V166" s="82" t="str">
        <f t="shared" ref="V166:AA166" si="259">IF(V165&gt;0,1,"")</f>
        <v/>
      </c>
      <c r="W166" s="82" t="str">
        <f t="shared" si="259"/>
        <v/>
      </c>
      <c r="X166" s="82" t="str">
        <f t="shared" si="259"/>
        <v/>
      </c>
      <c r="Y166" s="82" t="str">
        <f t="shared" si="259"/>
        <v/>
      </c>
      <c r="Z166" s="82" t="str">
        <f t="shared" si="259"/>
        <v/>
      </c>
      <c r="AA166" s="82" t="str">
        <f t="shared" si="259"/>
        <v/>
      </c>
      <c r="AB166" s="82">
        <f>SUM(V166:AA166)</f>
        <v>0</v>
      </c>
      <c r="AC166" s="41"/>
      <c r="AD166" s="82" t="str">
        <f t="shared" ref="AD166:AI166" si="260">IF(AD165&gt;0,1,"")</f>
        <v/>
      </c>
      <c r="AE166" s="82" t="str">
        <f t="shared" si="260"/>
        <v/>
      </c>
      <c r="AF166" s="82" t="str">
        <f t="shared" si="260"/>
        <v/>
      </c>
      <c r="AG166" s="82" t="str">
        <f t="shared" si="260"/>
        <v/>
      </c>
      <c r="AH166" s="82" t="str">
        <f t="shared" si="260"/>
        <v/>
      </c>
      <c r="AI166" s="82" t="str">
        <f t="shared" si="260"/>
        <v/>
      </c>
      <c r="AJ166" s="82">
        <f>SUM(AD166:AI166)</f>
        <v>0</v>
      </c>
      <c r="AK166" s="41"/>
      <c r="AL166" s="82" t="str">
        <f t="shared" ref="AL166:AQ166" si="261">IF(AL165&gt;0,1,"")</f>
        <v/>
      </c>
      <c r="AM166" s="82" t="str">
        <f t="shared" si="261"/>
        <v/>
      </c>
      <c r="AN166" s="82" t="str">
        <f t="shared" si="261"/>
        <v/>
      </c>
      <c r="AO166" s="82" t="str">
        <f t="shared" si="261"/>
        <v/>
      </c>
      <c r="AP166" s="82" t="str">
        <f t="shared" si="261"/>
        <v/>
      </c>
      <c r="AQ166" s="82" t="str">
        <f t="shared" si="261"/>
        <v/>
      </c>
      <c r="AR166" s="82">
        <f>SUM(AL166:AQ166)</f>
        <v>0</v>
      </c>
      <c r="AS166" s="41"/>
      <c r="AT166" s="85" t="e">
        <f>SUM(L166+T166+AB166+AJ166+AR166)</f>
        <v>#REF!</v>
      </c>
      <c r="AU166" s="93"/>
      <c r="AV166" s="225"/>
      <c r="AW166" s="35" t="s">
        <v>57</v>
      </c>
      <c r="AX166" s="221"/>
      <c r="AY166" s="40"/>
      <c r="AZ166" s="40"/>
      <c r="BA166" s="82" t="e">
        <f t="shared" ref="BA166:BF166" si="262">IF(BA165&gt;0,1,"")</f>
        <v>#REF!</v>
      </c>
      <c r="BB166" s="82" t="str">
        <f t="shared" si="262"/>
        <v/>
      </c>
      <c r="BC166" s="82" t="str">
        <f t="shared" si="262"/>
        <v/>
      </c>
      <c r="BD166" s="82" t="str">
        <f t="shared" si="262"/>
        <v/>
      </c>
      <c r="BE166" s="82" t="str">
        <f t="shared" si="262"/>
        <v/>
      </c>
      <c r="BF166" s="82" t="str">
        <f t="shared" si="262"/>
        <v/>
      </c>
      <c r="BG166" s="82" t="e">
        <f>SUM(BA166:BF166)</f>
        <v>#REF!</v>
      </c>
      <c r="BH166" s="41"/>
      <c r="BI166" s="82" t="str">
        <f t="shared" ref="BI166:BN166" si="263">IF(BI165&gt;0,1,"")</f>
        <v/>
      </c>
      <c r="BJ166" s="82" t="str">
        <f t="shared" si="263"/>
        <v/>
      </c>
      <c r="BK166" s="82" t="str">
        <f t="shared" si="263"/>
        <v/>
      </c>
      <c r="BL166" s="82" t="str">
        <f t="shared" si="263"/>
        <v/>
      </c>
      <c r="BM166" s="82" t="str">
        <f t="shared" si="263"/>
        <v/>
      </c>
      <c r="BN166" s="82" t="str">
        <f t="shared" si="263"/>
        <v/>
      </c>
      <c r="BO166" s="82">
        <f>SUM(BI166:BN166)</f>
        <v>0</v>
      </c>
      <c r="BP166" s="41"/>
      <c r="BQ166" s="82" t="str">
        <f t="shared" ref="BQ166:BV166" si="264">IF(BQ165&gt;0,1,"")</f>
        <v/>
      </c>
      <c r="BR166" s="82" t="str">
        <f t="shared" si="264"/>
        <v/>
      </c>
      <c r="BS166" s="82" t="str">
        <f t="shared" si="264"/>
        <v/>
      </c>
      <c r="BT166" s="82" t="str">
        <f t="shared" si="264"/>
        <v/>
      </c>
      <c r="BU166" s="82" t="str">
        <f t="shared" si="264"/>
        <v/>
      </c>
      <c r="BV166" s="82" t="str">
        <f t="shared" si="264"/>
        <v/>
      </c>
      <c r="BW166" s="82">
        <f>SUM(BQ166:BV166)</f>
        <v>0</v>
      </c>
      <c r="BX166" s="41"/>
      <c r="BY166" s="82" t="str">
        <f t="shared" ref="BY166:CD166" si="265">IF(BY165&gt;0,1,"")</f>
        <v/>
      </c>
      <c r="BZ166" s="82" t="str">
        <f t="shared" si="265"/>
        <v/>
      </c>
      <c r="CA166" s="82" t="str">
        <f t="shared" si="265"/>
        <v/>
      </c>
      <c r="CB166" s="82" t="str">
        <f t="shared" si="265"/>
        <v/>
      </c>
      <c r="CC166" s="82" t="str">
        <f t="shared" si="265"/>
        <v/>
      </c>
      <c r="CD166" s="82" t="str">
        <f t="shared" si="265"/>
        <v/>
      </c>
      <c r="CE166" s="82">
        <f>SUM(BY166:CD166)</f>
        <v>0</v>
      </c>
      <c r="CF166" s="41"/>
      <c r="CG166" s="82" t="str">
        <f t="shared" ref="CG166:CL166" si="266">IF(CG165&gt;0,1,"")</f>
        <v/>
      </c>
      <c r="CH166" s="82" t="str">
        <f t="shared" si="266"/>
        <v/>
      </c>
      <c r="CI166" s="82" t="str">
        <f t="shared" si="266"/>
        <v/>
      </c>
      <c r="CJ166" s="82" t="str">
        <f t="shared" si="266"/>
        <v/>
      </c>
      <c r="CK166" s="82" t="str">
        <f t="shared" si="266"/>
        <v/>
      </c>
      <c r="CL166" s="82" t="str">
        <f t="shared" si="266"/>
        <v/>
      </c>
      <c r="CM166" s="82">
        <f>SUM(CG166:CL166)</f>
        <v>0</v>
      </c>
      <c r="CN166" s="41"/>
      <c r="CO166" s="85" t="e">
        <f>SUM(BG166+BO166+BW166+CE166+CM166)</f>
        <v>#REF!</v>
      </c>
    </row>
    <row r="167" spans="1:93">
      <c r="A167" s="235"/>
      <c r="B167" s="35" t="s">
        <v>58</v>
      </c>
      <c r="C167" s="221"/>
      <c r="D167" s="43"/>
      <c r="E167" s="43"/>
      <c r="F167" s="82" t="str">
        <f t="shared" ref="F167:K167" si="267">IF(OR(F168="cp",F168="at",F168="ferie",F168="cs",F168="am",F168="rmd"),7,"")</f>
        <v/>
      </c>
      <c r="G167" s="82" t="str">
        <f t="shared" si="267"/>
        <v/>
      </c>
      <c r="H167" s="82" t="str">
        <f t="shared" si="267"/>
        <v/>
      </c>
      <c r="I167" s="82" t="str">
        <f t="shared" si="267"/>
        <v/>
      </c>
      <c r="J167" s="82" t="str">
        <f t="shared" si="267"/>
        <v/>
      </c>
      <c r="K167" s="82" t="str">
        <f t="shared" si="267"/>
        <v/>
      </c>
      <c r="L167" s="82">
        <f>SUM(F167:K167)</f>
        <v>0</v>
      </c>
      <c r="M167" s="41"/>
      <c r="N167" s="82" t="str">
        <f t="shared" ref="N167:S167" si="268">IF(OR(N168="cp",N168="at",N168="ferie",N168="cs",N168="am",N168="rmd"),7,"")</f>
        <v/>
      </c>
      <c r="O167" s="82" t="str">
        <f t="shared" si="268"/>
        <v/>
      </c>
      <c r="P167" s="82" t="str">
        <f t="shared" si="268"/>
        <v/>
      </c>
      <c r="Q167" s="82" t="str">
        <f t="shared" si="268"/>
        <v/>
      </c>
      <c r="R167" s="82" t="str">
        <f t="shared" si="268"/>
        <v/>
      </c>
      <c r="S167" s="82" t="str">
        <f t="shared" si="268"/>
        <v/>
      </c>
      <c r="T167" s="82">
        <f>SUM(N167:S167)</f>
        <v>0</v>
      </c>
      <c r="U167" s="41"/>
      <c r="V167" s="82" t="str">
        <f t="shared" ref="V167:AA167" si="269">IF(OR(V168="cp",V168="at",V168="ferie",V168="cs",V168="am",V168="rmd"),7,"")</f>
        <v/>
      </c>
      <c r="W167" s="82" t="str">
        <f t="shared" si="269"/>
        <v/>
      </c>
      <c r="X167" s="82" t="str">
        <f t="shared" si="269"/>
        <v/>
      </c>
      <c r="Y167" s="82" t="str">
        <f t="shared" si="269"/>
        <v/>
      </c>
      <c r="Z167" s="82" t="str">
        <f t="shared" si="269"/>
        <v/>
      </c>
      <c r="AA167" s="82" t="str">
        <f t="shared" si="269"/>
        <v/>
      </c>
      <c r="AB167" s="82">
        <f>SUM(V167:AA167)</f>
        <v>0</v>
      </c>
      <c r="AC167" s="41"/>
      <c r="AD167" s="82" t="str">
        <f t="shared" ref="AD167:AI167" si="270">IF(OR(AD168="cp",AD168="at",AD168="ferie",AD168="cs",AD168="am",AD168="rmd"),7,"")</f>
        <v/>
      </c>
      <c r="AE167" s="82" t="str">
        <f t="shared" si="270"/>
        <v/>
      </c>
      <c r="AF167" s="82" t="str">
        <f t="shared" si="270"/>
        <v/>
      </c>
      <c r="AG167" s="82" t="str">
        <f t="shared" si="270"/>
        <v/>
      </c>
      <c r="AH167" s="82" t="str">
        <f t="shared" si="270"/>
        <v/>
      </c>
      <c r="AI167" s="82" t="str">
        <f t="shared" si="270"/>
        <v/>
      </c>
      <c r="AJ167" s="82">
        <f>SUM(AD167:AI167)</f>
        <v>0</v>
      </c>
      <c r="AK167" s="41"/>
      <c r="AL167" s="82" t="str">
        <f t="shared" ref="AL167:AQ167" si="271">IF(OR(AL168="cp",AL168="at",AL168="ferie",AL168="cs",AL168="am",AL168="rmd"),7,"")</f>
        <v/>
      </c>
      <c r="AM167" s="82" t="str">
        <f t="shared" si="271"/>
        <v/>
      </c>
      <c r="AN167" s="82" t="str">
        <f t="shared" si="271"/>
        <v/>
      </c>
      <c r="AO167" s="82" t="str">
        <f t="shared" si="271"/>
        <v/>
      </c>
      <c r="AP167" s="82" t="str">
        <f t="shared" si="271"/>
        <v/>
      </c>
      <c r="AQ167" s="82" t="str">
        <f t="shared" si="271"/>
        <v/>
      </c>
      <c r="AR167" s="82">
        <f>SUM(AL167:AQ167)</f>
        <v>0</v>
      </c>
      <c r="AS167" s="44"/>
      <c r="AT167" s="86">
        <f>SUM(L167+T167+AB167+AJ167)</f>
        <v>0</v>
      </c>
      <c r="AU167" s="93"/>
      <c r="AV167" s="225"/>
      <c r="AW167" s="35" t="s">
        <v>58</v>
      </c>
      <c r="AX167" s="221"/>
      <c r="AY167" s="43"/>
      <c r="AZ167" s="43"/>
      <c r="BA167" s="82" t="str">
        <f t="shared" ref="BA167:BF167" si="272">IF(OR(BA168="cp",BA168="at",BA168="ferie",BA168="cs",BA168="am",BA168="rmd"),7,"")</f>
        <v/>
      </c>
      <c r="BB167" s="82" t="str">
        <f t="shared" si="272"/>
        <v/>
      </c>
      <c r="BC167" s="82" t="str">
        <f t="shared" si="272"/>
        <v/>
      </c>
      <c r="BD167" s="82" t="str">
        <f t="shared" si="272"/>
        <v/>
      </c>
      <c r="BE167" s="82" t="str">
        <f t="shared" si="272"/>
        <v/>
      </c>
      <c r="BF167" s="82" t="str">
        <f t="shared" si="272"/>
        <v/>
      </c>
      <c r="BG167" s="82">
        <f>SUM(BA167:BF167)</f>
        <v>0</v>
      </c>
      <c r="BH167" s="41"/>
      <c r="BI167" s="82" t="str">
        <f t="shared" ref="BI167:BN167" si="273">IF(OR(BI168="cp",BI168="at",BI168="ferie",BI168="cs",BI168="am",BI168="rmd"),7,"")</f>
        <v/>
      </c>
      <c r="BJ167" s="82" t="str">
        <f t="shared" si="273"/>
        <v/>
      </c>
      <c r="BK167" s="82" t="str">
        <f t="shared" si="273"/>
        <v/>
      </c>
      <c r="BL167" s="82" t="str">
        <f t="shared" si="273"/>
        <v/>
      </c>
      <c r="BM167" s="82" t="str">
        <f t="shared" si="273"/>
        <v/>
      </c>
      <c r="BN167" s="82" t="str">
        <f t="shared" si="273"/>
        <v/>
      </c>
      <c r="BO167" s="82">
        <f>SUM(BI167:BN167)</f>
        <v>0</v>
      </c>
      <c r="BP167" s="41"/>
      <c r="BQ167" s="82" t="str">
        <f t="shared" ref="BQ167:BV167" si="274">IF(OR(BQ168="cp",BQ168="at",BQ168="ferie",BQ168="cs",BQ168="am",BQ168="rmd"),7,"")</f>
        <v/>
      </c>
      <c r="BR167" s="82" t="str">
        <f t="shared" si="274"/>
        <v/>
      </c>
      <c r="BS167" s="82" t="str">
        <f t="shared" si="274"/>
        <v/>
      </c>
      <c r="BT167" s="82" t="str">
        <f t="shared" si="274"/>
        <v/>
      </c>
      <c r="BU167" s="82" t="str">
        <f t="shared" si="274"/>
        <v/>
      </c>
      <c r="BV167" s="82" t="str">
        <f t="shared" si="274"/>
        <v/>
      </c>
      <c r="BW167" s="82">
        <f>SUM(BQ167:BV167)</f>
        <v>0</v>
      </c>
      <c r="BX167" s="41"/>
      <c r="BY167" s="82" t="str">
        <f t="shared" ref="BY167:CD167" si="275">IF(OR(BY168="cp",BY168="at",BY168="ferie",BY168="cs",BY168="am",BY168="rmd"),7,"")</f>
        <v/>
      </c>
      <c r="BZ167" s="82" t="str">
        <f t="shared" si="275"/>
        <v/>
      </c>
      <c r="CA167" s="82" t="str">
        <f t="shared" si="275"/>
        <v/>
      </c>
      <c r="CB167" s="82" t="str">
        <f t="shared" si="275"/>
        <v/>
      </c>
      <c r="CC167" s="82" t="str">
        <f t="shared" si="275"/>
        <v/>
      </c>
      <c r="CD167" s="82" t="str">
        <f t="shared" si="275"/>
        <v/>
      </c>
      <c r="CE167" s="82">
        <f>SUM(BY167:CD167)</f>
        <v>0</v>
      </c>
      <c r="CF167" s="41"/>
      <c r="CG167" s="82" t="str">
        <f t="shared" ref="CG167:CL167" si="276">IF(OR(CG168="cp",CG168="at",CG168="ferie",CG168="cs",CG168="am",CG168="rmd"),7,"")</f>
        <v/>
      </c>
      <c r="CH167" s="82" t="str">
        <f t="shared" si="276"/>
        <v/>
      </c>
      <c r="CI167" s="82" t="str">
        <f t="shared" si="276"/>
        <v/>
      </c>
      <c r="CJ167" s="82" t="str">
        <f t="shared" si="276"/>
        <v/>
      </c>
      <c r="CK167" s="82" t="str">
        <f t="shared" si="276"/>
        <v/>
      </c>
      <c r="CL167" s="82" t="str">
        <f t="shared" si="276"/>
        <v/>
      </c>
      <c r="CM167" s="82">
        <f>SUM(CG167:CL167)</f>
        <v>0</v>
      </c>
      <c r="CN167" s="44"/>
      <c r="CO167" s="86">
        <f>SUM(BG167+BO167+BW167+CE167)</f>
        <v>0</v>
      </c>
    </row>
    <row r="168" spans="1:93">
      <c r="A168" s="235"/>
      <c r="B168" s="35" t="s">
        <v>59</v>
      </c>
      <c r="C168" s="221"/>
      <c r="D168" s="43"/>
      <c r="E168" s="43"/>
      <c r="F168" s="45"/>
      <c r="G168" s="46"/>
      <c r="H168" s="46"/>
      <c r="I168" s="46"/>
      <c r="J168" s="46"/>
      <c r="K168" s="46"/>
      <c r="L168" s="47"/>
      <c r="M168" s="47"/>
      <c r="N168" s="46"/>
      <c r="O168" s="46"/>
      <c r="P168" s="46"/>
      <c r="Q168" s="46"/>
      <c r="R168" s="46"/>
      <c r="S168" s="46"/>
      <c r="T168" s="47"/>
      <c r="U168" s="47"/>
      <c r="V168" s="46"/>
      <c r="W168" s="46"/>
      <c r="X168" s="46"/>
      <c r="Y168" s="48"/>
      <c r="Z168" s="46"/>
      <c r="AA168" s="46"/>
      <c r="AB168" s="47"/>
      <c r="AC168" s="47"/>
      <c r="AD168" s="46"/>
      <c r="AE168" s="46"/>
      <c r="AF168" s="46"/>
      <c r="AG168" s="46"/>
      <c r="AH168" s="46"/>
      <c r="AI168" s="46"/>
      <c r="AJ168" s="47"/>
      <c r="AK168" s="47"/>
      <c r="AL168" s="46"/>
      <c r="AM168" s="46"/>
      <c r="AN168" s="46"/>
      <c r="AO168" s="46"/>
      <c r="AP168" s="46"/>
      <c r="AQ168" s="46"/>
      <c r="AR168" s="47"/>
      <c r="AS168" s="49"/>
      <c r="AT168" s="50"/>
      <c r="AU168" s="93"/>
      <c r="AV168" s="225"/>
      <c r="AW168" s="35" t="s">
        <v>59</v>
      </c>
      <c r="AX168" s="221"/>
      <c r="AY168" s="43"/>
      <c r="AZ168" s="43"/>
      <c r="BA168" s="45"/>
      <c r="BB168" s="46"/>
      <c r="BC168" s="46"/>
      <c r="BD168" s="46"/>
      <c r="BE168" s="46"/>
      <c r="BF168" s="46"/>
      <c r="BG168" s="47"/>
      <c r="BH168" s="47"/>
      <c r="BI168" s="46"/>
      <c r="BJ168" s="46"/>
      <c r="BK168" s="46"/>
      <c r="BL168" s="46"/>
      <c r="BM168" s="46"/>
      <c r="BN168" s="46"/>
      <c r="BO168" s="47"/>
      <c r="BP168" s="47"/>
      <c r="BQ168" s="46"/>
      <c r="BR168" s="46"/>
      <c r="BS168" s="46"/>
      <c r="BT168" s="48"/>
      <c r="BU168" s="46"/>
      <c r="BV168" s="46"/>
      <c r="BW168" s="47"/>
      <c r="BX168" s="47"/>
      <c r="BY168" s="46"/>
      <c r="BZ168" s="46"/>
      <c r="CA168" s="46"/>
      <c r="CB168" s="46"/>
      <c r="CC168" s="46"/>
      <c r="CD168" s="46"/>
      <c r="CE168" s="47"/>
      <c r="CF168" s="47"/>
      <c r="CG168" s="46"/>
      <c r="CH168" s="46"/>
      <c r="CI168" s="46"/>
      <c r="CJ168" s="46"/>
      <c r="CK168" s="46"/>
      <c r="CL168" s="46"/>
      <c r="CM168" s="47"/>
      <c r="CN168" s="49"/>
      <c r="CO168" s="50"/>
    </row>
    <row r="169" spans="1:93">
      <c r="A169" s="235"/>
      <c r="B169" s="35" t="s">
        <v>60</v>
      </c>
      <c r="C169" s="221"/>
      <c r="D169" s="43"/>
      <c r="E169" s="43"/>
      <c r="F169" s="38"/>
      <c r="G169" s="51"/>
      <c r="H169" s="51"/>
      <c r="I169" s="52"/>
      <c r="J169" s="51"/>
      <c r="K169" s="51"/>
      <c r="L169" s="51"/>
      <c r="M169" s="82" t="e">
        <f>MIN(IF($M$5=0,0,IF($M$5&gt;=35,$M$5-35,0)),2)</f>
        <v>#REF!</v>
      </c>
      <c r="N169" s="51"/>
      <c r="O169" s="51"/>
      <c r="P169" s="51"/>
      <c r="Q169" s="51"/>
      <c r="R169" s="52"/>
      <c r="S169" s="51"/>
      <c r="T169" s="51"/>
      <c r="U169" s="82">
        <f>MIN(IF($U$5=0,0,IF($U$5&gt;=35,$U$5-35,0)),2)</f>
        <v>0</v>
      </c>
      <c r="V169" s="51"/>
      <c r="W169" s="51"/>
      <c r="X169" s="51"/>
      <c r="Y169" s="53"/>
      <c r="Z169" s="52"/>
      <c r="AA169" s="51"/>
      <c r="AB169" s="51"/>
      <c r="AC169" s="82">
        <f>MIN(IF($AC$5=0,0,IF($AC$5&gt;=35,$AC$5-35,0)),2)</f>
        <v>0</v>
      </c>
      <c r="AD169" s="51"/>
      <c r="AE169" s="51"/>
      <c r="AF169" s="51"/>
      <c r="AG169" s="51"/>
      <c r="AH169" s="52"/>
      <c r="AI169" s="51"/>
      <c r="AJ169" s="51"/>
      <c r="AK169" s="82">
        <f>MIN(IF($AK$5=0,0,IF($AK$5&gt;=35,$AK$5-35,0)),2)</f>
        <v>0</v>
      </c>
      <c r="AL169" s="38"/>
      <c r="AM169" s="38"/>
      <c r="AN169" s="38"/>
      <c r="AO169" s="38"/>
      <c r="AP169" s="38"/>
      <c r="AQ169" s="38"/>
      <c r="AR169" s="38"/>
      <c r="AS169" s="82">
        <f>MIN(IF($AS$5=0,0,IF($AS$5&gt;=35,$AS$5-35,0)),2)</f>
        <v>0</v>
      </c>
      <c r="AT169" s="85" t="e">
        <f>SUM(M169+U169+AC169+AK169+AS169)</f>
        <v>#REF!</v>
      </c>
      <c r="AU169" s="93"/>
      <c r="AV169" s="225"/>
      <c r="AW169" s="35" t="s">
        <v>60</v>
      </c>
      <c r="AX169" s="221"/>
      <c r="AY169" s="43"/>
      <c r="AZ169" s="43"/>
      <c r="BA169" s="38"/>
      <c r="BB169" s="51"/>
      <c r="BC169" s="51"/>
      <c r="BD169" s="52"/>
      <c r="BE169" s="51"/>
      <c r="BF169" s="51"/>
      <c r="BG169" s="51"/>
      <c r="BH169" s="82" t="e">
        <f>MIN(IF($M$5=0,0,IF($M$5&gt;=35,$M$5-35,0)),2)</f>
        <v>#REF!</v>
      </c>
      <c r="BI169" s="51"/>
      <c r="BJ169" s="51"/>
      <c r="BK169" s="51"/>
      <c r="BL169" s="51"/>
      <c r="BM169" s="52"/>
      <c r="BN169" s="51"/>
      <c r="BO169" s="51"/>
      <c r="BP169" s="82">
        <f>MIN(IF($U$5=0,0,IF($U$5&gt;=35,$U$5-35,0)),2)</f>
        <v>0</v>
      </c>
      <c r="BQ169" s="51"/>
      <c r="BR169" s="51"/>
      <c r="BS169" s="51"/>
      <c r="BT169" s="53"/>
      <c r="BU169" s="52"/>
      <c r="BV169" s="51"/>
      <c r="BW169" s="51"/>
      <c r="BX169" s="82">
        <f>MIN(IF($AC$5=0,0,IF($AC$5&gt;=35,$AC$5-35,0)),2)</f>
        <v>0</v>
      </c>
      <c r="BY169" s="51"/>
      <c r="BZ169" s="51"/>
      <c r="CA169" s="51"/>
      <c r="CB169" s="51"/>
      <c r="CC169" s="52"/>
      <c r="CD169" s="51"/>
      <c r="CE169" s="51"/>
      <c r="CF169" s="82">
        <f>MIN(IF($AK$5=0,0,IF($AK$5&gt;=35,$AK$5-35,0)),2)</f>
        <v>0</v>
      </c>
      <c r="CG169" s="38"/>
      <c r="CH169" s="38"/>
      <c r="CI169" s="38"/>
      <c r="CJ169" s="38"/>
      <c r="CK169" s="38"/>
      <c r="CL169" s="38"/>
      <c r="CM169" s="38"/>
      <c r="CN169" s="82">
        <f>MIN(IF($AS$5=0,0,IF($AS$5&gt;=35,$AS$5-35,0)),2)</f>
        <v>0</v>
      </c>
      <c r="CO169" s="85" t="e">
        <f>SUM(BH169+BP169+BX169+CF169+CN169)</f>
        <v>#REF!</v>
      </c>
    </row>
    <row r="170" spans="1:93">
      <c r="A170" s="235"/>
      <c r="B170" s="35" t="s">
        <v>61</v>
      </c>
      <c r="C170" s="221"/>
      <c r="D170" s="43"/>
      <c r="E170" s="43"/>
      <c r="F170" s="54"/>
      <c r="G170" s="223"/>
      <c r="H170" s="223"/>
      <c r="I170" s="223"/>
      <c r="J170" s="223"/>
      <c r="K170" s="223"/>
      <c r="L170" s="223"/>
      <c r="M170" s="82" t="e">
        <f>MIN(IF($M$5=0,0,IF($M$5&gt;=42,$M$5-42,0)),3)</f>
        <v>#REF!</v>
      </c>
      <c r="N170" s="223"/>
      <c r="O170" s="223"/>
      <c r="P170" s="223"/>
      <c r="Q170" s="223"/>
      <c r="R170" s="223"/>
      <c r="S170" s="223"/>
      <c r="T170" s="223"/>
      <c r="U170" s="82">
        <f>MIN(IF($U$5=0,0,IF($U$5&gt;=42,$U$5-42,0)),3)</f>
        <v>0</v>
      </c>
      <c r="V170" s="223"/>
      <c r="W170" s="223"/>
      <c r="X170" s="223"/>
      <c r="Y170" s="223"/>
      <c r="Z170" s="223"/>
      <c r="AA170" s="223"/>
      <c r="AB170" s="223"/>
      <c r="AC170" s="82">
        <f>MIN(IF($AC$5=0,0,IF($AC$5&gt;=42,$AC$5-42,0)),3)</f>
        <v>0</v>
      </c>
      <c r="AD170" s="223"/>
      <c r="AE170" s="223"/>
      <c r="AF170" s="223"/>
      <c r="AG170" s="223"/>
      <c r="AH170" s="223"/>
      <c r="AI170" s="223"/>
      <c r="AJ170" s="223"/>
      <c r="AK170" s="82">
        <f>MIN(IF($AK$5=0,0,IF($AK$5&gt;=42,$AK$5-42,0)),3)</f>
        <v>0</v>
      </c>
      <c r="AL170" s="223"/>
      <c r="AM170" s="223"/>
      <c r="AN170" s="223"/>
      <c r="AO170" s="223"/>
      <c r="AP170" s="223"/>
      <c r="AQ170" s="223"/>
      <c r="AR170" s="223"/>
      <c r="AS170" s="82">
        <f>MIN(IF($AS$5=0,0,IF($AS$5&gt;=42,$AS$5-42,0)),3)</f>
        <v>0</v>
      </c>
      <c r="AT170" s="85" t="e">
        <f>SUM(M170+U170+AC170+AK170+AS170)</f>
        <v>#REF!</v>
      </c>
      <c r="AU170" s="93"/>
      <c r="AV170" s="225"/>
      <c r="AW170" s="35" t="s">
        <v>61</v>
      </c>
      <c r="AX170" s="221"/>
      <c r="AY170" s="43"/>
      <c r="AZ170" s="43"/>
      <c r="BA170" s="54"/>
      <c r="BB170" s="223"/>
      <c r="BC170" s="223"/>
      <c r="BD170" s="223"/>
      <c r="BE170" s="223"/>
      <c r="BF170" s="223"/>
      <c r="BG170" s="223"/>
      <c r="BH170" s="82" t="e">
        <f>MIN(IF($M$5=0,0,IF($M$5&gt;=42,$M$5-42,0)),3)</f>
        <v>#REF!</v>
      </c>
      <c r="BI170" s="223"/>
      <c r="BJ170" s="223"/>
      <c r="BK170" s="223"/>
      <c r="BL170" s="223"/>
      <c r="BM170" s="223"/>
      <c r="BN170" s="223"/>
      <c r="BO170" s="223"/>
      <c r="BP170" s="82">
        <f>MIN(IF($U$5=0,0,IF($U$5&gt;=42,$U$5-42,0)),3)</f>
        <v>0</v>
      </c>
      <c r="BQ170" s="223"/>
      <c r="BR170" s="223"/>
      <c r="BS170" s="223"/>
      <c r="BT170" s="223"/>
      <c r="BU170" s="223"/>
      <c r="BV170" s="223"/>
      <c r="BW170" s="223"/>
      <c r="BX170" s="82">
        <f>MIN(IF($AC$5=0,0,IF($AC$5&gt;=42,$AC$5-42,0)),3)</f>
        <v>0</v>
      </c>
      <c r="BY170" s="223"/>
      <c r="BZ170" s="223"/>
      <c r="CA170" s="223"/>
      <c r="CB170" s="223"/>
      <c r="CC170" s="223"/>
      <c r="CD170" s="223"/>
      <c r="CE170" s="223"/>
      <c r="CF170" s="82">
        <f>MIN(IF($AK$5=0,0,IF($AK$5&gt;=42,$AK$5-42,0)),3)</f>
        <v>0</v>
      </c>
      <c r="CG170" s="223"/>
      <c r="CH170" s="223"/>
      <c r="CI170" s="223"/>
      <c r="CJ170" s="223"/>
      <c r="CK170" s="223"/>
      <c r="CL170" s="223"/>
      <c r="CM170" s="223"/>
      <c r="CN170" s="82">
        <f>MIN(IF($AS$5=0,0,IF($AS$5&gt;=42,$AS$5-42,0)),3)</f>
        <v>0</v>
      </c>
      <c r="CO170" s="85" t="e">
        <f>SUM(BH170+BP170+BX170+CF170+CN170)</f>
        <v>#REF!</v>
      </c>
    </row>
    <row r="171" spans="1:93">
      <c r="A171" s="235"/>
      <c r="B171" s="35" t="s">
        <v>62</v>
      </c>
      <c r="C171" s="222"/>
      <c r="D171" s="43"/>
      <c r="E171" s="43"/>
      <c r="F171" s="54"/>
      <c r="G171" s="223"/>
      <c r="H171" s="223"/>
      <c r="I171" s="223"/>
      <c r="J171" s="223"/>
      <c r="K171" s="223"/>
      <c r="L171" s="223"/>
      <c r="M171" s="82" t="e">
        <f>IF($M$5=0,0,IF($M$5&gt;=45,$M$5-45,0))</f>
        <v>#REF!</v>
      </c>
      <c r="N171" s="223"/>
      <c r="O171" s="223"/>
      <c r="P171" s="223"/>
      <c r="Q171" s="223"/>
      <c r="R171" s="223"/>
      <c r="S171" s="223"/>
      <c r="T171" s="223"/>
      <c r="U171" s="82">
        <f>IF($U$5=0,0,IF($U$5&gt;=45,$U$5-45,0))</f>
        <v>0</v>
      </c>
      <c r="V171" s="223"/>
      <c r="W171" s="223"/>
      <c r="X171" s="223"/>
      <c r="Y171" s="223"/>
      <c r="Z171" s="223"/>
      <c r="AA171" s="223"/>
      <c r="AB171" s="223"/>
      <c r="AC171" s="82">
        <f>IF($AC$5=0,0,IF($AC$5&gt;=45,$AC$5-45,0))</f>
        <v>0</v>
      </c>
      <c r="AD171" s="223"/>
      <c r="AE171" s="223"/>
      <c r="AF171" s="223"/>
      <c r="AG171" s="223"/>
      <c r="AH171" s="223"/>
      <c r="AI171" s="223"/>
      <c r="AJ171" s="223"/>
      <c r="AK171" s="82">
        <f>IF($AK$5=0,0,IF($AK$5&gt;=45,$AK$5-45,0))</f>
        <v>0</v>
      </c>
      <c r="AL171" s="223"/>
      <c r="AM171" s="223"/>
      <c r="AN171" s="223"/>
      <c r="AO171" s="223"/>
      <c r="AP171" s="223"/>
      <c r="AQ171" s="223"/>
      <c r="AR171" s="223"/>
      <c r="AS171" s="82">
        <f>IF($AS$5=0,0,IF($AS$5&gt;=45,$AS$5-45,0))</f>
        <v>0</v>
      </c>
      <c r="AT171" s="85" t="e">
        <f>SUM(M171+U171+AC171+AK171+AS171)</f>
        <v>#REF!</v>
      </c>
      <c r="AU171" s="93"/>
      <c r="AV171" s="225"/>
      <c r="AW171" s="35" t="s">
        <v>62</v>
      </c>
      <c r="AX171" s="222"/>
      <c r="AY171" s="43"/>
      <c r="AZ171" s="43"/>
      <c r="BA171" s="54"/>
      <c r="BB171" s="223"/>
      <c r="BC171" s="223"/>
      <c r="BD171" s="223"/>
      <c r="BE171" s="223"/>
      <c r="BF171" s="223"/>
      <c r="BG171" s="223"/>
      <c r="BH171" s="82" t="e">
        <f>IF($M$5=0,0,IF($M$5&gt;=45,$M$5-45,0))</f>
        <v>#REF!</v>
      </c>
      <c r="BI171" s="223"/>
      <c r="BJ171" s="223"/>
      <c r="BK171" s="223"/>
      <c r="BL171" s="223"/>
      <c r="BM171" s="223"/>
      <c r="BN171" s="223"/>
      <c r="BO171" s="223"/>
      <c r="BP171" s="82">
        <f>IF($U$5=0,0,IF($U$5&gt;=45,$U$5-45,0))</f>
        <v>0</v>
      </c>
      <c r="BQ171" s="223"/>
      <c r="BR171" s="223"/>
      <c r="BS171" s="223"/>
      <c r="BT171" s="223"/>
      <c r="BU171" s="223"/>
      <c r="BV171" s="223"/>
      <c r="BW171" s="223"/>
      <c r="BX171" s="82">
        <f>IF($AC$5=0,0,IF($AC$5&gt;=45,$AC$5-45,0))</f>
        <v>0</v>
      </c>
      <c r="BY171" s="223"/>
      <c r="BZ171" s="223"/>
      <c r="CA171" s="223"/>
      <c r="CB171" s="223"/>
      <c r="CC171" s="223"/>
      <c r="CD171" s="223"/>
      <c r="CE171" s="223"/>
      <c r="CF171" s="82">
        <f>IF($AK$5=0,0,IF($AK$5&gt;=45,$AK$5-45,0))</f>
        <v>0</v>
      </c>
      <c r="CG171" s="223"/>
      <c r="CH171" s="223"/>
      <c r="CI171" s="223"/>
      <c r="CJ171" s="223"/>
      <c r="CK171" s="223"/>
      <c r="CL171" s="223"/>
      <c r="CM171" s="223"/>
      <c r="CN171" s="82">
        <f>IF($AS$5=0,0,IF($AS$5&gt;=45,$AS$5-45,0))</f>
        <v>0</v>
      </c>
      <c r="CO171" s="85" t="e">
        <f>SUM(BH171+BP171+BX171+CF171+CN171)</f>
        <v>#REF!</v>
      </c>
    </row>
    <row r="172" spans="1:93">
      <c r="A172" s="235"/>
      <c r="B172" s="35" t="s">
        <v>63</v>
      </c>
      <c r="C172" s="36"/>
      <c r="D172" s="43"/>
      <c r="E172" s="43"/>
      <c r="F172" s="54"/>
      <c r="G172" s="223"/>
      <c r="H172" s="223"/>
      <c r="I172" s="223"/>
      <c r="J172" s="223"/>
      <c r="K172" s="223"/>
      <c r="L172" s="223"/>
      <c r="M172" s="82" t="e">
        <f>MIN(IF(M165=0,0,IF(M165&gt;=37,M165-37,IF(M165&lt;=35,M165-35,0))),5)</f>
        <v>#REF!</v>
      </c>
      <c r="N172" s="223"/>
      <c r="O172" s="223"/>
      <c r="P172" s="223"/>
      <c r="Q172" s="223"/>
      <c r="R172" s="223"/>
      <c r="S172" s="223"/>
      <c r="T172" s="223"/>
      <c r="U172" s="82">
        <f>MIN(IF(U165=0,0,IF(U165&gt;=37,U165-37,IF(U165&lt;=35,U165-35,0))),5)</f>
        <v>0</v>
      </c>
      <c r="V172" s="223"/>
      <c r="W172" s="223"/>
      <c r="X172" s="223"/>
      <c r="Y172" s="223"/>
      <c r="Z172" s="223"/>
      <c r="AA172" s="223"/>
      <c r="AB172" s="223"/>
      <c r="AC172" s="82">
        <f>MIN(IF(AC165=0,0,IF(AC165&gt;=37,AC165-37,IF(AC165&lt;=35,AC165-35,0))),5)</f>
        <v>0</v>
      </c>
      <c r="AD172" s="223"/>
      <c r="AE172" s="223"/>
      <c r="AF172" s="223"/>
      <c r="AG172" s="223"/>
      <c r="AH172" s="223"/>
      <c r="AI172" s="223"/>
      <c r="AJ172" s="223"/>
      <c r="AK172" s="82">
        <f>MIN(IF(AK165=0,0,IF(AK165&gt;=37,AK165-37,IF(AK165&lt;=35,AK165-35,0))),5)</f>
        <v>0</v>
      </c>
      <c r="AL172" s="223"/>
      <c r="AM172" s="223"/>
      <c r="AN172" s="223"/>
      <c r="AO172" s="223"/>
      <c r="AP172" s="223"/>
      <c r="AQ172" s="223"/>
      <c r="AR172" s="223"/>
      <c r="AS172" s="82">
        <f>MIN(IF(AS165=0,0,IF(AS165&gt;=37,AS165-37,IF(AS165&lt;=35,AS165-35,0))),5)</f>
        <v>0</v>
      </c>
      <c r="AT172" s="85" t="e">
        <f>M172+U172+AC172+AK172+AS172</f>
        <v>#REF!</v>
      </c>
      <c r="AU172" s="93"/>
      <c r="AV172" s="225"/>
      <c r="AW172" s="35" t="s">
        <v>63</v>
      </c>
      <c r="AX172" s="36"/>
      <c r="AY172" s="43"/>
      <c r="AZ172" s="43"/>
      <c r="BA172" s="54"/>
      <c r="BB172" s="223"/>
      <c r="BC172" s="223"/>
      <c r="BD172" s="223"/>
      <c r="BE172" s="223"/>
      <c r="BF172" s="223"/>
      <c r="BG172" s="223"/>
      <c r="BH172" s="82" t="e">
        <f>MIN(IF(BH165=0,0,IF(BH165&gt;=37,BH165-37,IF(BH165&lt;=35,BH165-35,0))),5)</f>
        <v>#REF!</v>
      </c>
      <c r="BI172" s="223"/>
      <c r="BJ172" s="223"/>
      <c r="BK172" s="223"/>
      <c r="BL172" s="223"/>
      <c r="BM172" s="223"/>
      <c r="BN172" s="223"/>
      <c r="BO172" s="223"/>
      <c r="BP172" s="82">
        <f>MIN(IF(BP165=0,0,IF(BP165&gt;=37,BP165-37,IF(BP165&lt;=35,BP165-35,0))),5)</f>
        <v>0</v>
      </c>
      <c r="BQ172" s="223"/>
      <c r="BR172" s="223"/>
      <c r="BS172" s="223"/>
      <c r="BT172" s="223"/>
      <c r="BU172" s="223"/>
      <c r="BV172" s="223"/>
      <c r="BW172" s="223"/>
      <c r="BX172" s="82">
        <f>MIN(IF(BX165=0,0,IF(BX165&gt;=37,BX165-37,IF(BX165&lt;=35,BX165-35,0))),5)</f>
        <v>0</v>
      </c>
      <c r="BY172" s="223"/>
      <c r="BZ172" s="223"/>
      <c r="CA172" s="223"/>
      <c r="CB172" s="223"/>
      <c r="CC172" s="223"/>
      <c r="CD172" s="223"/>
      <c r="CE172" s="223"/>
      <c r="CF172" s="82">
        <f>MIN(IF(CF165=0,0,IF(CF165&gt;=37,CF165-37,IF(CF165&lt;=35,CF165-35,0))),5)</f>
        <v>0</v>
      </c>
      <c r="CG172" s="223"/>
      <c r="CH172" s="223"/>
      <c r="CI172" s="223"/>
      <c r="CJ172" s="223"/>
      <c r="CK172" s="223"/>
      <c r="CL172" s="223"/>
      <c r="CM172" s="223"/>
      <c r="CN172" s="82">
        <f>MIN(IF(CN165=0,0,IF(CN165&gt;=37,CN165-37,IF(CN165&lt;=35,CN165-35,0))),5)</f>
        <v>0</v>
      </c>
      <c r="CO172" s="85" t="e">
        <f>BH172+BP172+BX172+CF172+CN172</f>
        <v>#REF!</v>
      </c>
    </row>
    <row r="173" spans="1:93">
      <c r="A173" s="235"/>
      <c r="B173" s="35" t="s">
        <v>64</v>
      </c>
      <c r="C173" s="55"/>
      <c r="D173" s="43"/>
      <c r="E173" s="43"/>
      <c r="F173" s="54"/>
      <c r="G173" s="223"/>
      <c r="H173" s="223"/>
      <c r="I173" s="223"/>
      <c r="J173" s="223"/>
      <c r="K173" s="223"/>
      <c r="L173" s="223"/>
      <c r="M173" s="56"/>
      <c r="N173" s="223"/>
      <c r="O173" s="223"/>
      <c r="P173" s="223"/>
      <c r="Q173" s="223"/>
      <c r="R173" s="223"/>
      <c r="S173" s="223"/>
      <c r="T173" s="223"/>
      <c r="U173" s="56"/>
      <c r="V173" s="223"/>
      <c r="W173" s="223"/>
      <c r="X173" s="223"/>
      <c r="Y173" s="223"/>
      <c r="Z173" s="223"/>
      <c r="AA173" s="223"/>
      <c r="AB173" s="223"/>
      <c r="AC173" s="56"/>
      <c r="AD173" s="223"/>
      <c r="AE173" s="223"/>
      <c r="AF173" s="223"/>
      <c r="AG173" s="223"/>
      <c r="AH173" s="223"/>
      <c r="AI173" s="223"/>
      <c r="AJ173" s="223"/>
      <c r="AK173" s="56"/>
      <c r="AL173" s="223"/>
      <c r="AM173" s="223"/>
      <c r="AN173" s="223"/>
      <c r="AO173" s="223"/>
      <c r="AP173" s="223"/>
      <c r="AQ173" s="223"/>
      <c r="AR173" s="223"/>
      <c r="AS173" s="38"/>
      <c r="AT173" s="42"/>
      <c r="AU173" s="93"/>
      <c r="AV173" s="225"/>
      <c r="AW173" s="35" t="s">
        <v>64</v>
      </c>
      <c r="AX173" s="55"/>
      <c r="AY173" s="43"/>
      <c r="AZ173" s="43"/>
      <c r="BA173" s="54"/>
      <c r="BB173" s="223"/>
      <c r="BC173" s="223"/>
      <c r="BD173" s="223"/>
      <c r="BE173" s="223"/>
      <c r="BF173" s="223"/>
      <c r="BG173" s="223"/>
      <c r="BH173" s="56"/>
      <c r="BI173" s="223"/>
      <c r="BJ173" s="223"/>
      <c r="BK173" s="223"/>
      <c r="BL173" s="223"/>
      <c r="BM173" s="223"/>
      <c r="BN173" s="223"/>
      <c r="BO173" s="223"/>
      <c r="BP173" s="56"/>
      <c r="BQ173" s="223"/>
      <c r="BR173" s="223"/>
      <c r="BS173" s="223"/>
      <c r="BT173" s="223"/>
      <c r="BU173" s="223"/>
      <c r="BV173" s="223"/>
      <c r="BW173" s="223"/>
      <c r="BX173" s="56"/>
      <c r="BY173" s="223"/>
      <c r="BZ173" s="223"/>
      <c r="CA173" s="223"/>
      <c r="CB173" s="223"/>
      <c r="CC173" s="223"/>
      <c r="CD173" s="223"/>
      <c r="CE173" s="223"/>
      <c r="CF173" s="56"/>
      <c r="CG173" s="223"/>
      <c r="CH173" s="223"/>
      <c r="CI173" s="223"/>
      <c r="CJ173" s="223"/>
      <c r="CK173" s="223"/>
      <c r="CL173" s="223"/>
      <c r="CM173" s="223"/>
      <c r="CN173" s="38"/>
      <c r="CO173" s="42"/>
    </row>
    <row r="174" spans="1:93">
      <c r="A174" s="235"/>
      <c r="B174" s="35" t="s">
        <v>65</v>
      </c>
      <c r="C174" s="55"/>
      <c r="D174" s="43"/>
      <c r="E174" s="43"/>
      <c r="F174" s="54"/>
      <c r="G174" s="223"/>
      <c r="H174" s="223"/>
      <c r="I174" s="223"/>
      <c r="J174" s="223"/>
      <c r="K174" s="223"/>
      <c r="L174" s="223"/>
      <c r="M174" s="56"/>
      <c r="N174" s="223"/>
      <c r="O174" s="223"/>
      <c r="P174" s="223"/>
      <c r="Q174" s="223"/>
      <c r="R174" s="223"/>
      <c r="S174" s="223"/>
      <c r="T174" s="223"/>
      <c r="U174" s="56"/>
      <c r="V174" s="223"/>
      <c r="W174" s="223"/>
      <c r="X174" s="223"/>
      <c r="Y174" s="223"/>
      <c r="Z174" s="223"/>
      <c r="AA174" s="223"/>
      <c r="AB174" s="223"/>
      <c r="AC174" s="56"/>
      <c r="AD174" s="223"/>
      <c r="AE174" s="223"/>
      <c r="AF174" s="223"/>
      <c r="AG174" s="223"/>
      <c r="AH174" s="223"/>
      <c r="AI174" s="223"/>
      <c r="AJ174" s="223"/>
      <c r="AK174" s="56"/>
      <c r="AL174" s="223"/>
      <c r="AM174" s="223"/>
      <c r="AN174" s="223"/>
      <c r="AO174" s="223"/>
      <c r="AP174" s="223"/>
      <c r="AQ174" s="223"/>
      <c r="AR174" s="223"/>
      <c r="AS174" s="38"/>
      <c r="AT174" s="42"/>
      <c r="AU174" s="93"/>
      <c r="AV174" s="225"/>
      <c r="AW174" s="35" t="s">
        <v>65</v>
      </c>
      <c r="AX174" s="55"/>
      <c r="AY174" s="43"/>
      <c r="AZ174" s="43"/>
      <c r="BA174" s="54"/>
      <c r="BB174" s="223"/>
      <c r="BC174" s="223"/>
      <c r="BD174" s="223"/>
      <c r="BE174" s="223"/>
      <c r="BF174" s="223"/>
      <c r="BG174" s="223"/>
      <c r="BH174" s="56"/>
      <c r="BI174" s="223"/>
      <c r="BJ174" s="223"/>
      <c r="BK174" s="223"/>
      <c r="BL174" s="223"/>
      <c r="BM174" s="223"/>
      <c r="BN174" s="223"/>
      <c r="BO174" s="223"/>
      <c r="BP174" s="56"/>
      <c r="BQ174" s="223"/>
      <c r="BR174" s="223"/>
      <c r="BS174" s="223"/>
      <c r="BT174" s="223"/>
      <c r="BU174" s="223"/>
      <c r="BV174" s="223"/>
      <c r="BW174" s="223"/>
      <c r="BX174" s="56"/>
      <c r="BY174" s="223"/>
      <c r="BZ174" s="223"/>
      <c r="CA174" s="223"/>
      <c r="CB174" s="223"/>
      <c r="CC174" s="223"/>
      <c r="CD174" s="223"/>
      <c r="CE174" s="223"/>
      <c r="CF174" s="56"/>
      <c r="CG174" s="223"/>
      <c r="CH174" s="223"/>
      <c r="CI174" s="223"/>
      <c r="CJ174" s="223"/>
      <c r="CK174" s="223"/>
      <c r="CL174" s="223"/>
      <c r="CM174" s="223"/>
      <c r="CN174" s="38"/>
      <c r="CO174" s="42"/>
    </row>
    <row r="175" spans="1:93">
      <c r="A175" s="235"/>
      <c r="B175" s="35" t="s">
        <v>66</v>
      </c>
      <c r="C175" s="37"/>
      <c r="D175" s="57"/>
      <c r="E175" s="57"/>
      <c r="F175" s="58"/>
      <c r="G175" s="223"/>
      <c r="H175" s="223"/>
      <c r="I175" s="223"/>
      <c r="J175" s="223"/>
      <c r="K175" s="223"/>
      <c r="L175" s="223"/>
      <c r="M175" s="56"/>
      <c r="N175" s="223"/>
      <c r="O175" s="223"/>
      <c r="P175" s="223"/>
      <c r="Q175" s="223"/>
      <c r="R175" s="223"/>
      <c r="S175" s="223"/>
      <c r="T175" s="223"/>
      <c r="U175" s="56"/>
      <c r="V175" s="223"/>
      <c r="W175" s="223"/>
      <c r="X175" s="223"/>
      <c r="Y175" s="223"/>
      <c r="Z175" s="223"/>
      <c r="AA175" s="223"/>
      <c r="AB175" s="223"/>
      <c r="AC175" s="56"/>
      <c r="AD175" s="223"/>
      <c r="AE175" s="223"/>
      <c r="AF175" s="223"/>
      <c r="AG175" s="223"/>
      <c r="AH175" s="223"/>
      <c r="AI175" s="223"/>
      <c r="AJ175" s="223"/>
      <c r="AK175" s="56"/>
      <c r="AL175" s="223"/>
      <c r="AM175" s="223"/>
      <c r="AN175" s="223"/>
      <c r="AO175" s="223"/>
      <c r="AP175" s="223"/>
      <c r="AQ175" s="223"/>
      <c r="AR175" s="223"/>
      <c r="AS175" s="38"/>
      <c r="AT175" s="42"/>
      <c r="AU175" s="93"/>
      <c r="AV175" s="225"/>
      <c r="AW175" s="35" t="s">
        <v>66</v>
      </c>
      <c r="AX175" s="37"/>
      <c r="AY175" s="57"/>
      <c r="AZ175" s="57"/>
      <c r="BA175" s="58"/>
      <c r="BB175" s="223"/>
      <c r="BC175" s="223"/>
      <c r="BD175" s="223"/>
      <c r="BE175" s="223"/>
      <c r="BF175" s="223"/>
      <c r="BG175" s="223"/>
      <c r="BH175" s="56"/>
      <c r="BI175" s="223"/>
      <c r="BJ175" s="223"/>
      <c r="BK175" s="223"/>
      <c r="BL175" s="223"/>
      <c r="BM175" s="223"/>
      <c r="BN175" s="223"/>
      <c r="BO175" s="223"/>
      <c r="BP175" s="56"/>
      <c r="BQ175" s="223"/>
      <c r="BR175" s="223"/>
      <c r="BS175" s="223"/>
      <c r="BT175" s="223"/>
      <c r="BU175" s="223"/>
      <c r="BV175" s="223"/>
      <c r="BW175" s="223"/>
      <c r="BX175" s="56"/>
      <c r="BY175" s="223"/>
      <c r="BZ175" s="223"/>
      <c r="CA175" s="223"/>
      <c r="CB175" s="223"/>
      <c r="CC175" s="223"/>
      <c r="CD175" s="223"/>
      <c r="CE175" s="223"/>
      <c r="CF175" s="56"/>
      <c r="CG175" s="223"/>
      <c r="CH175" s="223"/>
      <c r="CI175" s="223"/>
      <c r="CJ175" s="223"/>
      <c r="CK175" s="223"/>
      <c r="CL175" s="223"/>
      <c r="CM175" s="223"/>
      <c r="CN175" s="38"/>
      <c r="CO175" s="42"/>
    </row>
    <row r="176" spans="1:93">
      <c r="A176" s="235"/>
      <c r="B176" s="59" t="s">
        <v>67</v>
      </c>
      <c r="C176" s="60"/>
      <c r="D176" s="61"/>
      <c r="E176" s="62"/>
      <c r="F176" s="63"/>
      <c r="G176" s="64"/>
      <c r="H176" s="64"/>
      <c r="I176" s="65"/>
      <c r="J176" s="65"/>
      <c r="K176" s="65"/>
      <c r="L176" s="65"/>
      <c r="M176" s="87">
        <f>SUM(F176:K176)</f>
        <v>0</v>
      </c>
      <c r="N176" s="65"/>
      <c r="O176" s="65"/>
      <c r="P176" s="65"/>
      <c r="Q176" s="65"/>
      <c r="R176" s="65"/>
      <c r="S176" s="65"/>
      <c r="T176" s="65"/>
      <c r="U176" s="87">
        <f>SUM(N176:T176)</f>
        <v>0</v>
      </c>
      <c r="V176" s="65"/>
      <c r="W176" s="65"/>
      <c r="X176" s="65"/>
      <c r="Y176" s="65"/>
      <c r="Z176" s="65"/>
      <c r="AA176" s="65"/>
      <c r="AB176" s="65"/>
      <c r="AC176" s="87">
        <f>SUM(V176:AA176)</f>
        <v>0</v>
      </c>
      <c r="AD176" s="65"/>
      <c r="AE176" s="65"/>
      <c r="AF176" s="65"/>
      <c r="AG176" s="65"/>
      <c r="AH176" s="65"/>
      <c r="AI176" s="65"/>
      <c r="AJ176" s="65"/>
      <c r="AK176" s="87">
        <f>SUM(AD176:AJ176)</f>
        <v>0</v>
      </c>
      <c r="AL176" s="65"/>
      <c r="AM176" s="65"/>
      <c r="AN176" s="65"/>
      <c r="AO176" s="65"/>
      <c r="AP176" s="65"/>
      <c r="AQ176" s="65"/>
      <c r="AR176" s="65"/>
      <c r="AS176" s="87">
        <f>SUM(AL176:AQ176)</f>
        <v>0</v>
      </c>
      <c r="AT176" s="85">
        <f>SUM(M176+U176+AC176+AK176+AS176)</f>
        <v>0</v>
      </c>
      <c r="AU176" s="93"/>
      <c r="AV176" s="225"/>
      <c r="AW176" s="59" t="s">
        <v>67</v>
      </c>
      <c r="AX176" s="60"/>
      <c r="AY176" s="61"/>
      <c r="AZ176" s="62"/>
      <c r="BA176" s="63"/>
      <c r="BB176" s="64"/>
      <c r="BC176" s="64"/>
      <c r="BD176" s="65"/>
      <c r="BE176" s="65"/>
      <c r="BF176" s="65"/>
      <c r="BG176" s="65"/>
      <c r="BH176" s="87">
        <f>SUM(BA176:BF176)</f>
        <v>0</v>
      </c>
      <c r="BI176" s="65"/>
      <c r="BJ176" s="65"/>
      <c r="BK176" s="65"/>
      <c r="BL176" s="65"/>
      <c r="BM176" s="65"/>
      <c r="BN176" s="65"/>
      <c r="BO176" s="65"/>
      <c r="BP176" s="87">
        <f>SUM(BI176:BO176)</f>
        <v>0</v>
      </c>
      <c r="BQ176" s="65"/>
      <c r="BR176" s="65"/>
      <c r="BS176" s="65"/>
      <c r="BT176" s="65"/>
      <c r="BU176" s="65"/>
      <c r="BV176" s="65"/>
      <c r="BW176" s="65"/>
      <c r="BX176" s="87">
        <f>SUM(BQ176:BV176)</f>
        <v>0</v>
      </c>
      <c r="BY176" s="65"/>
      <c r="BZ176" s="65"/>
      <c r="CA176" s="65"/>
      <c r="CB176" s="65"/>
      <c r="CC176" s="65"/>
      <c r="CD176" s="65"/>
      <c r="CE176" s="65"/>
      <c r="CF176" s="87">
        <f>SUM(BY176:CE176)</f>
        <v>0</v>
      </c>
      <c r="CG176" s="65"/>
      <c r="CH176" s="65"/>
      <c r="CI176" s="65"/>
      <c r="CJ176" s="65"/>
      <c r="CK176" s="65"/>
      <c r="CL176" s="65"/>
      <c r="CM176" s="65"/>
      <c r="CN176" s="87">
        <f>SUM(CG176:CL176)</f>
        <v>0</v>
      </c>
      <c r="CO176" s="85">
        <f>SUM(BH176+BP176+BX176+CF176+CN176)</f>
        <v>0</v>
      </c>
    </row>
    <row r="177" spans="1:93">
      <c r="A177" s="235"/>
      <c r="B177" s="66" t="s">
        <v>68</v>
      </c>
      <c r="C177" s="67"/>
      <c r="D177" s="67"/>
      <c r="E177" s="67"/>
      <c r="F177" s="88" t="str">
        <f t="shared" ref="F177:K177" si="277">IF(F176&gt;=1,1,"")</f>
        <v/>
      </c>
      <c r="G177" s="88" t="str">
        <f t="shared" si="277"/>
        <v/>
      </c>
      <c r="H177" s="88" t="str">
        <f t="shared" si="277"/>
        <v/>
      </c>
      <c r="I177" s="88" t="str">
        <f t="shared" si="277"/>
        <v/>
      </c>
      <c r="J177" s="88" t="str">
        <f t="shared" si="277"/>
        <v/>
      </c>
      <c r="K177" s="88" t="str">
        <f t="shared" si="277"/>
        <v/>
      </c>
      <c r="L177" s="68"/>
      <c r="M177" s="88">
        <f>SUM(F177:K177)</f>
        <v>0</v>
      </c>
      <c r="N177" s="88" t="str">
        <f t="shared" ref="N177:S177" si="278">IF(N176&gt;=1,1,"")</f>
        <v/>
      </c>
      <c r="O177" s="88" t="str">
        <f t="shared" si="278"/>
        <v/>
      </c>
      <c r="P177" s="88" t="str">
        <f t="shared" si="278"/>
        <v/>
      </c>
      <c r="Q177" s="88" t="str">
        <f t="shared" si="278"/>
        <v/>
      </c>
      <c r="R177" s="88" t="str">
        <f t="shared" si="278"/>
        <v/>
      </c>
      <c r="S177" s="88" t="str">
        <f t="shared" si="278"/>
        <v/>
      </c>
      <c r="T177" s="68"/>
      <c r="U177" s="88">
        <f>SUM(N177:S177)</f>
        <v>0</v>
      </c>
      <c r="V177" s="88" t="str">
        <f t="shared" ref="V177:AA177" si="279">IF(V176&gt;=1,1,"")</f>
        <v/>
      </c>
      <c r="W177" s="88" t="str">
        <f t="shared" si="279"/>
        <v/>
      </c>
      <c r="X177" s="88" t="str">
        <f t="shared" si="279"/>
        <v/>
      </c>
      <c r="Y177" s="88" t="str">
        <f t="shared" si="279"/>
        <v/>
      </c>
      <c r="Z177" s="88" t="str">
        <f t="shared" si="279"/>
        <v/>
      </c>
      <c r="AA177" s="88" t="str">
        <f t="shared" si="279"/>
        <v/>
      </c>
      <c r="AB177" s="68"/>
      <c r="AC177" s="88">
        <f>SUM(V177:AA177)</f>
        <v>0</v>
      </c>
      <c r="AD177" s="88" t="str">
        <f t="shared" ref="AD177:AI177" si="280">IF(AD176&gt;=1,1,"")</f>
        <v/>
      </c>
      <c r="AE177" s="88" t="str">
        <f t="shared" si="280"/>
        <v/>
      </c>
      <c r="AF177" s="88" t="str">
        <f t="shared" si="280"/>
        <v/>
      </c>
      <c r="AG177" s="88" t="str">
        <f t="shared" si="280"/>
        <v/>
      </c>
      <c r="AH177" s="88" t="str">
        <f t="shared" si="280"/>
        <v/>
      </c>
      <c r="AI177" s="88" t="str">
        <f t="shared" si="280"/>
        <v/>
      </c>
      <c r="AJ177" s="68"/>
      <c r="AK177" s="88">
        <f>SUM(AD177:AI177)</f>
        <v>0</v>
      </c>
      <c r="AL177" s="88" t="str">
        <f t="shared" ref="AL177:AQ177" si="281">IF(AL176&gt;=1,1,"")</f>
        <v/>
      </c>
      <c r="AM177" s="88" t="str">
        <f t="shared" si="281"/>
        <v/>
      </c>
      <c r="AN177" s="88" t="str">
        <f t="shared" si="281"/>
        <v/>
      </c>
      <c r="AO177" s="88" t="str">
        <f t="shared" si="281"/>
        <v/>
      </c>
      <c r="AP177" s="88" t="str">
        <f t="shared" si="281"/>
        <v/>
      </c>
      <c r="AQ177" s="88" t="str">
        <f t="shared" si="281"/>
        <v/>
      </c>
      <c r="AR177" s="68"/>
      <c r="AS177" s="88">
        <f>SUM(AL177:AQ177)</f>
        <v>0</v>
      </c>
      <c r="AT177" s="89">
        <f>SUM(M177+U177+AC177+AK177+AS177)</f>
        <v>0</v>
      </c>
      <c r="AU177" s="102"/>
      <c r="AV177" s="226"/>
      <c r="AW177" s="66" t="s">
        <v>68</v>
      </c>
      <c r="AX177" s="67"/>
      <c r="AY177" s="67"/>
      <c r="AZ177" s="67"/>
      <c r="BA177" s="88" t="str">
        <f t="shared" ref="BA177:BF177" si="282">IF(BA176&gt;=1,1,"")</f>
        <v/>
      </c>
      <c r="BB177" s="88" t="str">
        <f t="shared" si="282"/>
        <v/>
      </c>
      <c r="BC177" s="88" t="str">
        <f t="shared" si="282"/>
        <v/>
      </c>
      <c r="BD177" s="88" t="str">
        <f t="shared" si="282"/>
        <v/>
      </c>
      <c r="BE177" s="88" t="str">
        <f t="shared" si="282"/>
        <v/>
      </c>
      <c r="BF177" s="88" t="str">
        <f t="shared" si="282"/>
        <v/>
      </c>
      <c r="BG177" s="68"/>
      <c r="BH177" s="88">
        <f>SUM(BA177:BF177)</f>
        <v>0</v>
      </c>
      <c r="BI177" s="88" t="str">
        <f t="shared" ref="BI177:BN177" si="283">IF(BI176&gt;=1,1,"")</f>
        <v/>
      </c>
      <c r="BJ177" s="88" t="str">
        <f t="shared" si="283"/>
        <v/>
      </c>
      <c r="BK177" s="88" t="str">
        <f t="shared" si="283"/>
        <v/>
      </c>
      <c r="BL177" s="88" t="str">
        <f t="shared" si="283"/>
        <v/>
      </c>
      <c r="BM177" s="88" t="str">
        <f t="shared" si="283"/>
        <v/>
      </c>
      <c r="BN177" s="88" t="str">
        <f t="shared" si="283"/>
        <v/>
      </c>
      <c r="BO177" s="68"/>
      <c r="BP177" s="88">
        <f>SUM(BI177:BN177)</f>
        <v>0</v>
      </c>
      <c r="BQ177" s="88" t="str">
        <f t="shared" ref="BQ177:BV177" si="284">IF(BQ176&gt;=1,1,"")</f>
        <v/>
      </c>
      <c r="BR177" s="88" t="str">
        <f t="shared" si="284"/>
        <v/>
      </c>
      <c r="BS177" s="88" t="str">
        <f t="shared" si="284"/>
        <v/>
      </c>
      <c r="BT177" s="88" t="str">
        <f t="shared" si="284"/>
        <v/>
      </c>
      <c r="BU177" s="88" t="str">
        <f t="shared" si="284"/>
        <v/>
      </c>
      <c r="BV177" s="88" t="str">
        <f t="shared" si="284"/>
        <v/>
      </c>
      <c r="BW177" s="68"/>
      <c r="BX177" s="88">
        <f>SUM(BQ177:BV177)</f>
        <v>0</v>
      </c>
      <c r="BY177" s="88" t="str">
        <f t="shared" ref="BY177:CD177" si="285">IF(BY176&gt;=1,1,"")</f>
        <v/>
      </c>
      <c r="BZ177" s="88" t="str">
        <f t="shared" si="285"/>
        <v/>
      </c>
      <c r="CA177" s="88" t="str">
        <f t="shared" si="285"/>
        <v/>
      </c>
      <c r="CB177" s="88" t="str">
        <f t="shared" si="285"/>
        <v/>
      </c>
      <c r="CC177" s="88" t="str">
        <f t="shared" si="285"/>
        <v/>
      </c>
      <c r="CD177" s="88" t="str">
        <f t="shared" si="285"/>
        <v/>
      </c>
      <c r="CE177" s="68"/>
      <c r="CF177" s="88">
        <f>SUM(BY177:CD177)</f>
        <v>0</v>
      </c>
      <c r="CG177" s="88" t="str">
        <f t="shared" ref="CG177:CL177" si="286">IF(CG176&gt;=1,1,"")</f>
        <v/>
      </c>
      <c r="CH177" s="88" t="str">
        <f t="shared" si="286"/>
        <v/>
      </c>
      <c r="CI177" s="88" t="str">
        <f t="shared" si="286"/>
        <v/>
      </c>
      <c r="CJ177" s="88" t="str">
        <f t="shared" si="286"/>
        <v/>
      </c>
      <c r="CK177" s="88" t="str">
        <f t="shared" si="286"/>
        <v/>
      </c>
      <c r="CL177" s="88" t="str">
        <f t="shared" si="286"/>
        <v/>
      </c>
      <c r="CM177" s="68"/>
      <c r="CN177" s="88">
        <f>SUM(CG177:CL177)</f>
        <v>0</v>
      </c>
      <c r="CO177" s="89">
        <f>SUM(BH177+BP177+BX177+CF177+CN177)</f>
        <v>0</v>
      </c>
    </row>
    <row r="178" spans="1:93"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70"/>
      <c r="AG178" s="70"/>
      <c r="AH178" s="70"/>
      <c r="AI178" s="70"/>
      <c r="AJ178" s="69"/>
      <c r="AK178" s="69"/>
      <c r="AL178" s="69"/>
      <c r="AM178" s="69"/>
      <c r="AN178" s="69"/>
      <c r="AO178" s="69"/>
      <c r="AP178" s="69"/>
      <c r="AQ178" s="69"/>
      <c r="AR178" s="69"/>
      <c r="AS178" s="69"/>
      <c r="AT178" s="69"/>
      <c r="AU178" s="70"/>
      <c r="AW178" s="69"/>
      <c r="AX178" s="69"/>
      <c r="AY178" s="69"/>
      <c r="AZ178" s="69"/>
      <c r="BA178" s="69"/>
      <c r="BB178" s="69"/>
      <c r="BC178" s="69"/>
      <c r="BD178" s="69"/>
      <c r="BE178" s="69"/>
      <c r="BF178" s="69"/>
      <c r="BG178" s="69"/>
      <c r="BH178" s="69"/>
      <c r="BI178" s="69"/>
      <c r="BJ178" s="69"/>
      <c r="BK178" s="69"/>
      <c r="BL178" s="69"/>
      <c r="BM178" s="69"/>
      <c r="BN178" s="69"/>
      <c r="BO178" s="69"/>
      <c r="BP178" s="69"/>
      <c r="BQ178" s="69"/>
      <c r="BR178" s="69"/>
      <c r="BS178" s="69"/>
      <c r="BT178" s="69"/>
      <c r="BU178" s="69"/>
      <c r="BV178" s="69"/>
      <c r="BW178" s="69"/>
      <c r="BX178" s="69"/>
      <c r="BY178" s="69"/>
      <c r="BZ178" s="69"/>
      <c r="CA178" s="70"/>
      <c r="CB178" s="70"/>
      <c r="CC178" s="70"/>
      <c r="CD178" s="70"/>
      <c r="CE178" s="69"/>
      <c r="CF178" s="69"/>
      <c r="CG178" s="69"/>
      <c r="CH178" s="69"/>
      <c r="CI178" s="69"/>
      <c r="CJ178" s="69"/>
      <c r="CK178" s="69"/>
      <c r="CL178" s="69"/>
      <c r="CM178" s="69"/>
      <c r="CN178" s="69"/>
      <c r="CO178" s="69"/>
    </row>
    <row r="179" spans="1:93" ht="15">
      <c r="B179" s="71" t="s">
        <v>69</v>
      </c>
      <c r="C179" s="214" t="s">
        <v>70</v>
      </c>
      <c r="D179" s="214"/>
      <c r="E179" s="72"/>
      <c r="F179" s="72"/>
      <c r="G179" s="69"/>
      <c r="H179" s="69"/>
      <c r="I179" s="69"/>
      <c r="J179" s="207" t="s">
        <v>71</v>
      </c>
      <c r="K179" s="207"/>
      <c r="L179" s="207"/>
      <c r="M179" s="207"/>
      <c r="N179" s="207"/>
      <c r="O179" s="207"/>
      <c r="P179" s="69"/>
      <c r="Q179" s="215" t="s">
        <v>72</v>
      </c>
      <c r="R179" s="216"/>
      <c r="S179" s="216"/>
      <c r="T179" s="217"/>
      <c r="V179" s="215" t="s">
        <v>73</v>
      </c>
      <c r="W179" s="216"/>
      <c r="X179" s="216"/>
      <c r="Y179" s="217"/>
      <c r="AA179" s="215" t="s">
        <v>74</v>
      </c>
      <c r="AB179" s="216"/>
      <c r="AC179" s="216"/>
      <c r="AD179" s="217"/>
      <c r="AE179" s="69"/>
      <c r="AF179" s="73"/>
      <c r="AG179" s="73"/>
      <c r="AH179" s="73"/>
      <c r="AI179" s="73"/>
      <c r="AK179" s="207" t="s">
        <v>75</v>
      </c>
      <c r="AL179" s="207"/>
      <c r="AM179" s="207"/>
      <c r="AN179" s="207"/>
      <c r="AO179" s="207"/>
      <c r="AP179" s="207"/>
      <c r="AQ179" s="207"/>
      <c r="AR179" s="207"/>
      <c r="AS179" s="207"/>
      <c r="AW179" s="71" t="s">
        <v>69</v>
      </c>
      <c r="AX179" s="214" t="s">
        <v>70</v>
      </c>
      <c r="AY179" s="214"/>
      <c r="AZ179" s="72"/>
      <c r="BA179" s="72"/>
      <c r="BB179" s="69"/>
      <c r="BC179" s="69"/>
      <c r="BD179" s="69"/>
      <c r="BE179" s="207" t="s">
        <v>71</v>
      </c>
      <c r="BF179" s="207"/>
      <c r="BG179" s="207"/>
      <c r="BH179" s="207"/>
      <c r="BI179" s="207"/>
      <c r="BJ179" s="207"/>
      <c r="BK179" s="69"/>
      <c r="BL179" s="215" t="s">
        <v>72</v>
      </c>
      <c r="BM179" s="216"/>
      <c r="BN179" s="216"/>
      <c r="BO179" s="217"/>
      <c r="BQ179" s="215" t="s">
        <v>73</v>
      </c>
      <c r="BR179" s="216"/>
      <c r="BS179" s="216"/>
      <c r="BT179" s="217"/>
      <c r="BV179" s="215" t="s">
        <v>74</v>
      </c>
      <c r="BW179" s="216"/>
      <c r="BX179" s="216"/>
      <c r="BY179" s="217"/>
      <c r="BZ179" s="69"/>
      <c r="CA179" s="73"/>
      <c r="CB179" s="73"/>
      <c r="CC179" s="73"/>
      <c r="CD179" s="73"/>
      <c r="CF179" s="207" t="s">
        <v>75</v>
      </c>
      <c r="CG179" s="207"/>
      <c r="CH179" s="207"/>
      <c r="CI179" s="207"/>
      <c r="CJ179" s="207"/>
      <c r="CK179" s="207"/>
      <c r="CL179" s="207"/>
      <c r="CM179" s="207"/>
      <c r="CN179" s="207"/>
    </row>
    <row r="180" spans="1:93" ht="15">
      <c r="B180" s="90" t="e">
        <f>AT166</f>
        <v>#REF!</v>
      </c>
      <c r="C180" s="208"/>
      <c r="D180" s="208"/>
      <c r="E180" s="74"/>
      <c r="F180" s="74"/>
      <c r="G180" s="75"/>
      <c r="H180" s="75"/>
      <c r="I180" s="75"/>
      <c r="J180" s="209" t="e">
        <f>AT165</f>
        <v>#REF!</v>
      </c>
      <c r="K180" s="210"/>
      <c r="L180" s="210"/>
      <c r="M180" s="210"/>
      <c r="N180" s="210"/>
      <c r="O180" s="211"/>
      <c r="P180" s="75"/>
      <c r="Q180" s="212">
        <f>SUMIF(F168:K168,"rmd",F167:K167)+SUMIF(N168:S168,"rmd",N167:S167)+SUMIF(V168:AA168,"rmd",V167:AA167)+SUMIF(AD168:AI168,"rmd",AD167:AI167)+SUMIF(AL168:AQ168,"rmd",AL167:AQ167)</f>
        <v>0</v>
      </c>
      <c r="R180" s="205"/>
      <c r="S180" s="205"/>
      <c r="T180" s="206"/>
      <c r="U180" s="76"/>
      <c r="V180" s="209" t="e">
        <f>AT172</f>
        <v>#REF!</v>
      </c>
      <c r="W180" s="210"/>
      <c r="X180" s="210"/>
      <c r="Y180" s="211"/>
      <c r="Z180" s="76"/>
      <c r="AA180" s="209" t="e">
        <f>SUM(C172+AT172)-Q180</f>
        <v>#REF!</v>
      </c>
      <c r="AB180" s="210"/>
      <c r="AC180" s="210"/>
      <c r="AD180" s="211"/>
      <c r="AE180" s="75"/>
      <c r="AF180" s="77"/>
      <c r="AG180" s="77"/>
      <c r="AH180" s="77"/>
      <c r="AI180" s="77"/>
      <c r="AJ180" s="76"/>
      <c r="AK180" s="213"/>
      <c r="AL180" s="213"/>
      <c r="AM180" s="213"/>
      <c r="AN180" s="213"/>
      <c r="AO180" s="213"/>
      <c r="AP180" s="213"/>
      <c r="AQ180" s="213"/>
      <c r="AR180" s="213"/>
      <c r="AS180" s="213"/>
      <c r="AW180" s="90" t="e">
        <f>CO166</f>
        <v>#REF!</v>
      </c>
      <c r="AX180" s="208"/>
      <c r="AY180" s="208"/>
      <c r="AZ180" s="74"/>
      <c r="BA180" s="74"/>
      <c r="BB180" s="75"/>
      <c r="BC180" s="75"/>
      <c r="BD180" s="75"/>
      <c r="BE180" s="209" t="e">
        <f>CO165</f>
        <v>#REF!</v>
      </c>
      <c r="BF180" s="210"/>
      <c r="BG180" s="210"/>
      <c r="BH180" s="210"/>
      <c r="BI180" s="210"/>
      <c r="BJ180" s="211"/>
      <c r="BK180" s="75"/>
      <c r="BL180" s="212">
        <f>SUMIF(BA168:BF168,"rmd",BA167:BF167)+SUMIF(BI168:BN168,"rmd",BI167:BN167)+SUMIF(BQ168:BV168,"rmd",BQ167:BV167)+SUMIF(BY168:CD168,"rmd",BY167:CD167)+SUMIF(CG168:CL168,"rmd",CG167:CL167)</f>
        <v>0</v>
      </c>
      <c r="BM180" s="205"/>
      <c r="BN180" s="205"/>
      <c r="BO180" s="206"/>
      <c r="BP180" s="76"/>
      <c r="BQ180" s="209" t="e">
        <f>CO172</f>
        <v>#REF!</v>
      </c>
      <c r="BR180" s="210"/>
      <c r="BS180" s="210"/>
      <c r="BT180" s="211"/>
      <c r="BU180" s="76"/>
      <c r="BV180" s="209" t="e">
        <f>SUM(AX172+CO172)-BL180</f>
        <v>#REF!</v>
      </c>
      <c r="BW180" s="210"/>
      <c r="BX180" s="210"/>
      <c r="BY180" s="211"/>
      <c r="BZ180" s="75"/>
      <c r="CA180" s="77"/>
      <c r="CB180" s="77"/>
      <c r="CC180" s="77"/>
      <c r="CD180" s="77"/>
      <c r="CE180" s="76"/>
      <c r="CF180" s="213"/>
      <c r="CG180" s="213"/>
      <c r="CH180" s="213"/>
      <c r="CI180" s="213"/>
      <c r="CJ180" s="213"/>
      <c r="CK180" s="213"/>
      <c r="CL180" s="213"/>
      <c r="CM180" s="213"/>
      <c r="CN180" s="213"/>
    </row>
    <row r="181" spans="1:93" ht="15">
      <c r="B181" s="78" t="s">
        <v>76</v>
      </c>
      <c r="C181" s="196" t="s">
        <v>77</v>
      </c>
      <c r="D181" s="196"/>
      <c r="E181" s="79"/>
      <c r="F181" s="79"/>
      <c r="G181" s="80"/>
      <c r="H181" s="80"/>
      <c r="I181" s="80"/>
      <c r="J181" s="195" t="s">
        <v>78</v>
      </c>
      <c r="K181" s="195"/>
      <c r="L181" s="195"/>
      <c r="M181" s="195"/>
      <c r="N181" s="195"/>
      <c r="O181" s="195"/>
      <c r="P181" s="80"/>
      <c r="Q181" s="195" t="s">
        <v>79</v>
      </c>
      <c r="R181" s="195"/>
      <c r="S181" s="195"/>
      <c r="T181" s="195"/>
      <c r="U181" s="81"/>
      <c r="V181" s="197" t="s">
        <v>80</v>
      </c>
      <c r="W181" s="198"/>
      <c r="X181" s="198"/>
      <c r="Y181" s="199"/>
      <c r="Z181" s="81"/>
      <c r="AA181" s="197" t="s">
        <v>81</v>
      </c>
      <c r="AB181" s="198"/>
      <c r="AC181" s="198"/>
      <c r="AD181" s="199"/>
      <c r="AE181" s="80"/>
      <c r="AF181" s="195" t="s">
        <v>82</v>
      </c>
      <c r="AG181" s="195"/>
      <c r="AH181" s="195"/>
      <c r="AI181" s="195"/>
      <c r="AJ181" s="81"/>
      <c r="AK181" s="195" t="s">
        <v>83</v>
      </c>
      <c r="AL181" s="195"/>
      <c r="AM181" s="195"/>
      <c r="AN181" s="195"/>
      <c r="AO181" s="195"/>
      <c r="AP181" s="195"/>
      <c r="AQ181" s="195"/>
      <c r="AR181" s="195"/>
      <c r="AS181" s="195"/>
      <c r="AW181" s="78" t="s">
        <v>76</v>
      </c>
      <c r="AX181" s="196" t="s">
        <v>77</v>
      </c>
      <c r="AY181" s="196"/>
      <c r="AZ181" s="79"/>
      <c r="BA181" s="79"/>
      <c r="BB181" s="80"/>
      <c r="BC181" s="80"/>
      <c r="BD181" s="80"/>
      <c r="BE181" s="195" t="s">
        <v>78</v>
      </c>
      <c r="BF181" s="195"/>
      <c r="BG181" s="195"/>
      <c r="BH181" s="195"/>
      <c r="BI181" s="195"/>
      <c r="BJ181" s="195"/>
      <c r="BK181" s="80"/>
      <c r="BL181" s="195" t="s">
        <v>79</v>
      </c>
      <c r="BM181" s="195"/>
      <c r="BN181" s="195"/>
      <c r="BO181" s="195"/>
      <c r="BP181" s="81"/>
      <c r="BQ181" s="197" t="s">
        <v>80</v>
      </c>
      <c r="BR181" s="198"/>
      <c r="BS181" s="198"/>
      <c r="BT181" s="199"/>
      <c r="BU181" s="81"/>
      <c r="BV181" s="197" t="s">
        <v>81</v>
      </c>
      <c r="BW181" s="198"/>
      <c r="BX181" s="198"/>
      <c r="BY181" s="199"/>
      <c r="BZ181" s="80"/>
      <c r="CA181" s="195" t="s">
        <v>82</v>
      </c>
      <c r="CB181" s="195"/>
      <c r="CC181" s="195"/>
      <c r="CD181" s="195"/>
      <c r="CE181" s="81"/>
      <c r="CF181" s="195" t="s">
        <v>83</v>
      </c>
      <c r="CG181" s="195"/>
      <c r="CH181" s="195"/>
      <c r="CI181" s="195"/>
      <c r="CJ181" s="195"/>
      <c r="CK181" s="195"/>
      <c r="CL181" s="195"/>
      <c r="CM181" s="195"/>
      <c r="CN181" s="195"/>
    </row>
    <row r="182" spans="1:93" ht="15">
      <c r="B182" s="78"/>
      <c r="C182" s="196"/>
      <c r="D182" s="196"/>
      <c r="E182" s="79"/>
      <c r="F182" s="79"/>
      <c r="G182" s="80"/>
      <c r="H182" s="80"/>
      <c r="I182" s="80"/>
      <c r="J182" s="197"/>
      <c r="K182" s="198"/>
      <c r="L182" s="198"/>
      <c r="M182" s="198"/>
      <c r="N182" s="198"/>
      <c r="O182" s="199"/>
      <c r="P182" s="80"/>
      <c r="Q182" s="195"/>
      <c r="R182" s="195"/>
      <c r="S182" s="195"/>
      <c r="T182" s="195"/>
      <c r="U182" s="81"/>
      <c r="V182" s="200">
        <f>SUMIF(F168:K168,"cp",F167:K167)+SUMIF(N168:S168,"cp",N167:S167)+SUMIF(V168:AA168,"cp",V167:AA167)+SUMIF(AD168:AI168,"cp",AD167:AI167)+SUMIF(AL168:AQ168,"cp",AL167:AQ167)</f>
        <v>0</v>
      </c>
      <c r="W182" s="201"/>
      <c r="X182" s="201"/>
      <c r="Y182" s="202"/>
      <c r="Z182" s="81"/>
      <c r="AA182" s="200">
        <f>SUMIF(F168:K168,"at",F167:K167)+SUMIF(N168:S168,"at",N167:S167)+SUMIF(V168:AA168,"at",V167:AA167)+SUMIF(AD168:AI168,"at",AD167:AI167)+SUMIF(AL168:AQ168,"at",AL167:AQ167)</f>
        <v>0</v>
      </c>
      <c r="AB182" s="203"/>
      <c r="AC182" s="203"/>
      <c r="AD182" s="204"/>
      <c r="AE182" s="80"/>
      <c r="AF182" s="200">
        <f>SUMIF(F168:K168,"am",F167:K167)+SUMIF(N168:S168,"am",N167:S167)+SUMIF(V168:AA168,"am",V167:AA167)+SUMIF(AD168:AI168,"am",AD167:AI167)+SUMIF(AL168:AQ168,"am",AL167:AQ167)</f>
        <v>0</v>
      </c>
      <c r="AG182" s="205"/>
      <c r="AH182" s="205"/>
      <c r="AI182" s="206"/>
      <c r="AJ182" s="81"/>
      <c r="AK182" s="200">
        <f>SUMIF(F168:K168,"cs",F167:K167)+SUMIF(N168:S168,"cs",N167:S167)+SUMIF(V168:AA168,"cs",V167:AA167)+SUMIF(AD168:AI168,"cs",AD167:AI167)+SUMIF(AL168:AQ168,"cs",AL167:AQ167)</f>
        <v>0</v>
      </c>
      <c r="AL182" s="201"/>
      <c r="AM182" s="201"/>
      <c r="AN182" s="201"/>
      <c r="AO182" s="201"/>
      <c r="AP182" s="201"/>
      <c r="AQ182" s="201"/>
      <c r="AR182" s="201"/>
      <c r="AS182" s="202"/>
      <c r="AW182" s="78"/>
      <c r="AX182" s="196"/>
      <c r="AY182" s="196"/>
      <c r="AZ182" s="79"/>
      <c r="BA182" s="79"/>
      <c r="BB182" s="80"/>
      <c r="BC182" s="80"/>
      <c r="BD182" s="80"/>
      <c r="BE182" s="197"/>
      <c r="BF182" s="198"/>
      <c r="BG182" s="198"/>
      <c r="BH182" s="198"/>
      <c r="BI182" s="198"/>
      <c r="BJ182" s="199"/>
      <c r="BK182" s="80"/>
      <c r="BL182" s="195"/>
      <c r="BM182" s="195"/>
      <c r="BN182" s="195"/>
      <c r="BO182" s="195"/>
      <c r="BP182" s="81"/>
      <c r="BQ182" s="200">
        <f>SUMIF(BA168:BF168,"cp",BA167:BF167)+SUMIF(BI168:BN168,"cp",BI167:BN167)+SUMIF(BQ168:BV168,"cp",BQ167:BV167)+SUMIF(BY168:CD168,"cp",BY167:CD167)+SUMIF(CG168:CL168,"cp",CG167:CL167)</f>
        <v>0</v>
      </c>
      <c r="BR182" s="201"/>
      <c r="BS182" s="201"/>
      <c r="BT182" s="202"/>
      <c r="BU182" s="81"/>
      <c r="BV182" s="200">
        <f>SUMIF(BA168:BF168,"at",BA167:BF167)+SUMIF(BI168:BN168,"at",BI167:BN167)+SUMIF(BQ168:BV168,"at",BQ167:BV167)+SUMIF(BY168:CD168,"at",BY167:CD167)+SUMIF(CG168:CL168,"at",CG167:CL167)</f>
        <v>0</v>
      </c>
      <c r="BW182" s="203"/>
      <c r="BX182" s="203"/>
      <c r="BY182" s="204"/>
      <c r="BZ182" s="80"/>
      <c r="CA182" s="200">
        <f>SUMIF(BA168:BF168,"am",BA167:BF167)+SUMIF(BI168:BN168,"am",BI167:BN167)+SUMIF(BQ168:BV168,"am",BQ167:BV167)+SUMIF(BY168:CD168,"am",BY167:CD167)+SUMIF(CG168:CL168,"am",CG167:CL167)</f>
        <v>0</v>
      </c>
      <c r="CB182" s="205"/>
      <c r="CC182" s="205"/>
      <c r="CD182" s="206"/>
      <c r="CE182" s="81"/>
      <c r="CF182" s="200">
        <f>SUMIF(BA168:BF168,"cs",BA167:BF167)+SUMIF(BI168:BN168,"cs",BI167:BN167)+SUMIF(BQ168:BV168,"cs",BQ167:BV167)+SUMIF(BY168:CD168,"cs",BY167:CD167)+SUMIF(CG168:CL168,"cs",CG167:CL167)</f>
        <v>0</v>
      </c>
      <c r="CG182" s="201"/>
      <c r="CH182" s="201"/>
      <c r="CI182" s="201"/>
      <c r="CJ182" s="201"/>
      <c r="CK182" s="201"/>
      <c r="CL182" s="201"/>
      <c r="CM182" s="201"/>
      <c r="CN182" s="202"/>
    </row>
    <row r="183" spans="1:93">
      <c r="AT183" s="218" t="s">
        <v>42</v>
      </c>
      <c r="AU183" s="97"/>
      <c r="CO183" s="218" t="s">
        <v>42</v>
      </c>
    </row>
    <row r="184" spans="1:93" ht="37">
      <c r="A184" s="235" t="s">
        <v>84</v>
      </c>
      <c r="B184" s="32" t="s">
        <v>43</v>
      </c>
      <c r="C184" s="33" t="s">
        <v>44</v>
      </c>
      <c r="D184" s="33" t="s">
        <v>45</v>
      </c>
      <c r="E184" s="33"/>
      <c r="F184" s="106" t="str">
        <f>F$4</f>
        <v xml:space="preserve">LUNDI </v>
      </c>
      <c r="G184" s="106" t="str">
        <f t="shared" ref="G184:AQ184" si="287">G$4</f>
        <v xml:space="preserve">MARDI </v>
      </c>
      <c r="H184" s="106" t="str">
        <f t="shared" si="287"/>
        <v xml:space="preserve">MERCREDI </v>
      </c>
      <c r="I184" s="106" t="str">
        <f t="shared" si="287"/>
        <v xml:space="preserve">JEUDI </v>
      </c>
      <c r="J184" s="106" t="str">
        <f t="shared" si="287"/>
        <v xml:space="preserve">VENDREDI </v>
      </c>
      <c r="K184" s="106" t="str">
        <f t="shared" si="287"/>
        <v xml:space="preserve">SAMEDI </v>
      </c>
      <c r="L184" s="106" t="str">
        <f t="shared" si="287"/>
        <v>T/EF</v>
      </c>
      <c r="M184" s="106" t="str">
        <f t="shared" si="287"/>
        <v>T/SE</v>
      </c>
      <c r="N184" s="106" t="str">
        <f t="shared" si="287"/>
        <v xml:space="preserve">LUNDI </v>
      </c>
      <c r="O184" s="106" t="str">
        <f t="shared" si="287"/>
        <v xml:space="preserve">MARDI </v>
      </c>
      <c r="P184" s="106" t="str">
        <f t="shared" si="287"/>
        <v xml:space="preserve">MERCREDI </v>
      </c>
      <c r="Q184" s="106" t="str">
        <f t="shared" si="287"/>
        <v xml:space="preserve">JEUDI </v>
      </c>
      <c r="R184" s="106" t="str">
        <f t="shared" si="287"/>
        <v xml:space="preserve">VENDREDI </v>
      </c>
      <c r="S184" s="106" t="str">
        <f t="shared" si="287"/>
        <v xml:space="preserve">SAMEDI </v>
      </c>
      <c r="T184" s="106" t="str">
        <f t="shared" si="287"/>
        <v>T/EF</v>
      </c>
      <c r="U184" s="106" t="str">
        <f t="shared" si="287"/>
        <v>T/SE</v>
      </c>
      <c r="V184" s="106" t="str">
        <f t="shared" si="287"/>
        <v xml:space="preserve">LUNDI </v>
      </c>
      <c r="W184" s="106" t="str">
        <f t="shared" si="287"/>
        <v xml:space="preserve">MARDI </v>
      </c>
      <c r="X184" s="106" t="str">
        <f t="shared" si="287"/>
        <v xml:space="preserve">MERCREDI </v>
      </c>
      <c r="Y184" s="106" t="str">
        <f t="shared" si="287"/>
        <v xml:space="preserve">JEUDI </v>
      </c>
      <c r="Z184" s="106" t="str">
        <f t="shared" si="287"/>
        <v xml:space="preserve">VENDREDI </v>
      </c>
      <c r="AA184" s="106" t="str">
        <f t="shared" si="287"/>
        <v xml:space="preserve">SAMEDI </v>
      </c>
      <c r="AB184" s="106" t="str">
        <f t="shared" si="287"/>
        <v>T/EF</v>
      </c>
      <c r="AC184" s="106" t="str">
        <f t="shared" si="287"/>
        <v>T/SE</v>
      </c>
      <c r="AD184" s="106" t="str">
        <f t="shared" si="287"/>
        <v xml:space="preserve">LUNDI </v>
      </c>
      <c r="AE184" s="106" t="str">
        <f t="shared" si="287"/>
        <v xml:space="preserve">MARDI </v>
      </c>
      <c r="AF184" s="106" t="str">
        <f t="shared" si="287"/>
        <v xml:space="preserve">MERCREDI </v>
      </c>
      <c r="AG184" s="106" t="str">
        <f t="shared" si="287"/>
        <v xml:space="preserve">JEUDI </v>
      </c>
      <c r="AH184" s="106" t="str">
        <f t="shared" si="287"/>
        <v xml:space="preserve">VENDREDI </v>
      </c>
      <c r="AI184" s="106" t="str">
        <f t="shared" si="287"/>
        <v xml:space="preserve">SAMEDI </v>
      </c>
      <c r="AJ184" s="106" t="str">
        <f t="shared" si="287"/>
        <v>T/EF</v>
      </c>
      <c r="AK184" s="106" t="str">
        <f t="shared" si="287"/>
        <v>T/SE</v>
      </c>
      <c r="AL184" s="106" t="str">
        <f t="shared" si="287"/>
        <v xml:space="preserve">LUNDI </v>
      </c>
      <c r="AM184" s="106" t="str">
        <f t="shared" si="287"/>
        <v xml:space="preserve">MARDI </v>
      </c>
      <c r="AN184" s="106" t="str">
        <f t="shared" si="287"/>
        <v xml:space="preserve">MERCREDI </v>
      </c>
      <c r="AO184" s="106" t="str">
        <f t="shared" si="287"/>
        <v xml:space="preserve">JEUDI </v>
      </c>
      <c r="AP184" s="106" t="str">
        <f t="shared" si="287"/>
        <v>VENDREDI</v>
      </c>
      <c r="AQ184" s="106" t="str">
        <f t="shared" si="287"/>
        <v>SAMEDI</v>
      </c>
      <c r="AR184" s="33" t="s">
        <v>50</v>
      </c>
      <c r="AS184" s="33" t="s">
        <v>51</v>
      </c>
      <c r="AT184" s="219"/>
      <c r="AU184" s="97"/>
      <c r="AV184" s="224" t="s">
        <v>84</v>
      </c>
      <c r="AW184" s="32" t="s">
        <v>43</v>
      </c>
      <c r="AX184" s="33" t="s">
        <v>44</v>
      </c>
      <c r="AY184" s="33" t="s">
        <v>45</v>
      </c>
      <c r="AZ184" s="33"/>
      <c r="BA184" s="106" t="str">
        <f>F$4</f>
        <v xml:space="preserve">LUNDI </v>
      </c>
      <c r="BB184" s="106" t="str">
        <f t="shared" ref="BB184:CL184" si="288">G$4</f>
        <v xml:space="preserve">MARDI </v>
      </c>
      <c r="BC184" s="106" t="str">
        <f t="shared" si="288"/>
        <v xml:space="preserve">MERCREDI </v>
      </c>
      <c r="BD184" s="106" t="str">
        <f t="shared" si="288"/>
        <v xml:space="preserve">JEUDI </v>
      </c>
      <c r="BE184" s="106" t="str">
        <f t="shared" si="288"/>
        <v xml:space="preserve">VENDREDI </v>
      </c>
      <c r="BF184" s="106" t="str">
        <f t="shared" si="288"/>
        <v xml:space="preserve">SAMEDI </v>
      </c>
      <c r="BG184" s="106" t="str">
        <f t="shared" si="288"/>
        <v>T/EF</v>
      </c>
      <c r="BH184" s="106" t="str">
        <f t="shared" si="288"/>
        <v>T/SE</v>
      </c>
      <c r="BI184" s="106" t="str">
        <f t="shared" si="288"/>
        <v xml:space="preserve">LUNDI </v>
      </c>
      <c r="BJ184" s="106" t="str">
        <f t="shared" si="288"/>
        <v xml:space="preserve">MARDI </v>
      </c>
      <c r="BK184" s="106" t="str">
        <f t="shared" si="288"/>
        <v xml:space="preserve">MERCREDI </v>
      </c>
      <c r="BL184" s="106" t="str">
        <f t="shared" si="288"/>
        <v xml:space="preserve">JEUDI </v>
      </c>
      <c r="BM184" s="106" t="str">
        <f t="shared" si="288"/>
        <v xml:space="preserve">VENDREDI </v>
      </c>
      <c r="BN184" s="106" t="str">
        <f t="shared" si="288"/>
        <v xml:space="preserve">SAMEDI </v>
      </c>
      <c r="BO184" s="106" t="str">
        <f t="shared" si="288"/>
        <v>T/EF</v>
      </c>
      <c r="BP184" s="106" t="str">
        <f t="shared" si="288"/>
        <v>T/SE</v>
      </c>
      <c r="BQ184" s="106" t="str">
        <f t="shared" si="288"/>
        <v xml:space="preserve">LUNDI </v>
      </c>
      <c r="BR184" s="106" t="str">
        <f t="shared" si="288"/>
        <v xml:space="preserve">MARDI </v>
      </c>
      <c r="BS184" s="106" t="str">
        <f t="shared" si="288"/>
        <v xml:space="preserve">MERCREDI </v>
      </c>
      <c r="BT184" s="106" t="str">
        <f t="shared" si="288"/>
        <v xml:space="preserve">JEUDI </v>
      </c>
      <c r="BU184" s="106" t="str">
        <f t="shared" si="288"/>
        <v xml:space="preserve">VENDREDI </v>
      </c>
      <c r="BV184" s="106" t="str">
        <f t="shared" si="288"/>
        <v xml:space="preserve">SAMEDI </v>
      </c>
      <c r="BW184" s="106" t="str">
        <f t="shared" si="288"/>
        <v>T/EF</v>
      </c>
      <c r="BX184" s="106" t="str">
        <f t="shared" si="288"/>
        <v>T/SE</v>
      </c>
      <c r="BY184" s="106" t="str">
        <f t="shared" si="288"/>
        <v xml:space="preserve">LUNDI </v>
      </c>
      <c r="BZ184" s="106" t="str">
        <f t="shared" si="288"/>
        <v xml:space="preserve">MARDI </v>
      </c>
      <c r="CA184" s="106" t="str">
        <f t="shared" si="288"/>
        <v xml:space="preserve">MERCREDI </v>
      </c>
      <c r="CB184" s="106" t="str">
        <f t="shared" si="288"/>
        <v xml:space="preserve">JEUDI </v>
      </c>
      <c r="CC184" s="106" t="str">
        <f t="shared" si="288"/>
        <v xml:space="preserve">VENDREDI </v>
      </c>
      <c r="CD184" s="106" t="str">
        <f t="shared" si="288"/>
        <v xml:space="preserve">SAMEDI </v>
      </c>
      <c r="CE184" s="106" t="str">
        <f t="shared" si="288"/>
        <v>T/EF</v>
      </c>
      <c r="CF184" s="106" t="str">
        <f t="shared" si="288"/>
        <v>T/SE</v>
      </c>
      <c r="CG184" s="106" t="str">
        <f t="shared" si="288"/>
        <v xml:space="preserve">LUNDI </v>
      </c>
      <c r="CH184" s="106" t="str">
        <f t="shared" si="288"/>
        <v xml:space="preserve">MARDI </v>
      </c>
      <c r="CI184" s="106" t="str">
        <f t="shared" si="288"/>
        <v xml:space="preserve">MERCREDI </v>
      </c>
      <c r="CJ184" s="106" t="str">
        <f t="shared" si="288"/>
        <v xml:space="preserve">JEUDI </v>
      </c>
      <c r="CK184" s="106" t="str">
        <f t="shared" si="288"/>
        <v>VENDREDI</v>
      </c>
      <c r="CL184" s="106" t="str">
        <f t="shared" si="288"/>
        <v>SAMEDI</v>
      </c>
      <c r="CM184" s="33" t="s">
        <v>50</v>
      </c>
      <c r="CN184" s="33" t="s">
        <v>51</v>
      </c>
      <c r="CO184" s="219"/>
    </row>
    <row r="185" spans="1:93">
      <c r="A185" s="235"/>
      <c r="B185" s="35" t="s">
        <v>56</v>
      </c>
      <c r="C185" s="220"/>
      <c r="D185" s="36"/>
      <c r="E185" s="37"/>
      <c r="F185" s="104" t="e">
        <f>'Jour 1'!#REF!</f>
        <v>#REF!</v>
      </c>
      <c r="G185" s="38"/>
      <c r="H185" s="38"/>
      <c r="I185" s="38"/>
      <c r="J185" s="38"/>
      <c r="K185" s="38"/>
      <c r="L185" s="82" t="e">
        <f>SUM(F185:K185)</f>
        <v>#REF!</v>
      </c>
      <c r="M185" s="82" t="e">
        <f>D185+L185</f>
        <v>#REF!</v>
      </c>
      <c r="N185" s="38"/>
      <c r="O185" s="38"/>
      <c r="P185" s="38"/>
      <c r="Q185" s="38"/>
      <c r="R185" s="38"/>
      <c r="S185" s="38"/>
      <c r="T185" s="82">
        <f>SUM(N185:S185)</f>
        <v>0</v>
      </c>
      <c r="U185" s="82">
        <f>T185</f>
        <v>0</v>
      </c>
      <c r="V185" s="38"/>
      <c r="W185" s="38"/>
      <c r="X185" s="38"/>
      <c r="Y185" s="39"/>
      <c r="Z185" s="38"/>
      <c r="AA185" s="38"/>
      <c r="AB185" s="82">
        <f>SUM(V185:AA185)</f>
        <v>0</v>
      </c>
      <c r="AC185" s="82">
        <f>AB185</f>
        <v>0</v>
      </c>
      <c r="AD185" s="38"/>
      <c r="AE185" s="38"/>
      <c r="AF185" s="38"/>
      <c r="AG185" s="38"/>
      <c r="AH185" s="38"/>
      <c r="AI185" s="38"/>
      <c r="AJ185" s="82">
        <f>SUM(AD185:AI185)</f>
        <v>0</v>
      </c>
      <c r="AK185" s="82">
        <f>AJ185</f>
        <v>0</v>
      </c>
      <c r="AL185" s="38"/>
      <c r="AM185" s="38"/>
      <c r="AN185" s="38"/>
      <c r="AO185" s="38"/>
      <c r="AP185" s="38"/>
      <c r="AQ185" s="38"/>
      <c r="AR185" s="82">
        <f>SUM(AL185:AQ185)</f>
        <v>0</v>
      </c>
      <c r="AS185" s="83">
        <f>AR185</f>
        <v>0</v>
      </c>
      <c r="AT185" s="84" t="e">
        <f>(L185+T185+AB185+AJ185+AR185)</f>
        <v>#REF!</v>
      </c>
      <c r="AU185" s="101"/>
      <c r="AV185" s="225"/>
      <c r="AW185" s="35" t="s">
        <v>56</v>
      </c>
      <c r="AX185" s="220"/>
      <c r="AY185" s="36"/>
      <c r="AZ185" s="37"/>
      <c r="BA185" s="105" t="e">
        <f>'Jour 1'!#REF!</f>
        <v>#REF!</v>
      </c>
      <c r="BB185" s="38"/>
      <c r="BC185" s="38"/>
      <c r="BD185" s="38"/>
      <c r="BE185" s="38"/>
      <c r="BF185" s="38"/>
      <c r="BG185" s="82" t="e">
        <f>SUM(BA185:BF185)</f>
        <v>#REF!</v>
      </c>
      <c r="BH185" s="82" t="e">
        <f>AY185+BG185</f>
        <v>#REF!</v>
      </c>
      <c r="BI185" s="38"/>
      <c r="BJ185" s="38"/>
      <c r="BK185" s="38"/>
      <c r="BL185" s="38"/>
      <c r="BM185" s="38"/>
      <c r="BN185" s="38"/>
      <c r="BO185" s="82">
        <f>SUM(BI185:BN185)</f>
        <v>0</v>
      </c>
      <c r="BP185" s="82">
        <f>BO185</f>
        <v>0</v>
      </c>
      <c r="BQ185" s="38"/>
      <c r="BR185" s="38"/>
      <c r="BS185" s="38"/>
      <c r="BT185" s="39"/>
      <c r="BU185" s="38"/>
      <c r="BV185" s="38"/>
      <c r="BW185" s="82">
        <f>SUM(BQ185:BV185)</f>
        <v>0</v>
      </c>
      <c r="BX185" s="82">
        <f>BW185</f>
        <v>0</v>
      </c>
      <c r="BY185" s="38"/>
      <c r="BZ185" s="38"/>
      <c r="CA185" s="38"/>
      <c r="CB185" s="38"/>
      <c r="CC185" s="38"/>
      <c r="CD185" s="38"/>
      <c r="CE185" s="82">
        <f>SUM(BY185:CD185)</f>
        <v>0</v>
      </c>
      <c r="CF185" s="82">
        <f>CE185</f>
        <v>0</v>
      </c>
      <c r="CG185" s="38"/>
      <c r="CH185" s="38"/>
      <c r="CI185" s="38"/>
      <c r="CJ185" s="38"/>
      <c r="CK185" s="38"/>
      <c r="CL185" s="38"/>
      <c r="CM185" s="82">
        <f>SUM(CG185:CL185)</f>
        <v>0</v>
      </c>
      <c r="CN185" s="83">
        <f>CM185</f>
        <v>0</v>
      </c>
      <c r="CO185" s="84" t="e">
        <f>(BG185+BO185+BW185+CE185+CM185)</f>
        <v>#REF!</v>
      </c>
    </row>
    <row r="186" spans="1:93">
      <c r="A186" s="235"/>
      <c r="B186" s="35" t="s">
        <v>57</v>
      </c>
      <c r="C186" s="221"/>
      <c r="D186" s="40"/>
      <c r="E186" s="40"/>
      <c r="F186" s="82" t="e">
        <f t="shared" ref="F186:K186" si="289">IF(F185&gt;0,1,"")</f>
        <v>#REF!</v>
      </c>
      <c r="G186" s="82" t="str">
        <f t="shared" si="289"/>
        <v/>
      </c>
      <c r="H186" s="82" t="str">
        <f t="shared" si="289"/>
        <v/>
      </c>
      <c r="I186" s="82" t="str">
        <f t="shared" si="289"/>
        <v/>
      </c>
      <c r="J186" s="82" t="str">
        <f t="shared" si="289"/>
        <v/>
      </c>
      <c r="K186" s="82" t="str">
        <f t="shared" si="289"/>
        <v/>
      </c>
      <c r="L186" s="82" t="e">
        <f>SUM(F186:K186)</f>
        <v>#REF!</v>
      </c>
      <c r="M186" s="41"/>
      <c r="N186" s="82" t="str">
        <f t="shared" ref="N186:S186" si="290">IF(N185&gt;0,1,"")</f>
        <v/>
      </c>
      <c r="O186" s="82" t="str">
        <f t="shared" si="290"/>
        <v/>
      </c>
      <c r="P186" s="82" t="str">
        <f t="shared" si="290"/>
        <v/>
      </c>
      <c r="Q186" s="82" t="str">
        <f t="shared" si="290"/>
        <v/>
      </c>
      <c r="R186" s="82" t="str">
        <f t="shared" si="290"/>
        <v/>
      </c>
      <c r="S186" s="82" t="str">
        <f t="shared" si="290"/>
        <v/>
      </c>
      <c r="T186" s="82">
        <f>SUM(N186:S186)</f>
        <v>0</v>
      </c>
      <c r="U186" s="41"/>
      <c r="V186" s="82" t="str">
        <f t="shared" ref="V186:AA186" si="291">IF(V185&gt;0,1,"")</f>
        <v/>
      </c>
      <c r="W186" s="82" t="str">
        <f t="shared" si="291"/>
        <v/>
      </c>
      <c r="X186" s="82" t="str">
        <f t="shared" si="291"/>
        <v/>
      </c>
      <c r="Y186" s="82" t="str">
        <f t="shared" si="291"/>
        <v/>
      </c>
      <c r="Z186" s="82" t="str">
        <f t="shared" si="291"/>
        <v/>
      </c>
      <c r="AA186" s="82" t="str">
        <f t="shared" si="291"/>
        <v/>
      </c>
      <c r="AB186" s="82">
        <f>SUM(V186:AA186)</f>
        <v>0</v>
      </c>
      <c r="AC186" s="41"/>
      <c r="AD186" s="82" t="str">
        <f t="shared" ref="AD186:AI186" si="292">IF(AD185&gt;0,1,"")</f>
        <v/>
      </c>
      <c r="AE186" s="82" t="str">
        <f t="shared" si="292"/>
        <v/>
      </c>
      <c r="AF186" s="82" t="str">
        <f t="shared" si="292"/>
        <v/>
      </c>
      <c r="AG186" s="82" t="str">
        <f t="shared" si="292"/>
        <v/>
      </c>
      <c r="AH186" s="82" t="str">
        <f t="shared" si="292"/>
        <v/>
      </c>
      <c r="AI186" s="82" t="str">
        <f t="shared" si="292"/>
        <v/>
      </c>
      <c r="AJ186" s="82">
        <f>SUM(AD186:AI186)</f>
        <v>0</v>
      </c>
      <c r="AK186" s="41"/>
      <c r="AL186" s="82" t="str">
        <f t="shared" ref="AL186:AQ186" si="293">IF(AL185&gt;0,1,"")</f>
        <v/>
      </c>
      <c r="AM186" s="82" t="str">
        <f t="shared" si="293"/>
        <v/>
      </c>
      <c r="AN186" s="82" t="str">
        <f t="shared" si="293"/>
        <v/>
      </c>
      <c r="AO186" s="82" t="str">
        <f t="shared" si="293"/>
        <v/>
      </c>
      <c r="AP186" s="82" t="str">
        <f t="shared" si="293"/>
        <v/>
      </c>
      <c r="AQ186" s="82" t="str">
        <f t="shared" si="293"/>
        <v/>
      </c>
      <c r="AR186" s="82">
        <f>SUM(AL186:AQ186)</f>
        <v>0</v>
      </c>
      <c r="AS186" s="41"/>
      <c r="AT186" s="85" t="e">
        <f>SUM(L186+T186+AB186+AJ186+AR186)</f>
        <v>#REF!</v>
      </c>
      <c r="AU186" s="93"/>
      <c r="AV186" s="225"/>
      <c r="AW186" s="35" t="s">
        <v>57</v>
      </c>
      <c r="AX186" s="221"/>
      <c r="AY186" s="40"/>
      <c r="AZ186" s="40"/>
      <c r="BA186" s="82" t="e">
        <f t="shared" ref="BA186:BF186" si="294">IF(BA185&gt;0,1,"")</f>
        <v>#REF!</v>
      </c>
      <c r="BB186" s="82" t="str">
        <f t="shared" si="294"/>
        <v/>
      </c>
      <c r="BC186" s="82" t="str">
        <f t="shared" si="294"/>
        <v/>
      </c>
      <c r="BD186" s="82" t="str">
        <f t="shared" si="294"/>
        <v/>
      </c>
      <c r="BE186" s="82" t="str">
        <f t="shared" si="294"/>
        <v/>
      </c>
      <c r="BF186" s="82" t="str">
        <f t="shared" si="294"/>
        <v/>
      </c>
      <c r="BG186" s="82" t="e">
        <f>SUM(BA186:BF186)</f>
        <v>#REF!</v>
      </c>
      <c r="BH186" s="41"/>
      <c r="BI186" s="82" t="str">
        <f t="shared" ref="BI186:BN186" si="295">IF(BI185&gt;0,1,"")</f>
        <v/>
      </c>
      <c r="BJ186" s="82" t="str">
        <f t="shared" si="295"/>
        <v/>
      </c>
      <c r="BK186" s="82" t="str">
        <f t="shared" si="295"/>
        <v/>
      </c>
      <c r="BL186" s="82" t="str">
        <f t="shared" si="295"/>
        <v/>
      </c>
      <c r="BM186" s="82" t="str">
        <f t="shared" si="295"/>
        <v/>
      </c>
      <c r="BN186" s="82" t="str">
        <f t="shared" si="295"/>
        <v/>
      </c>
      <c r="BO186" s="82">
        <f>SUM(BI186:BN186)</f>
        <v>0</v>
      </c>
      <c r="BP186" s="41"/>
      <c r="BQ186" s="82" t="str">
        <f t="shared" ref="BQ186:BV186" si="296">IF(BQ185&gt;0,1,"")</f>
        <v/>
      </c>
      <c r="BR186" s="82" t="str">
        <f t="shared" si="296"/>
        <v/>
      </c>
      <c r="BS186" s="82" t="str">
        <f t="shared" si="296"/>
        <v/>
      </c>
      <c r="BT186" s="82" t="str">
        <f t="shared" si="296"/>
        <v/>
      </c>
      <c r="BU186" s="82" t="str">
        <f t="shared" si="296"/>
        <v/>
      </c>
      <c r="BV186" s="82" t="str">
        <f t="shared" si="296"/>
        <v/>
      </c>
      <c r="BW186" s="82">
        <f>SUM(BQ186:BV186)</f>
        <v>0</v>
      </c>
      <c r="BX186" s="41"/>
      <c r="BY186" s="82" t="str">
        <f t="shared" ref="BY186:CD186" si="297">IF(BY185&gt;0,1,"")</f>
        <v/>
      </c>
      <c r="BZ186" s="82" t="str">
        <f t="shared" si="297"/>
        <v/>
      </c>
      <c r="CA186" s="82" t="str">
        <f t="shared" si="297"/>
        <v/>
      </c>
      <c r="CB186" s="82" t="str">
        <f t="shared" si="297"/>
        <v/>
      </c>
      <c r="CC186" s="82" t="str">
        <f t="shared" si="297"/>
        <v/>
      </c>
      <c r="CD186" s="82" t="str">
        <f t="shared" si="297"/>
        <v/>
      </c>
      <c r="CE186" s="82">
        <f>SUM(BY186:CD186)</f>
        <v>0</v>
      </c>
      <c r="CF186" s="41"/>
      <c r="CG186" s="82" t="str">
        <f t="shared" ref="CG186:CL186" si="298">IF(CG185&gt;0,1,"")</f>
        <v/>
      </c>
      <c r="CH186" s="82" t="str">
        <f t="shared" si="298"/>
        <v/>
      </c>
      <c r="CI186" s="82" t="str">
        <f t="shared" si="298"/>
        <v/>
      </c>
      <c r="CJ186" s="82" t="str">
        <f t="shared" si="298"/>
        <v/>
      </c>
      <c r="CK186" s="82" t="str">
        <f t="shared" si="298"/>
        <v/>
      </c>
      <c r="CL186" s="82" t="str">
        <f t="shared" si="298"/>
        <v/>
      </c>
      <c r="CM186" s="82">
        <f>SUM(CG186:CL186)</f>
        <v>0</v>
      </c>
      <c r="CN186" s="41"/>
      <c r="CO186" s="85" t="e">
        <f>SUM(BG186+BO186+BW186+CE186+CM186)</f>
        <v>#REF!</v>
      </c>
    </row>
    <row r="187" spans="1:93">
      <c r="A187" s="235"/>
      <c r="B187" s="35" t="s">
        <v>58</v>
      </c>
      <c r="C187" s="221"/>
      <c r="D187" s="43"/>
      <c r="E187" s="43"/>
      <c r="F187" s="82" t="str">
        <f t="shared" ref="F187:K187" si="299">IF(OR(F188="cp",F188="at",F188="ferie",F188="cs",F188="am",F188="rmd"),7,"")</f>
        <v/>
      </c>
      <c r="G187" s="82" t="str">
        <f t="shared" si="299"/>
        <v/>
      </c>
      <c r="H187" s="82" t="str">
        <f t="shared" si="299"/>
        <v/>
      </c>
      <c r="I187" s="82" t="str">
        <f t="shared" si="299"/>
        <v/>
      </c>
      <c r="J187" s="82" t="str">
        <f t="shared" si="299"/>
        <v/>
      </c>
      <c r="K187" s="82" t="str">
        <f t="shared" si="299"/>
        <v/>
      </c>
      <c r="L187" s="82">
        <f>SUM(F187:K187)</f>
        <v>0</v>
      </c>
      <c r="M187" s="41"/>
      <c r="N187" s="82" t="str">
        <f t="shared" ref="N187:S187" si="300">IF(OR(N188="cp",N188="at",N188="ferie",N188="cs",N188="am",N188="rmd"),7,"")</f>
        <v/>
      </c>
      <c r="O187" s="82" t="str">
        <f t="shared" si="300"/>
        <v/>
      </c>
      <c r="P187" s="82" t="str">
        <f t="shared" si="300"/>
        <v/>
      </c>
      <c r="Q187" s="82" t="str">
        <f t="shared" si="300"/>
        <v/>
      </c>
      <c r="R187" s="82" t="str">
        <f t="shared" si="300"/>
        <v/>
      </c>
      <c r="S187" s="82" t="str">
        <f t="shared" si="300"/>
        <v/>
      </c>
      <c r="T187" s="82">
        <f>SUM(N187:S187)</f>
        <v>0</v>
      </c>
      <c r="U187" s="41"/>
      <c r="V187" s="82" t="str">
        <f t="shared" ref="V187:AA187" si="301">IF(OR(V188="cp",V188="at",V188="ferie",V188="cs",V188="am",V188="rmd"),7,"")</f>
        <v/>
      </c>
      <c r="W187" s="82" t="str">
        <f t="shared" si="301"/>
        <v/>
      </c>
      <c r="X187" s="82" t="str">
        <f t="shared" si="301"/>
        <v/>
      </c>
      <c r="Y187" s="82" t="str">
        <f t="shared" si="301"/>
        <v/>
      </c>
      <c r="Z187" s="82" t="str">
        <f t="shared" si="301"/>
        <v/>
      </c>
      <c r="AA187" s="82" t="str">
        <f t="shared" si="301"/>
        <v/>
      </c>
      <c r="AB187" s="82">
        <f>SUM(V187:AA187)</f>
        <v>0</v>
      </c>
      <c r="AC187" s="41"/>
      <c r="AD187" s="82" t="str">
        <f t="shared" ref="AD187:AI187" si="302">IF(OR(AD188="cp",AD188="at",AD188="ferie",AD188="cs",AD188="am",AD188="rmd"),7,"")</f>
        <v/>
      </c>
      <c r="AE187" s="82" t="str">
        <f t="shared" si="302"/>
        <v/>
      </c>
      <c r="AF187" s="82" t="str">
        <f t="shared" si="302"/>
        <v/>
      </c>
      <c r="AG187" s="82" t="str">
        <f t="shared" si="302"/>
        <v/>
      </c>
      <c r="AH187" s="82" t="str">
        <f t="shared" si="302"/>
        <v/>
      </c>
      <c r="AI187" s="82" t="str">
        <f t="shared" si="302"/>
        <v/>
      </c>
      <c r="AJ187" s="82">
        <f>SUM(AD187:AI187)</f>
        <v>0</v>
      </c>
      <c r="AK187" s="41"/>
      <c r="AL187" s="82" t="str">
        <f t="shared" ref="AL187:AQ187" si="303">IF(OR(AL188="cp",AL188="at",AL188="ferie",AL188="cs",AL188="am",AL188="rmd"),7,"")</f>
        <v/>
      </c>
      <c r="AM187" s="82" t="str">
        <f t="shared" si="303"/>
        <v/>
      </c>
      <c r="AN187" s="82" t="str">
        <f t="shared" si="303"/>
        <v/>
      </c>
      <c r="AO187" s="82" t="str">
        <f t="shared" si="303"/>
        <v/>
      </c>
      <c r="AP187" s="82" t="str">
        <f t="shared" si="303"/>
        <v/>
      </c>
      <c r="AQ187" s="82" t="str">
        <f t="shared" si="303"/>
        <v/>
      </c>
      <c r="AR187" s="82">
        <f>SUM(AL187:AQ187)</f>
        <v>0</v>
      </c>
      <c r="AS187" s="44"/>
      <c r="AT187" s="86">
        <f>SUM(L187+T187+AB187+AJ187)</f>
        <v>0</v>
      </c>
      <c r="AU187" s="93"/>
      <c r="AV187" s="225"/>
      <c r="AW187" s="35" t="s">
        <v>58</v>
      </c>
      <c r="AX187" s="221"/>
      <c r="AY187" s="43"/>
      <c r="AZ187" s="43"/>
      <c r="BA187" s="82" t="str">
        <f t="shared" ref="BA187:BF187" si="304">IF(OR(BA188="cp",BA188="at",BA188="ferie",BA188="cs",BA188="am",BA188="rmd"),7,"")</f>
        <v/>
      </c>
      <c r="BB187" s="82" t="str">
        <f t="shared" si="304"/>
        <v/>
      </c>
      <c r="BC187" s="82" t="str">
        <f t="shared" si="304"/>
        <v/>
      </c>
      <c r="BD187" s="82" t="str">
        <f t="shared" si="304"/>
        <v/>
      </c>
      <c r="BE187" s="82" t="str">
        <f t="shared" si="304"/>
        <v/>
      </c>
      <c r="BF187" s="82" t="str">
        <f t="shared" si="304"/>
        <v/>
      </c>
      <c r="BG187" s="82">
        <f>SUM(BA187:BF187)</f>
        <v>0</v>
      </c>
      <c r="BH187" s="41"/>
      <c r="BI187" s="82" t="str">
        <f t="shared" ref="BI187:BN187" si="305">IF(OR(BI188="cp",BI188="at",BI188="ferie",BI188="cs",BI188="am",BI188="rmd"),7,"")</f>
        <v/>
      </c>
      <c r="BJ187" s="82" t="str">
        <f t="shared" si="305"/>
        <v/>
      </c>
      <c r="BK187" s="82" t="str">
        <f t="shared" si="305"/>
        <v/>
      </c>
      <c r="BL187" s="82" t="str">
        <f t="shared" si="305"/>
        <v/>
      </c>
      <c r="BM187" s="82" t="str">
        <f t="shared" si="305"/>
        <v/>
      </c>
      <c r="BN187" s="82" t="str">
        <f t="shared" si="305"/>
        <v/>
      </c>
      <c r="BO187" s="82">
        <f>SUM(BI187:BN187)</f>
        <v>0</v>
      </c>
      <c r="BP187" s="41"/>
      <c r="BQ187" s="82" t="str">
        <f t="shared" ref="BQ187:BV187" si="306">IF(OR(BQ188="cp",BQ188="at",BQ188="ferie",BQ188="cs",BQ188="am",BQ188="rmd"),7,"")</f>
        <v/>
      </c>
      <c r="BR187" s="82" t="str">
        <f t="shared" si="306"/>
        <v/>
      </c>
      <c r="BS187" s="82" t="str">
        <f t="shared" si="306"/>
        <v/>
      </c>
      <c r="BT187" s="82" t="str">
        <f t="shared" si="306"/>
        <v/>
      </c>
      <c r="BU187" s="82" t="str">
        <f t="shared" si="306"/>
        <v/>
      </c>
      <c r="BV187" s="82" t="str">
        <f t="shared" si="306"/>
        <v/>
      </c>
      <c r="BW187" s="82">
        <f>SUM(BQ187:BV187)</f>
        <v>0</v>
      </c>
      <c r="BX187" s="41"/>
      <c r="BY187" s="82" t="str">
        <f t="shared" ref="BY187:CD187" si="307">IF(OR(BY188="cp",BY188="at",BY188="ferie",BY188="cs",BY188="am",BY188="rmd"),7,"")</f>
        <v/>
      </c>
      <c r="BZ187" s="82" t="str">
        <f t="shared" si="307"/>
        <v/>
      </c>
      <c r="CA187" s="82" t="str">
        <f t="shared" si="307"/>
        <v/>
      </c>
      <c r="CB187" s="82" t="str">
        <f t="shared" si="307"/>
        <v/>
      </c>
      <c r="CC187" s="82" t="str">
        <f t="shared" si="307"/>
        <v/>
      </c>
      <c r="CD187" s="82" t="str">
        <f t="shared" si="307"/>
        <v/>
      </c>
      <c r="CE187" s="82">
        <f>SUM(BY187:CD187)</f>
        <v>0</v>
      </c>
      <c r="CF187" s="41"/>
      <c r="CG187" s="82" t="str">
        <f t="shared" ref="CG187:CL187" si="308">IF(OR(CG188="cp",CG188="at",CG188="ferie",CG188="cs",CG188="am",CG188="rmd"),7,"")</f>
        <v/>
      </c>
      <c r="CH187" s="82" t="str">
        <f t="shared" si="308"/>
        <v/>
      </c>
      <c r="CI187" s="82" t="str">
        <f t="shared" si="308"/>
        <v/>
      </c>
      <c r="CJ187" s="82" t="str">
        <f t="shared" si="308"/>
        <v/>
      </c>
      <c r="CK187" s="82" t="str">
        <f t="shared" si="308"/>
        <v/>
      </c>
      <c r="CL187" s="82" t="str">
        <f t="shared" si="308"/>
        <v/>
      </c>
      <c r="CM187" s="82">
        <f>SUM(CG187:CL187)</f>
        <v>0</v>
      </c>
      <c r="CN187" s="44"/>
      <c r="CO187" s="86">
        <f>SUM(BG187+BO187+BW187+CE187)</f>
        <v>0</v>
      </c>
    </row>
    <row r="188" spans="1:93">
      <c r="A188" s="235"/>
      <c r="B188" s="35" t="s">
        <v>59</v>
      </c>
      <c r="C188" s="221"/>
      <c r="D188" s="43"/>
      <c r="E188" s="43"/>
      <c r="F188" s="45"/>
      <c r="G188" s="46"/>
      <c r="H188" s="46"/>
      <c r="I188" s="46"/>
      <c r="J188" s="46"/>
      <c r="K188" s="46"/>
      <c r="L188" s="47"/>
      <c r="M188" s="47"/>
      <c r="N188" s="46"/>
      <c r="O188" s="46"/>
      <c r="P188" s="46"/>
      <c r="Q188" s="46"/>
      <c r="R188" s="46"/>
      <c r="S188" s="46"/>
      <c r="T188" s="47"/>
      <c r="U188" s="47"/>
      <c r="V188" s="46"/>
      <c r="W188" s="46"/>
      <c r="X188" s="46"/>
      <c r="Y188" s="48"/>
      <c r="Z188" s="46"/>
      <c r="AA188" s="46"/>
      <c r="AB188" s="47"/>
      <c r="AC188" s="47"/>
      <c r="AD188" s="46"/>
      <c r="AE188" s="46"/>
      <c r="AF188" s="46"/>
      <c r="AG188" s="46"/>
      <c r="AH188" s="46"/>
      <c r="AI188" s="46"/>
      <c r="AJ188" s="47"/>
      <c r="AK188" s="47"/>
      <c r="AL188" s="46"/>
      <c r="AM188" s="46"/>
      <c r="AN188" s="46"/>
      <c r="AO188" s="46"/>
      <c r="AP188" s="46"/>
      <c r="AQ188" s="46"/>
      <c r="AR188" s="47"/>
      <c r="AS188" s="49"/>
      <c r="AT188" s="50"/>
      <c r="AU188" s="93"/>
      <c r="AV188" s="225"/>
      <c r="AW188" s="35" t="s">
        <v>59</v>
      </c>
      <c r="AX188" s="221"/>
      <c r="AY188" s="43"/>
      <c r="AZ188" s="43"/>
      <c r="BA188" s="45"/>
      <c r="BB188" s="46"/>
      <c r="BC188" s="46"/>
      <c r="BD188" s="46"/>
      <c r="BE188" s="46"/>
      <c r="BF188" s="46"/>
      <c r="BG188" s="47"/>
      <c r="BH188" s="47"/>
      <c r="BI188" s="46"/>
      <c r="BJ188" s="46"/>
      <c r="BK188" s="46"/>
      <c r="BL188" s="46"/>
      <c r="BM188" s="46"/>
      <c r="BN188" s="46"/>
      <c r="BO188" s="47"/>
      <c r="BP188" s="47"/>
      <c r="BQ188" s="46"/>
      <c r="BR188" s="46"/>
      <c r="BS188" s="46"/>
      <c r="BT188" s="48"/>
      <c r="BU188" s="46"/>
      <c r="BV188" s="46"/>
      <c r="BW188" s="47"/>
      <c r="BX188" s="47"/>
      <c r="BY188" s="46"/>
      <c r="BZ188" s="46"/>
      <c r="CA188" s="46"/>
      <c r="CB188" s="46"/>
      <c r="CC188" s="46"/>
      <c r="CD188" s="46"/>
      <c r="CE188" s="47"/>
      <c r="CF188" s="47"/>
      <c r="CG188" s="46"/>
      <c r="CH188" s="46"/>
      <c r="CI188" s="46"/>
      <c r="CJ188" s="46"/>
      <c r="CK188" s="46"/>
      <c r="CL188" s="46"/>
      <c r="CM188" s="47"/>
      <c r="CN188" s="49"/>
      <c r="CO188" s="50"/>
    </row>
    <row r="189" spans="1:93">
      <c r="A189" s="235"/>
      <c r="B189" s="35" t="s">
        <v>60</v>
      </c>
      <c r="C189" s="221"/>
      <c r="D189" s="43"/>
      <c r="E189" s="43"/>
      <c r="F189" s="38"/>
      <c r="G189" s="51"/>
      <c r="H189" s="51"/>
      <c r="I189" s="52"/>
      <c r="J189" s="51"/>
      <c r="K189" s="51"/>
      <c r="L189" s="51"/>
      <c r="M189" s="82" t="e">
        <f>MIN(IF($M$5=0,0,IF($M$5&gt;=35,$M$5-35,0)),2)</f>
        <v>#REF!</v>
      </c>
      <c r="N189" s="51"/>
      <c r="O189" s="51"/>
      <c r="P189" s="51"/>
      <c r="Q189" s="51"/>
      <c r="R189" s="52"/>
      <c r="S189" s="51"/>
      <c r="T189" s="51"/>
      <c r="U189" s="82">
        <f>MIN(IF($U$5=0,0,IF($U$5&gt;=35,$U$5-35,0)),2)</f>
        <v>0</v>
      </c>
      <c r="V189" s="51"/>
      <c r="W189" s="51"/>
      <c r="X189" s="51"/>
      <c r="Y189" s="53"/>
      <c r="Z189" s="52"/>
      <c r="AA189" s="51"/>
      <c r="AB189" s="51"/>
      <c r="AC189" s="82">
        <f>MIN(IF($AC$5=0,0,IF($AC$5&gt;=35,$AC$5-35,0)),2)</f>
        <v>0</v>
      </c>
      <c r="AD189" s="51"/>
      <c r="AE189" s="51"/>
      <c r="AF189" s="51"/>
      <c r="AG189" s="51"/>
      <c r="AH189" s="52"/>
      <c r="AI189" s="51"/>
      <c r="AJ189" s="51"/>
      <c r="AK189" s="82">
        <f>MIN(IF($AK$5=0,0,IF($AK$5&gt;=35,$AK$5-35,0)),2)</f>
        <v>0</v>
      </c>
      <c r="AL189" s="38"/>
      <c r="AM189" s="38"/>
      <c r="AN189" s="38"/>
      <c r="AO189" s="38"/>
      <c r="AP189" s="38"/>
      <c r="AQ189" s="38"/>
      <c r="AR189" s="38"/>
      <c r="AS189" s="82">
        <f>MIN(IF($AS$5=0,0,IF($AS$5&gt;=35,$AS$5-35,0)),2)</f>
        <v>0</v>
      </c>
      <c r="AT189" s="85" t="e">
        <f>SUM(M189+U189+AC189+AK189+AS189)</f>
        <v>#REF!</v>
      </c>
      <c r="AU189" s="93"/>
      <c r="AV189" s="225"/>
      <c r="AW189" s="35" t="s">
        <v>60</v>
      </c>
      <c r="AX189" s="221"/>
      <c r="AY189" s="43"/>
      <c r="AZ189" s="43"/>
      <c r="BA189" s="38"/>
      <c r="BB189" s="51"/>
      <c r="BC189" s="51"/>
      <c r="BD189" s="52"/>
      <c r="BE189" s="51"/>
      <c r="BF189" s="51"/>
      <c r="BG189" s="51"/>
      <c r="BH189" s="82" t="e">
        <f>MIN(IF($M$5=0,0,IF($M$5&gt;=35,$M$5-35,0)),2)</f>
        <v>#REF!</v>
      </c>
      <c r="BI189" s="51"/>
      <c r="BJ189" s="51"/>
      <c r="BK189" s="51"/>
      <c r="BL189" s="51"/>
      <c r="BM189" s="52"/>
      <c r="BN189" s="51"/>
      <c r="BO189" s="51"/>
      <c r="BP189" s="82">
        <f>MIN(IF($U$5=0,0,IF($U$5&gt;=35,$U$5-35,0)),2)</f>
        <v>0</v>
      </c>
      <c r="BQ189" s="51"/>
      <c r="BR189" s="51"/>
      <c r="BS189" s="51"/>
      <c r="BT189" s="53"/>
      <c r="BU189" s="52"/>
      <c r="BV189" s="51"/>
      <c r="BW189" s="51"/>
      <c r="BX189" s="82">
        <f>MIN(IF($AC$5=0,0,IF($AC$5&gt;=35,$AC$5-35,0)),2)</f>
        <v>0</v>
      </c>
      <c r="BY189" s="51"/>
      <c r="BZ189" s="51"/>
      <c r="CA189" s="51"/>
      <c r="CB189" s="51"/>
      <c r="CC189" s="52"/>
      <c r="CD189" s="51"/>
      <c r="CE189" s="51"/>
      <c r="CF189" s="82">
        <f>MIN(IF($AK$5=0,0,IF($AK$5&gt;=35,$AK$5-35,0)),2)</f>
        <v>0</v>
      </c>
      <c r="CG189" s="38"/>
      <c r="CH189" s="38"/>
      <c r="CI189" s="38"/>
      <c r="CJ189" s="38"/>
      <c r="CK189" s="38"/>
      <c r="CL189" s="38"/>
      <c r="CM189" s="38"/>
      <c r="CN189" s="82">
        <f>MIN(IF($AS$5=0,0,IF($AS$5&gt;=35,$AS$5-35,0)),2)</f>
        <v>0</v>
      </c>
      <c r="CO189" s="85" t="e">
        <f>SUM(BH189+BP189+BX189+CF189+CN189)</f>
        <v>#REF!</v>
      </c>
    </row>
    <row r="190" spans="1:93">
      <c r="A190" s="235"/>
      <c r="B190" s="35" t="s">
        <v>61</v>
      </c>
      <c r="C190" s="221"/>
      <c r="D190" s="43"/>
      <c r="E190" s="43"/>
      <c r="F190" s="54"/>
      <c r="G190" s="223"/>
      <c r="H190" s="223"/>
      <c r="I190" s="223"/>
      <c r="J190" s="223"/>
      <c r="K190" s="223"/>
      <c r="L190" s="223"/>
      <c r="M190" s="82" t="e">
        <f>MIN(IF($M$5=0,0,IF($M$5&gt;=42,$M$5-42,0)),3)</f>
        <v>#REF!</v>
      </c>
      <c r="N190" s="223"/>
      <c r="O190" s="223"/>
      <c r="P190" s="223"/>
      <c r="Q190" s="223"/>
      <c r="R190" s="223"/>
      <c r="S190" s="223"/>
      <c r="T190" s="223"/>
      <c r="U190" s="82">
        <f>MIN(IF($U$5=0,0,IF($U$5&gt;=42,$U$5-42,0)),3)</f>
        <v>0</v>
      </c>
      <c r="V190" s="223"/>
      <c r="W190" s="223"/>
      <c r="X190" s="223"/>
      <c r="Y190" s="223"/>
      <c r="Z190" s="223"/>
      <c r="AA190" s="223"/>
      <c r="AB190" s="223"/>
      <c r="AC190" s="82">
        <f>MIN(IF($AC$5=0,0,IF($AC$5&gt;=42,$AC$5-42,0)),3)</f>
        <v>0</v>
      </c>
      <c r="AD190" s="223"/>
      <c r="AE190" s="223"/>
      <c r="AF190" s="223"/>
      <c r="AG190" s="223"/>
      <c r="AH190" s="223"/>
      <c r="AI190" s="223"/>
      <c r="AJ190" s="223"/>
      <c r="AK190" s="82">
        <f>MIN(IF($AK$5=0,0,IF($AK$5&gt;=42,$AK$5-42,0)),3)</f>
        <v>0</v>
      </c>
      <c r="AL190" s="223"/>
      <c r="AM190" s="223"/>
      <c r="AN190" s="223"/>
      <c r="AO190" s="223"/>
      <c r="AP190" s="223"/>
      <c r="AQ190" s="223"/>
      <c r="AR190" s="223"/>
      <c r="AS190" s="82">
        <f>MIN(IF($AS$5=0,0,IF($AS$5&gt;=42,$AS$5-42,0)),3)</f>
        <v>0</v>
      </c>
      <c r="AT190" s="85" t="e">
        <f>SUM(M190+U190+AC190+AK190+AS190)</f>
        <v>#REF!</v>
      </c>
      <c r="AU190" s="93"/>
      <c r="AV190" s="225"/>
      <c r="AW190" s="35" t="s">
        <v>61</v>
      </c>
      <c r="AX190" s="221"/>
      <c r="AY190" s="43"/>
      <c r="AZ190" s="43"/>
      <c r="BA190" s="54"/>
      <c r="BB190" s="223"/>
      <c r="BC190" s="223"/>
      <c r="BD190" s="223"/>
      <c r="BE190" s="223"/>
      <c r="BF190" s="223"/>
      <c r="BG190" s="223"/>
      <c r="BH190" s="82" t="e">
        <f>MIN(IF($M$5=0,0,IF($M$5&gt;=42,$M$5-42,0)),3)</f>
        <v>#REF!</v>
      </c>
      <c r="BI190" s="223"/>
      <c r="BJ190" s="223"/>
      <c r="BK190" s="223"/>
      <c r="BL190" s="223"/>
      <c r="BM190" s="223"/>
      <c r="BN190" s="223"/>
      <c r="BO190" s="223"/>
      <c r="BP190" s="82">
        <f>MIN(IF($U$5=0,0,IF($U$5&gt;=42,$U$5-42,0)),3)</f>
        <v>0</v>
      </c>
      <c r="BQ190" s="223"/>
      <c r="BR190" s="223"/>
      <c r="BS190" s="223"/>
      <c r="BT190" s="223"/>
      <c r="BU190" s="223"/>
      <c r="BV190" s="223"/>
      <c r="BW190" s="223"/>
      <c r="BX190" s="82">
        <f>MIN(IF($AC$5=0,0,IF($AC$5&gt;=42,$AC$5-42,0)),3)</f>
        <v>0</v>
      </c>
      <c r="BY190" s="223"/>
      <c r="BZ190" s="223"/>
      <c r="CA190" s="223"/>
      <c r="CB190" s="223"/>
      <c r="CC190" s="223"/>
      <c r="CD190" s="223"/>
      <c r="CE190" s="223"/>
      <c r="CF190" s="82">
        <f>MIN(IF($AK$5=0,0,IF($AK$5&gt;=42,$AK$5-42,0)),3)</f>
        <v>0</v>
      </c>
      <c r="CG190" s="223"/>
      <c r="CH190" s="223"/>
      <c r="CI190" s="223"/>
      <c r="CJ190" s="223"/>
      <c r="CK190" s="223"/>
      <c r="CL190" s="223"/>
      <c r="CM190" s="223"/>
      <c r="CN190" s="82">
        <f>MIN(IF($AS$5=0,0,IF($AS$5&gt;=42,$AS$5-42,0)),3)</f>
        <v>0</v>
      </c>
      <c r="CO190" s="85" t="e">
        <f>SUM(BH190+BP190+BX190+CF190+CN190)</f>
        <v>#REF!</v>
      </c>
    </row>
    <row r="191" spans="1:93">
      <c r="A191" s="235"/>
      <c r="B191" s="35" t="s">
        <v>62</v>
      </c>
      <c r="C191" s="222"/>
      <c r="D191" s="43"/>
      <c r="E191" s="43"/>
      <c r="F191" s="54"/>
      <c r="G191" s="223"/>
      <c r="H191" s="223"/>
      <c r="I191" s="223"/>
      <c r="J191" s="223"/>
      <c r="K191" s="223"/>
      <c r="L191" s="223"/>
      <c r="M191" s="82" t="e">
        <f>IF($M$5=0,0,IF($M$5&gt;=45,$M$5-45,0))</f>
        <v>#REF!</v>
      </c>
      <c r="N191" s="223"/>
      <c r="O191" s="223"/>
      <c r="P191" s="223"/>
      <c r="Q191" s="223"/>
      <c r="R191" s="223"/>
      <c r="S191" s="223"/>
      <c r="T191" s="223"/>
      <c r="U191" s="82">
        <f>IF($U$5=0,0,IF($U$5&gt;=45,$U$5-45,0))</f>
        <v>0</v>
      </c>
      <c r="V191" s="223"/>
      <c r="W191" s="223"/>
      <c r="X191" s="223"/>
      <c r="Y191" s="223"/>
      <c r="Z191" s="223"/>
      <c r="AA191" s="223"/>
      <c r="AB191" s="223"/>
      <c r="AC191" s="82">
        <f>IF($AC$5=0,0,IF($AC$5&gt;=45,$AC$5-45,0))</f>
        <v>0</v>
      </c>
      <c r="AD191" s="223"/>
      <c r="AE191" s="223"/>
      <c r="AF191" s="223"/>
      <c r="AG191" s="223"/>
      <c r="AH191" s="223"/>
      <c r="AI191" s="223"/>
      <c r="AJ191" s="223"/>
      <c r="AK191" s="82">
        <f>IF($AK$5=0,0,IF($AK$5&gt;=45,$AK$5-45,0))</f>
        <v>0</v>
      </c>
      <c r="AL191" s="223"/>
      <c r="AM191" s="223"/>
      <c r="AN191" s="223"/>
      <c r="AO191" s="223"/>
      <c r="AP191" s="223"/>
      <c r="AQ191" s="223"/>
      <c r="AR191" s="223"/>
      <c r="AS191" s="82">
        <f>IF($AS$5=0,0,IF($AS$5&gt;=45,$AS$5-45,0))</f>
        <v>0</v>
      </c>
      <c r="AT191" s="85" t="e">
        <f>SUM(M191+U191+AC191+AK191+AS191)</f>
        <v>#REF!</v>
      </c>
      <c r="AU191" s="93"/>
      <c r="AV191" s="225"/>
      <c r="AW191" s="35" t="s">
        <v>62</v>
      </c>
      <c r="AX191" s="222"/>
      <c r="AY191" s="43"/>
      <c r="AZ191" s="43"/>
      <c r="BA191" s="54"/>
      <c r="BB191" s="223"/>
      <c r="BC191" s="223"/>
      <c r="BD191" s="223"/>
      <c r="BE191" s="223"/>
      <c r="BF191" s="223"/>
      <c r="BG191" s="223"/>
      <c r="BH191" s="82" t="e">
        <f>IF($M$5=0,0,IF($M$5&gt;=45,$M$5-45,0))</f>
        <v>#REF!</v>
      </c>
      <c r="BI191" s="223"/>
      <c r="BJ191" s="223"/>
      <c r="BK191" s="223"/>
      <c r="BL191" s="223"/>
      <c r="BM191" s="223"/>
      <c r="BN191" s="223"/>
      <c r="BO191" s="223"/>
      <c r="BP191" s="82">
        <f>IF($U$5=0,0,IF($U$5&gt;=45,$U$5-45,0))</f>
        <v>0</v>
      </c>
      <c r="BQ191" s="223"/>
      <c r="BR191" s="223"/>
      <c r="BS191" s="223"/>
      <c r="BT191" s="223"/>
      <c r="BU191" s="223"/>
      <c r="BV191" s="223"/>
      <c r="BW191" s="223"/>
      <c r="BX191" s="82">
        <f>IF($AC$5=0,0,IF($AC$5&gt;=45,$AC$5-45,0))</f>
        <v>0</v>
      </c>
      <c r="BY191" s="223"/>
      <c r="BZ191" s="223"/>
      <c r="CA191" s="223"/>
      <c r="CB191" s="223"/>
      <c r="CC191" s="223"/>
      <c r="CD191" s="223"/>
      <c r="CE191" s="223"/>
      <c r="CF191" s="82">
        <f>IF($AK$5=0,0,IF($AK$5&gt;=45,$AK$5-45,0))</f>
        <v>0</v>
      </c>
      <c r="CG191" s="223"/>
      <c r="CH191" s="223"/>
      <c r="CI191" s="223"/>
      <c r="CJ191" s="223"/>
      <c r="CK191" s="223"/>
      <c r="CL191" s="223"/>
      <c r="CM191" s="223"/>
      <c r="CN191" s="82">
        <f>IF($AS$5=0,0,IF($AS$5&gt;=45,$AS$5-45,0))</f>
        <v>0</v>
      </c>
      <c r="CO191" s="85" t="e">
        <f>SUM(BH191+BP191+BX191+CF191+CN191)</f>
        <v>#REF!</v>
      </c>
    </row>
    <row r="192" spans="1:93">
      <c r="A192" s="235"/>
      <c r="B192" s="35" t="s">
        <v>63</v>
      </c>
      <c r="C192" s="36"/>
      <c r="D192" s="43"/>
      <c r="E192" s="43"/>
      <c r="F192" s="54"/>
      <c r="G192" s="223"/>
      <c r="H192" s="223"/>
      <c r="I192" s="223"/>
      <c r="J192" s="223"/>
      <c r="K192" s="223"/>
      <c r="L192" s="223"/>
      <c r="M192" s="82" t="e">
        <f>MIN(IF(M185=0,0,IF(M185&gt;=37,M185-37,IF(M185&lt;=35,M185-35,0))),5)</f>
        <v>#REF!</v>
      </c>
      <c r="N192" s="223"/>
      <c r="O192" s="223"/>
      <c r="P192" s="223"/>
      <c r="Q192" s="223"/>
      <c r="R192" s="223"/>
      <c r="S192" s="223"/>
      <c r="T192" s="223"/>
      <c r="U192" s="82">
        <f>MIN(IF(U185=0,0,IF(U185&gt;=37,U185-37,IF(U185&lt;=35,U185-35,0))),5)</f>
        <v>0</v>
      </c>
      <c r="V192" s="223"/>
      <c r="W192" s="223"/>
      <c r="X192" s="223"/>
      <c r="Y192" s="223"/>
      <c r="Z192" s="223"/>
      <c r="AA192" s="223"/>
      <c r="AB192" s="223"/>
      <c r="AC192" s="82">
        <f>MIN(IF(AC185=0,0,IF(AC185&gt;=37,AC185-37,IF(AC185&lt;=35,AC185-35,0))),5)</f>
        <v>0</v>
      </c>
      <c r="AD192" s="223"/>
      <c r="AE192" s="223"/>
      <c r="AF192" s="223"/>
      <c r="AG192" s="223"/>
      <c r="AH192" s="223"/>
      <c r="AI192" s="223"/>
      <c r="AJ192" s="223"/>
      <c r="AK192" s="82">
        <f>MIN(IF(AK185=0,0,IF(AK185&gt;=37,AK185-37,IF(AK185&lt;=35,AK185-35,0))),5)</f>
        <v>0</v>
      </c>
      <c r="AL192" s="223"/>
      <c r="AM192" s="223"/>
      <c r="AN192" s="223"/>
      <c r="AO192" s="223"/>
      <c r="AP192" s="223"/>
      <c r="AQ192" s="223"/>
      <c r="AR192" s="223"/>
      <c r="AS192" s="82">
        <f>MIN(IF(AS185=0,0,IF(AS185&gt;=37,AS185-37,IF(AS185&lt;=35,AS185-35,0))),5)</f>
        <v>0</v>
      </c>
      <c r="AT192" s="85" t="e">
        <f>M192+U192+AC192+AK192+AS192</f>
        <v>#REF!</v>
      </c>
      <c r="AU192" s="93"/>
      <c r="AV192" s="225"/>
      <c r="AW192" s="35" t="s">
        <v>63</v>
      </c>
      <c r="AX192" s="36"/>
      <c r="AY192" s="43"/>
      <c r="AZ192" s="43"/>
      <c r="BA192" s="54"/>
      <c r="BB192" s="223"/>
      <c r="BC192" s="223"/>
      <c r="BD192" s="223"/>
      <c r="BE192" s="223"/>
      <c r="BF192" s="223"/>
      <c r="BG192" s="223"/>
      <c r="BH192" s="82" t="e">
        <f>MIN(IF(BH185=0,0,IF(BH185&gt;=37,BH185-37,IF(BH185&lt;=35,BH185-35,0))),5)</f>
        <v>#REF!</v>
      </c>
      <c r="BI192" s="223"/>
      <c r="BJ192" s="223"/>
      <c r="BK192" s="223"/>
      <c r="BL192" s="223"/>
      <c r="BM192" s="223"/>
      <c r="BN192" s="223"/>
      <c r="BO192" s="223"/>
      <c r="BP192" s="82">
        <f>MIN(IF(BP185=0,0,IF(BP185&gt;=37,BP185-37,IF(BP185&lt;=35,BP185-35,0))),5)</f>
        <v>0</v>
      </c>
      <c r="BQ192" s="223"/>
      <c r="BR192" s="223"/>
      <c r="BS192" s="223"/>
      <c r="BT192" s="223"/>
      <c r="BU192" s="223"/>
      <c r="BV192" s="223"/>
      <c r="BW192" s="223"/>
      <c r="BX192" s="82">
        <f>MIN(IF(BX185=0,0,IF(BX185&gt;=37,BX185-37,IF(BX185&lt;=35,BX185-35,0))),5)</f>
        <v>0</v>
      </c>
      <c r="BY192" s="223"/>
      <c r="BZ192" s="223"/>
      <c r="CA192" s="223"/>
      <c r="CB192" s="223"/>
      <c r="CC192" s="223"/>
      <c r="CD192" s="223"/>
      <c r="CE192" s="223"/>
      <c r="CF192" s="82">
        <f>MIN(IF(CF185=0,0,IF(CF185&gt;=37,CF185-37,IF(CF185&lt;=35,CF185-35,0))),5)</f>
        <v>0</v>
      </c>
      <c r="CG192" s="223"/>
      <c r="CH192" s="223"/>
      <c r="CI192" s="223"/>
      <c r="CJ192" s="223"/>
      <c r="CK192" s="223"/>
      <c r="CL192" s="223"/>
      <c r="CM192" s="223"/>
      <c r="CN192" s="82">
        <f>MIN(IF(CN185=0,0,IF(CN185&gt;=37,CN185-37,IF(CN185&lt;=35,CN185-35,0))),5)</f>
        <v>0</v>
      </c>
      <c r="CO192" s="85" t="e">
        <f>BH192+BP192+BX192+CF192+CN192</f>
        <v>#REF!</v>
      </c>
    </row>
    <row r="193" spans="1:93">
      <c r="A193" s="235"/>
      <c r="B193" s="35" t="s">
        <v>64</v>
      </c>
      <c r="C193" s="55"/>
      <c r="D193" s="43"/>
      <c r="E193" s="43"/>
      <c r="F193" s="54"/>
      <c r="G193" s="223"/>
      <c r="H193" s="223"/>
      <c r="I193" s="223"/>
      <c r="J193" s="223"/>
      <c r="K193" s="223"/>
      <c r="L193" s="223"/>
      <c r="M193" s="56"/>
      <c r="N193" s="223"/>
      <c r="O193" s="223"/>
      <c r="P193" s="223"/>
      <c r="Q193" s="223"/>
      <c r="R193" s="223"/>
      <c r="S193" s="223"/>
      <c r="T193" s="223"/>
      <c r="U193" s="56"/>
      <c r="V193" s="223"/>
      <c r="W193" s="223"/>
      <c r="X193" s="223"/>
      <c r="Y193" s="223"/>
      <c r="Z193" s="223"/>
      <c r="AA193" s="223"/>
      <c r="AB193" s="223"/>
      <c r="AC193" s="56"/>
      <c r="AD193" s="223"/>
      <c r="AE193" s="223"/>
      <c r="AF193" s="223"/>
      <c r="AG193" s="223"/>
      <c r="AH193" s="223"/>
      <c r="AI193" s="223"/>
      <c r="AJ193" s="223"/>
      <c r="AK193" s="56"/>
      <c r="AL193" s="223"/>
      <c r="AM193" s="223"/>
      <c r="AN193" s="223"/>
      <c r="AO193" s="223"/>
      <c r="AP193" s="223"/>
      <c r="AQ193" s="223"/>
      <c r="AR193" s="223"/>
      <c r="AS193" s="38"/>
      <c r="AT193" s="42"/>
      <c r="AU193" s="93"/>
      <c r="AV193" s="225"/>
      <c r="AW193" s="35" t="s">
        <v>64</v>
      </c>
      <c r="AX193" s="55"/>
      <c r="AY193" s="43"/>
      <c r="AZ193" s="43"/>
      <c r="BA193" s="54"/>
      <c r="BB193" s="223"/>
      <c r="BC193" s="223"/>
      <c r="BD193" s="223"/>
      <c r="BE193" s="223"/>
      <c r="BF193" s="223"/>
      <c r="BG193" s="223"/>
      <c r="BH193" s="56"/>
      <c r="BI193" s="223"/>
      <c r="BJ193" s="223"/>
      <c r="BK193" s="223"/>
      <c r="BL193" s="223"/>
      <c r="BM193" s="223"/>
      <c r="BN193" s="223"/>
      <c r="BO193" s="223"/>
      <c r="BP193" s="56"/>
      <c r="BQ193" s="223"/>
      <c r="BR193" s="223"/>
      <c r="BS193" s="223"/>
      <c r="BT193" s="223"/>
      <c r="BU193" s="223"/>
      <c r="BV193" s="223"/>
      <c r="BW193" s="223"/>
      <c r="BX193" s="56"/>
      <c r="BY193" s="223"/>
      <c r="BZ193" s="223"/>
      <c r="CA193" s="223"/>
      <c r="CB193" s="223"/>
      <c r="CC193" s="223"/>
      <c r="CD193" s="223"/>
      <c r="CE193" s="223"/>
      <c r="CF193" s="56"/>
      <c r="CG193" s="223"/>
      <c r="CH193" s="223"/>
      <c r="CI193" s="223"/>
      <c r="CJ193" s="223"/>
      <c r="CK193" s="223"/>
      <c r="CL193" s="223"/>
      <c r="CM193" s="223"/>
      <c r="CN193" s="38"/>
      <c r="CO193" s="42"/>
    </row>
    <row r="194" spans="1:93">
      <c r="A194" s="235"/>
      <c r="B194" s="35" t="s">
        <v>65</v>
      </c>
      <c r="C194" s="55"/>
      <c r="D194" s="43"/>
      <c r="E194" s="43"/>
      <c r="F194" s="54"/>
      <c r="G194" s="223"/>
      <c r="H194" s="223"/>
      <c r="I194" s="223"/>
      <c r="J194" s="223"/>
      <c r="K194" s="223"/>
      <c r="L194" s="223"/>
      <c r="M194" s="56"/>
      <c r="N194" s="223"/>
      <c r="O194" s="223"/>
      <c r="P194" s="223"/>
      <c r="Q194" s="223"/>
      <c r="R194" s="223"/>
      <c r="S194" s="223"/>
      <c r="T194" s="223"/>
      <c r="U194" s="56"/>
      <c r="V194" s="223"/>
      <c r="W194" s="223"/>
      <c r="X194" s="223"/>
      <c r="Y194" s="223"/>
      <c r="Z194" s="223"/>
      <c r="AA194" s="223"/>
      <c r="AB194" s="223"/>
      <c r="AC194" s="56"/>
      <c r="AD194" s="223"/>
      <c r="AE194" s="223"/>
      <c r="AF194" s="223"/>
      <c r="AG194" s="223"/>
      <c r="AH194" s="223"/>
      <c r="AI194" s="223"/>
      <c r="AJ194" s="223"/>
      <c r="AK194" s="56"/>
      <c r="AL194" s="223"/>
      <c r="AM194" s="223"/>
      <c r="AN194" s="223"/>
      <c r="AO194" s="223"/>
      <c r="AP194" s="223"/>
      <c r="AQ194" s="223"/>
      <c r="AR194" s="223"/>
      <c r="AS194" s="38"/>
      <c r="AT194" s="42"/>
      <c r="AU194" s="93"/>
      <c r="AV194" s="225"/>
      <c r="AW194" s="35" t="s">
        <v>65</v>
      </c>
      <c r="AX194" s="55"/>
      <c r="AY194" s="43"/>
      <c r="AZ194" s="43"/>
      <c r="BA194" s="54"/>
      <c r="BB194" s="223"/>
      <c r="BC194" s="223"/>
      <c r="BD194" s="223"/>
      <c r="BE194" s="223"/>
      <c r="BF194" s="223"/>
      <c r="BG194" s="223"/>
      <c r="BH194" s="56"/>
      <c r="BI194" s="223"/>
      <c r="BJ194" s="223"/>
      <c r="BK194" s="223"/>
      <c r="BL194" s="223"/>
      <c r="BM194" s="223"/>
      <c r="BN194" s="223"/>
      <c r="BO194" s="223"/>
      <c r="BP194" s="56"/>
      <c r="BQ194" s="223"/>
      <c r="BR194" s="223"/>
      <c r="BS194" s="223"/>
      <c r="BT194" s="223"/>
      <c r="BU194" s="223"/>
      <c r="BV194" s="223"/>
      <c r="BW194" s="223"/>
      <c r="BX194" s="56"/>
      <c r="BY194" s="223"/>
      <c r="BZ194" s="223"/>
      <c r="CA194" s="223"/>
      <c r="CB194" s="223"/>
      <c r="CC194" s="223"/>
      <c r="CD194" s="223"/>
      <c r="CE194" s="223"/>
      <c r="CF194" s="56"/>
      <c r="CG194" s="223"/>
      <c r="CH194" s="223"/>
      <c r="CI194" s="223"/>
      <c r="CJ194" s="223"/>
      <c r="CK194" s="223"/>
      <c r="CL194" s="223"/>
      <c r="CM194" s="223"/>
      <c r="CN194" s="38"/>
      <c r="CO194" s="42"/>
    </row>
    <row r="195" spans="1:93">
      <c r="A195" s="235"/>
      <c r="B195" s="35" t="s">
        <v>66</v>
      </c>
      <c r="C195" s="37"/>
      <c r="D195" s="57"/>
      <c r="E195" s="57"/>
      <c r="F195" s="58"/>
      <c r="G195" s="223"/>
      <c r="H195" s="223"/>
      <c r="I195" s="223"/>
      <c r="J195" s="223"/>
      <c r="K195" s="223"/>
      <c r="L195" s="223"/>
      <c r="M195" s="56"/>
      <c r="N195" s="223"/>
      <c r="O195" s="223"/>
      <c r="P195" s="223"/>
      <c r="Q195" s="223"/>
      <c r="R195" s="223"/>
      <c r="S195" s="223"/>
      <c r="T195" s="223"/>
      <c r="U195" s="56"/>
      <c r="V195" s="223"/>
      <c r="W195" s="223"/>
      <c r="X195" s="223"/>
      <c r="Y195" s="223"/>
      <c r="Z195" s="223"/>
      <c r="AA195" s="223"/>
      <c r="AB195" s="223"/>
      <c r="AC195" s="56"/>
      <c r="AD195" s="223"/>
      <c r="AE195" s="223"/>
      <c r="AF195" s="223"/>
      <c r="AG195" s="223"/>
      <c r="AH195" s="223"/>
      <c r="AI195" s="223"/>
      <c r="AJ195" s="223"/>
      <c r="AK195" s="56"/>
      <c r="AL195" s="223"/>
      <c r="AM195" s="223"/>
      <c r="AN195" s="223"/>
      <c r="AO195" s="223"/>
      <c r="AP195" s="223"/>
      <c r="AQ195" s="223"/>
      <c r="AR195" s="223"/>
      <c r="AS195" s="38"/>
      <c r="AT195" s="42"/>
      <c r="AU195" s="93"/>
      <c r="AV195" s="225"/>
      <c r="AW195" s="35" t="s">
        <v>66</v>
      </c>
      <c r="AX195" s="37"/>
      <c r="AY195" s="57"/>
      <c r="AZ195" s="57"/>
      <c r="BA195" s="58"/>
      <c r="BB195" s="223"/>
      <c r="BC195" s="223"/>
      <c r="BD195" s="223"/>
      <c r="BE195" s="223"/>
      <c r="BF195" s="223"/>
      <c r="BG195" s="223"/>
      <c r="BH195" s="56"/>
      <c r="BI195" s="223"/>
      <c r="BJ195" s="223"/>
      <c r="BK195" s="223"/>
      <c r="BL195" s="223"/>
      <c r="BM195" s="223"/>
      <c r="BN195" s="223"/>
      <c r="BO195" s="223"/>
      <c r="BP195" s="56"/>
      <c r="BQ195" s="223"/>
      <c r="BR195" s="223"/>
      <c r="BS195" s="223"/>
      <c r="BT195" s="223"/>
      <c r="BU195" s="223"/>
      <c r="BV195" s="223"/>
      <c r="BW195" s="223"/>
      <c r="BX195" s="56"/>
      <c r="BY195" s="223"/>
      <c r="BZ195" s="223"/>
      <c r="CA195" s="223"/>
      <c r="CB195" s="223"/>
      <c r="CC195" s="223"/>
      <c r="CD195" s="223"/>
      <c r="CE195" s="223"/>
      <c r="CF195" s="56"/>
      <c r="CG195" s="223"/>
      <c r="CH195" s="223"/>
      <c r="CI195" s="223"/>
      <c r="CJ195" s="223"/>
      <c r="CK195" s="223"/>
      <c r="CL195" s="223"/>
      <c r="CM195" s="223"/>
      <c r="CN195" s="38"/>
      <c r="CO195" s="42"/>
    </row>
    <row r="196" spans="1:93">
      <c r="A196" s="235"/>
      <c r="B196" s="59" t="s">
        <v>67</v>
      </c>
      <c r="C196" s="60"/>
      <c r="D196" s="61"/>
      <c r="E196" s="62"/>
      <c r="F196" s="63"/>
      <c r="G196" s="64"/>
      <c r="H196" s="64"/>
      <c r="I196" s="65"/>
      <c r="J196" s="65"/>
      <c r="K196" s="65"/>
      <c r="L196" s="65"/>
      <c r="M196" s="87">
        <f>SUM(F196:K196)</f>
        <v>0</v>
      </c>
      <c r="N196" s="65"/>
      <c r="O196" s="65"/>
      <c r="P196" s="65"/>
      <c r="Q196" s="65"/>
      <c r="R196" s="65"/>
      <c r="S196" s="65"/>
      <c r="T196" s="65"/>
      <c r="U196" s="87">
        <f>SUM(N196:T196)</f>
        <v>0</v>
      </c>
      <c r="V196" s="65"/>
      <c r="W196" s="65"/>
      <c r="X196" s="65"/>
      <c r="Y196" s="65"/>
      <c r="Z196" s="65"/>
      <c r="AA196" s="65"/>
      <c r="AB196" s="65"/>
      <c r="AC196" s="87">
        <f>SUM(V196:AA196)</f>
        <v>0</v>
      </c>
      <c r="AD196" s="65"/>
      <c r="AE196" s="65"/>
      <c r="AF196" s="65"/>
      <c r="AG196" s="65"/>
      <c r="AH196" s="65"/>
      <c r="AI196" s="65"/>
      <c r="AJ196" s="65"/>
      <c r="AK196" s="87">
        <f>SUM(AD196:AJ196)</f>
        <v>0</v>
      </c>
      <c r="AL196" s="65"/>
      <c r="AM196" s="65"/>
      <c r="AN196" s="65"/>
      <c r="AO196" s="65"/>
      <c r="AP196" s="65"/>
      <c r="AQ196" s="65"/>
      <c r="AR196" s="65"/>
      <c r="AS196" s="87">
        <f>SUM(AL196:AQ196)</f>
        <v>0</v>
      </c>
      <c r="AT196" s="85">
        <f>SUM(M196+U196+AC196+AK196+AS196)</f>
        <v>0</v>
      </c>
      <c r="AU196" s="93"/>
      <c r="AV196" s="225"/>
      <c r="AW196" s="59" t="s">
        <v>67</v>
      </c>
      <c r="AX196" s="60"/>
      <c r="AY196" s="61"/>
      <c r="AZ196" s="62"/>
      <c r="BA196" s="63"/>
      <c r="BB196" s="64"/>
      <c r="BC196" s="64"/>
      <c r="BD196" s="65"/>
      <c r="BE196" s="65"/>
      <c r="BF196" s="65"/>
      <c r="BG196" s="65"/>
      <c r="BH196" s="87">
        <f>SUM(BA196:BF196)</f>
        <v>0</v>
      </c>
      <c r="BI196" s="65"/>
      <c r="BJ196" s="65"/>
      <c r="BK196" s="65"/>
      <c r="BL196" s="65"/>
      <c r="BM196" s="65"/>
      <c r="BN196" s="65"/>
      <c r="BO196" s="65"/>
      <c r="BP196" s="87">
        <f>SUM(BI196:BO196)</f>
        <v>0</v>
      </c>
      <c r="BQ196" s="65"/>
      <c r="BR196" s="65"/>
      <c r="BS196" s="65"/>
      <c r="BT196" s="65"/>
      <c r="BU196" s="65"/>
      <c r="BV196" s="65"/>
      <c r="BW196" s="65"/>
      <c r="BX196" s="87">
        <f>SUM(BQ196:BV196)</f>
        <v>0</v>
      </c>
      <c r="BY196" s="65"/>
      <c r="BZ196" s="65"/>
      <c r="CA196" s="65"/>
      <c r="CB196" s="65"/>
      <c r="CC196" s="65"/>
      <c r="CD196" s="65"/>
      <c r="CE196" s="65"/>
      <c r="CF196" s="87">
        <f>SUM(BY196:CE196)</f>
        <v>0</v>
      </c>
      <c r="CG196" s="65"/>
      <c r="CH196" s="65"/>
      <c r="CI196" s="65"/>
      <c r="CJ196" s="65"/>
      <c r="CK196" s="65"/>
      <c r="CL196" s="65"/>
      <c r="CM196" s="65"/>
      <c r="CN196" s="87">
        <f>SUM(CG196:CL196)</f>
        <v>0</v>
      </c>
      <c r="CO196" s="85">
        <f>SUM(BH196+BP196+BX196+CF196+CN196)</f>
        <v>0</v>
      </c>
    </row>
    <row r="197" spans="1:93">
      <c r="A197" s="235"/>
      <c r="B197" s="66" t="s">
        <v>68</v>
      </c>
      <c r="C197" s="67"/>
      <c r="D197" s="67"/>
      <c r="E197" s="67"/>
      <c r="F197" s="88" t="str">
        <f t="shared" ref="F197:K197" si="309">IF(F196&gt;=1,1,"")</f>
        <v/>
      </c>
      <c r="G197" s="88" t="str">
        <f t="shared" si="309"/>
        <v/>
      </c>
      <c r="H197" s="88" t="str">
        <f t="shared" si="309"/>
        <v/>
      </c>
      <c r="I197" s="88" t="str">
        <f t="shared" si="309"/>
        <v/>
      </c>
      <c r="J197" s="88" t="str">
        <f t="shared" si="309"/>
        <v/>
      </c>
      <c r="K197" s="88" t="str">
        <f t="shared" si="309"/>
        <v/>
      </c>
      <c r="L197" s="68"/>
      <c r="M197" s="88">
        <f>SUM(F197:K197)</f>
        <v>0</v>
      </c>
      <c r="N197" s="88" t="str">
        <f t="shared" ref="N197:S197" si="310">IF(N196&gt;=1,1,"")</f>
        <v/>
      </c>
      <c r="O197" s="88" t="str">
        <f t="shared" si="310"/>
        <v/>
      </c>
      <c r="P197" s="88" t="str">
        <f t="shared" si="310"/>
        <v/>
      </c>
      <c r="Q197" s="88" t="str">
        <f t="shared" si="310"/>
        <v/>
      </c>
      <c r="R197" s="88" t="str">
        <f t="shared" si="310"/>
        <v/>
      </c>
      <c r="S197" s="88" t="str">
        <f t="shared" si="310"/>
        <v/>
      </c>
      <c r="T197" s="68"/>
      <c r="U197" s="88">
        <f>SUM(N197:S197)</f>
        <v>0</v>
      </c>
      <c r="V197" s="88" t="str">
        <f t="shared" ref="V197:AA197" si="311">IF(V196&gt;=1,1,"")</f>
        <v/>
      </c>
      <c r="W197" s="88" t="str">
        <f t="shared" si="311"/>
        <v/>
      </c>
      <c r="X197" s="88" t="str">
        <f t="shared" si="311"/>
        <v/>
      </c>
      <c r="Y197" s="88" t="str">
        <f t="shared" si="311"/>
        <v/>
      </c>
      <c r="Z197" s="88" t="str">
        <f t="shared" si="311"/>
        <v/>
      </c>
      <c r="AA197" s="88" t="str">
        <f t="shared" si="311"/>
        <v/>
      </c>
      <c r="AB197" s="68"/>
      <c r="AC197" s="88">
        <f>SUM(V197:AA197)</f>
        <v>0</v>
      </c>
      <c r="AD197" s="88" t="str">
        <f t="shared" ref="AD197:AI197" si="312">IF(AD196&gt;=1,1,"")</f>
        <v/>
      </c>
      <c r="AE197" s="88" t="str">
        <f t="shared" si="312"/>
        <v/>
      </c>
      <c r="AF197" s="88" t="str">
        <f t="shared" si="312"/>
        <v/>
      </c>
      <c r="AG197" s="88" t="str">
        <f t="shared" si="312"/>
        <v/>
      </c>
      <c r="AH197" s="88" t="str">
        <f t="shared" si="312"/>
        <v/>
      </c>
      <c r="AI197" s="88" t="str">
        <f t="shared" si="312"/>
        <v/>
      </c>
      <c r="AJ197" s="68"/>
      <c r="AK197" s="88">
        <f>SUM(AD197:AI197)</f>
        <v>0</v>
      </c>
      <c r="AL197" s="88" t="str">
        <f t="shared" ref="AL197:AQ197" si="313">IF(AL196&gt;=1,1,"")</f>
        <v/>
      </c>
      <c r="AM197" s="88" t="str">
        <f t="shared" si="313"/>
        <v/>
      </c>
      <c r="AN197" s="88" t="str">
        <f t="shared" si="313"/>
        <v/>
      </c>
      <c r="AO197" s="88" t="str">
        <f t="shared" si="313"/>
        <v/>
      </c>
      <c r="AP197" s="88" t="str">
        <f t="shared" si="313"/>
        <v/>
      </c>
      <c r="AQ197" s="88" t="str">
        <f t="shared" si="313"/>
        <v/>
      </c>
      <c r="AR197" s="68"/>
      <c r="AS197" s="88">
        <f>SUM(AL197:AQ197)</f>
        <v>0</v>
      </c>
      <c r="AT197" s="89">
        <f>SUM(M197+U197+AC197+AK197+AS197)</f>
        <v>0</v>
      </c>
      <c r="AU197" s="102"/>
      <c r="AV197" s="226"/>
      <c r="AW197" s="66" t="s">
        <v>68</v>
      </c>
      <c r="AX197" s="67"/>
      <c r="AY197" s="67"/>
      <c r="AZ197" s="67"/>
      <c r="BA197" s="88" t="str">
        <f t="shared" ref="BA197:BF197" si="314">IF(BA196&gt;=1,1,"")</f>
        <v/>
      </c>
      <c r="BB197" s="88" t="str">
        <f t="shared" si="314"/>
        <v/>
      </c>
      <c r="BC197" s="88" t="str">
        <f t="shared" si="314"/>
        <v/>
      </c>
      <c r="BD197" s="88" t="str">
        <f t="shared" si="314"/>
        <v/>
      </c>
      <c r="BE197" s="88" t="str">
        <f t="shared" si="314"/>
        <v/>
      </c>
      <c r="BF197" s="88" t="str">
        <f t="shared" si="314"/>
        <v/>
      </c>
      <c r="BG197" s="68"/>
      <c r="BH197" s="88">
        <f>SUM(BA197:BF197)</f>
        <v>0</v>
      </c>
      <c r="BI197" s="88" t="str">
        <f t="shared" ref="BI197:BN197" si="315">IF(BI196&gt;=1,1,"")</f>
        <v/>
      </c>
      <c r="BJ197" s="88" t="str">
        <f t="shared" si="315"/>
        <v/>
      </c>
      <c r="BK197" s="88" t="str">
        <f t="shared" si="315"/>
        <v/>
      </c>
      <c r="BL197" s="88" t="str">
        <f t="shared" si="315"/>
        <v/>
      </c>
      <c r="BM197" s="88" t="str">
        <f t="shared" si="315"/>
        <v/>
      </c>
      <c r="BN197" s="88" t="str">
        <f t="shared" si="315"/>
        <v/>
      </c>
      <c r="BO197" s="68"/>
      <c r="BP197" s="88">
        <f>SUM(BI197:BN197)</f>
        <v>0</v>
      </c>
      <c r="BQ197" s="88" t="str">
        <f t="shared" ref="BQ197:BV197" si="316">IF(BQ196&gt;=1,1,"")</f>
        <v/>
      </c>
      <c r="BR197" s="88" t="str">
        <f t="shared" si="316"/>
        <v/>
      </c>
      <c r="BS197" s="88" t="str">
        <f t="shared" si="316"/>
        <v/>
      </c>
      <c r="BT197" s="88" t="str">
        <f t="shared" si="316"/>
        <v/>
      </c>
      <c r="BU197" s="88" t="str">
        <f t="shared" si="316"/>
        <v/>
      </c>
      <c r="BV197" s="88" t="str">
        <f t="shared" si="316"/>
        <v/>
      </c>
      <c r="BW197" s="68"/>
      <c r="BX197" s="88">
        <f>SUM(BQ197:BV197)</f>
        <v>0</v>
      </c>
      <c r="BY197" s="88" t="str">
        <f t="shared" ref="BY197:CD197" si="317">IF(BY196&gt;=1,1,"")</f>
        <v/>
      </c>
      <c r="BZ197" s="88" t="str">
        <f t="shared" si="317"/>
        <v/>
      </c>
      <c r="CA197" s="88" t="str">
        <f t="shared" si="317"/>
        <v/>
      </c>
      <c r="CB197" s="88" t="str">
        <f t="shared" si="317"/>
        <v/>
      </c>
      <c r="CC197" s="88" t="str">
        <f t="shared" si="317"/>
        <v/>
      </c>
      <c r="CD197" s="88" t="str">
        <f t="shared" si="317"/>
        <v/>
      </c>
      <c r="CE197" s="68"/>
      <c r="CF197" s="88">
        <f>SUM(BY197:CD197)</f>
        <v>0</v>
      </c>
      <c r="CG197" s="88" t="str">
        <f t="shared" ref="CG197:CL197" si="318">IF(CG196&gt;=1,1,"")</f>
        <v/>
      </c>
      <c r="CH197" s="88" t="str">
        <f t="shared" si="318"/>
        <v/>
      </c>
      <c r="CI197" s="88" t="str">
        <f t="shared" si="318"/>
        <v/>
      </c>
      <c r="CJ197" s="88" t="str">
        <f t="shared" si="318"/>
        <v/>
      </c>
      <c r="CK197" s="88" t="str">
        <f t="shared" si="318"/>
        <v/>
      </c>
      <c r="CL197" s="88" t="str">
        <f t="shared" si="318"/>
        <v/>
      </c>
      <c r="CM197" s="68"/>
      <c r="CN197" s="88">
        <f>SUM(CG197:CL197)</f>
        <v>0</v>
      </c>
      <c r="CO197" s="89">
        <f>SUM(BH197+BP197+BX197+CF197+CN197)</f>
        <v>0</v>
      </c>
    </row>
    <row r="198" spans="1:93"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70"/>
      <c r="AG198" s="70"/>
      <c r="AH198" s="70"/>
      <c r="AI198" s="70"/>
      <c r="AJ198" s="69"/>
      <c r="AK198" s="69"/>
      <c r="AL198" s="69"/>
      <c r="AM198" s="69"/>
      <c r="AN198" s="69"/>
      <c r="AO198" s="69"/>
      <c r="AP198" s="69"/>
      <c r="AQ198" s="69"/>
      <c r="AR198" s="69"/>
      <c r="AS198" s="69"/>
      <c r="AT198" s="69"/>
      <c r="AU198" s="70"/>
      <c r="AW198" s="69"/>
      <c r="AX198" s="69"/>
      <c r="AY198" s="69"/>
      <c r="AZ198" s="69"/>
      <c r="BA198" s="69"/>
      <c r="BB198" s="69"/>
      <c r="BC198" s="69"/>
      <c r="BD198" s="69"/>
      <c r="BE198" s="69"/>
      <c r="BF198" s="69"/>
      <c r="BG198" s="69"/>
      <c r="BH198" s="69"/>
      <c r="BI198" s="69"/>
      <c r="BJ198" s="69"/>
      <c r="BK198" s="69"/>
      <c r="BL198" s="69"/>
      <c r="BM198" s="69"/>
      <c r="BN198" s="69"/>
      <c r="BO198" s="69"/>
      <c r="BP198" s="69"/>
      <c r="BQ198" s="69"/>
      <c r="BR198" s="69"/>
      <c r="BS198" s="69"/>
      <c r="BT198" s="69"/>
      <c r="BU198" s="69"/>
      <c r="BV198" s="69"/>
      <c r="BW198" s="69"/>
      <c r="BX198" s="69"/>
      <c r="BY198" s="69"/>
      <c r="BZ198" s="69"/>
      <c r="CA198" s="70"/>
      <c r="CB198" s="70"/>
      <c r="CC198" s="70"/>
      <c r="CD198" s="70"/>
      <c r="CE198" s="69"/>
      <c r="CF198" s="69"/>
      <c r="CG198" s="69"/>
      <c r="CH198" s="69"/>
      <c r="CI198" s="69"/>
      <c r="CJ198" s="69"/>
      <c r="CK198" s="69"/>
      <c r="CL198" s="69"/>
      <c r="CM198" s="69"/>
      <c r="CN198" s="69"/>
      <c r="CO198" s="69"/>
    </row>
    <row r="199" spans="1:93" ht="15">
      <c r="B199" s="71" t="s">
        <v>69</v>
      </c>
      <c r="C199" s="214" t="s">
        <v>70</v>
      </c>
      <c r="D199" s="214"/>
      <c r="E199" s="72"/>
      <c r="F199" s="72"/>
      <c r="G199" s="69"/>
      <c r="H199" s="69"/>
      <c r="I199" s="69"/>
      <c r="J199" s="207" t="s">
        <v>71</v>
      </c>
      <c r="K199" s="207"/>
      <c r="L199" s="207"/>
      <c r="M199" s="207"/>
      <c r="N199" s="207"/>
      <c r="O199" s="207"/>
      <c r="P199" s="69"/>
      <c r="Q199" s="215" t="s">
        <v>72</v>
      </c>
      <c r="R199" s="216"/>
      <c r="S199" s="216"/>
      <c r="T199" s="217"/>
      <c r="V199" s="215" t="s">
        <v>73</v>
      </c>
      <c r="W199" s="216"/>
      <c r="X199" s="216"/>
      <c r="Y199" s="217"/>
      <c r="AA199" s="215" t="s">
        <v>74</v>
      </c>
      <c r="AB199" s="216"/>
      <c r="AC199" s="216"/>
      <c r="AD199" s="217"/>
      <c r="AE199" s="69"/>
      <c r="AF199" s="73"/>
      <c r="AG199" s="73"/>
      <c r="AH199" s="73"/>
      <c r="AI199" s="73"/>
      <c r="AK199" s="207" t="s">
        <v>75</v>
      </c>
      <c r="AL199" s="207"/>
      <c r="AM199" s="207"/>
      <c r="AN199" s="207"/>
      <c r="AO199" s="207"/>
      <c r="AP199" s="207"/>
      <c r="AQ199" s="207"/>
      <c r="AR199" s="207"/>
      <c r="AS199" s="207"/>
      <c r="AW199" s="71" t="s">
        <v>69</v>
      </c>
      <c r="AX199" s="214" t="s">
        <v>70</v>
      </c>
      <c r="AY199" s="214"/>
      <c r="AZ199" s="72"/>
      <c r="BA199" s="72"/>
      <c r="BB199" s="69"/>
      <c r="BC199" s="69"/>
      <c r="BD199" s="69"/>
      <c r="BE199" s="207" t="s">
        <v>71</v>
      </c>
      <c r="BF199" s="207"/>
      <c r="BG199" s="207"/>
      <c r="BH199" s="207"/>
      <c r="BI199" s="207"/>
      <c r="BJ199" s="207"/>
      <c r="BK199" s="69"/>
      <c r="BL199" s="215" t="s">
        <v>72</v>
      </c>
      <c r="BM199" s="216"/>
      <c r="BN199" s="216"/>
      <c r="BO199" s="217"/>
      <c r="BQ199" s="215" t="s">
        <v>73</v>
      </c>
      <c r="BR199" s="216"/>
      <c r="BS199" s="216"/>
      <c r="BT199" s="217"/>
      <c r="BV199" s="215" t="s">
        <v>74</v>
      </c>
      <c r="BW199" s="216"/>
      <c r="BX199" s="216"/>
      <c r="BY199" s="217"/>
      <c r="BZ199" s="69"/>
      <c r="CA199" s="73"/>
      <c r="CB199" s="73"/>
      <c r="CC199" s="73"/>
      <c r="CD199" s="73"/>
      <c r="CF199" s="207" t="s">
        <v>75</v>
      </c>
      <c r="CG199" s="207"/>
      <c r="CH199" s="207"/>
      <c r="CI199" s="207"/>
      <c r="CJ199" s="207"/>
      <c r="CK199" s="207"/>
      <c r="CL199" s="207"/>
      <c r="CM199" s="207"/>
      <c r="CN199" s="207"/>
    </row>
    <row r="200" spans="1:93" ht="15">
      <c r="B200" s="90" t="e">
        <f>AT186</f>
        <v>#REF!</v>
      </c>
      <c r="C200" s="208"/>
      <c r="D200" s="208"/>
      <c r="E200" s="74"/>
      <c r="F200" s="74"/>
      <c r="G200" s="75"/>
      <c r="H200" s="75"/>
      <c r="I200" s="75"/>
      <c r="J200" s="209" t="e">
        <f>AT185</f>
        <v>#REF!</v>
      </c>
      <c r="K200" s="210"/>
      <c r="L200" s="210"/>
      <c r="M200" s="210"/>
      <c r="N200" s="210"/>
      <c r="O200" s="211"/>
      <c r="P200" s="75"/>
      <c r="Q200" s="212">
        <f>SUMIF(F188:K188,"rmd",F187:K187)+SUMIF(N188:S188,"rmd",N187:S187)+SUMIF(V188:AA188,"rmd",V187:AA187)+SUMIF(AD188:AI188,"rmd",AD187:AI187)+SUMIF(AL188:AQ188,"rmd",AL187:AQ187)</f>
        <v>0</v>
      </c>
      <c r="R200" s="205"/>
      <c r="S200" s="205"/>
      <c r="T200" s="206"/>
      <c r="U200" s="76"/>
      <c r="V200" s="209" t="e">
        <f>AT192</f>
        <v>#REF!</v>
      </c>
      <c r="W200" s="210"/>
      <c r="X200" s="210"/>
      <c r="Y200" s="211"/>
      <c r="Z200" s="76"/>
      <c r="AA200" s="209" t="e">
        <f>SUM(C192+AT192)-Q200</f>
        <v>#REF!</v>
      </c>
      <c r="AB200" s="210"/>
      <c r="AC200" s="210"/>
      <c r="AD200" s="211"/>
      <c r="AE200" s="75"/>
      <c r="AF200" s="77"/>
      <c r="AG200" s="77"/>
      <c r="AH200" s="77"/>
      <c r="AI200" s="77"/>
      <c r="AJ200" s="76"/>
      <c r="AK200" s="213"/>
      <c r="AL200" s="213"/>
      <c r="AM200" s="213"/>
      <c r="AN200" s="213"/>
      <c r="AO200" s="213"/>
      <c r="AP200" s="213"/>
      <c r="AQ200" s="213"/>
      <c r="AR200" s="213"/>
      <c r="AS200" s="213"/>
      <c r="AW200" s="90" t="e">
        <f>CO186</f>
        <v>#REF!</v>
      </c>
      <c r="AX200" s="208"/>
      <c r="AY200" s="208"/>
      <c r="AZ200" s="74"/>
      <c r="BA200" s="74"/>
      <c r="BB200" s="75"/>
      <c r="BC200" s="75"/>
      <c r="BD200" s="75"/>
      <c r="BE200" s="209" t="e">
        <f>CO185</f>
        <v>#REF!</v>
      </c>
      <c r="BF200" s="210"/>
      <c r="BG200" s="210"/>
      <c r="BH200" s="210"/>
      <c r="BI200" s="210"/>
      <c r="BJ200" s="211"/>
      <c r="BK200" s="75"/>
      <c r="BL200" s="212">
        <f>SUMIF(BA188:BF188,"rmd",BA187:BF187)+SUMIF(BI188:BN188,"rmd",BI187:BN187)+SUMIF(BQ188:BV188,"rmd",BQ187:BV187)+SUMIF(BY188:CD188,"rmd",BY187:CD187)+SUMIF(CG188:CL188,"rmd",CG187:CL187)</f>
        <v>0</v>
      </c>
      <c r="BM200" s="205"/>
      <c r="BN200" s="205"/>
      <c r="BO200" s="206"/>
      <c r="BP200" s="76"/>
      <c r="BQ200" s="209" t="e">
        <f>CO192</f>
        <v>#REF!</v>
      </c>
      <c r="BR200" s="210"/>
      <c r="BS200" s="210"/>
      <c r="BT200" s="211"/>
      <c r="BU200" s="76"/>
      <c r="BV200" s="209" t="e">
        <f>SUM(AX192+CO192)-BL200</f>
        <v>#REF!</v>
      </c>
      <c r="BW200" s="210"/>
      <c r="BX200" s="210"/>
      <c r="BY200" s="211"/>
      <c r="BZ200" s="75"/>
      <c r="CA200" s="77"/>
      <c r="CB200" s="77"/>
      <c r="CC200" s="77"/>
      <c r="CD200" s="77"/>
      <c r="CE200" s="76"/>
      <c r="CF200" s="213"/>
      <c r="CG200" s="213"/>
      <c r="CH200" s="213"/>
      <c r="CI200" s="213"/>
      <c r="CJ200" s="213"/>
      <c r="CK200" s="213"/>
      <c r="CL200" s="213"/>
      <c r="CM200" s="213"/>
      <c r="CN200" s="213"/>
    </row>
    <row r="201" spans="1:93" ht="15">
      <c r="B201" s="78" t="s">
        <v>76</v>
      </c>
      <c r="C201" s="196" t="s">
        <v>77</v>
      </c>
      <c r="D201" s="196"/>
      <c r="E201" s="79"/>
      <c r="F201" s="79"/>
      <c r="G201" s="80"/>
      <c r="H201" s="80"/>
      <c r="I201" s="80"/>
      <c r="J201" s="195" t="s">
        <v>78</v>
      </c>
      <c r="K201" s="195"/>
      <c r="L201" s="195"/>
      <c r="M201" s="195"/>
      <c r="N201" s="195"/>
      <c r="O201" s="195"/>
      <c r="P201" s="80"/>
      <c r="Q201" s="195" t="s">
        <v>79</v>
      </c>
      <c r="R201" s="195"/>
      <c r="S201" s="195"/>
      <c r="T201" s="195"/>
      <c r="U201" s="81"/>
      <c r="V201" s="197" t="s">
        <v>80</v>
      </c>
      <c r="W201" s="198"/>
      <c r="X201" s="198"/>
      <c r="Y201" s="199"/>
      <c r="Z201" s="81"/>
      <c r="AA201" s="197" t="s">
        <v>81</v>
      </c>
      <c r="AB201" s="198"/>
      <c r="AC201" s="198"/>
      <c r="AD201" s="199"/>
      <c r="AE201" s="80"/>
      <c r="AF201" s="195" t="s">
        <v>82</v>
      </c>
      <c r="AG201" s="195"/>
      <c r="AH201" s="195"/>
      <c r="AI201" s="195"/>
      <c r="AJ201" s="81"/>
      <c r="AK201" s="195" t="s">
        <v>83</v>
      </c>
      <c r="AL201" s="195"/>
      <c r="AM201" s="195"/>
      <c r="AN201" s="195"/>
      <c r="AO201" s="195"/>
      <c r="AP201" s="195"/>
      <c r="AQ201" s="195"/>
      <c r="AR201" s="195"/>
      <c r="AS201" s="195"/>
      <c r="AW201" s="78" t="s">
        <v>76</v>
      </c>
      <c r="AX201" s="196" t="s">
        <v>77</v>
      </c>
      <c r="AY201" s="196"/>
      <c r="AZ201" s="79"/>
      <c r="BA201" s="79"/>
      <c r="BB201" s="80"/>
      <c r="BC201" s="80"/>
      <c r="BD201" s="80"/>
      <c r="BE201" s="195" t="s">
        <v>78</v>
      </c>
      <c r="BF201" s="195"/>
      <c r="BG201" s="195"/>
      <c r="BH201" s="195"/>
      <c r="BI201" s="195"/>
      <c r="BJ201" s="195"/>
      <c r="BK201" s="80"/>
      <c r="BL201" s="195" t="s">
        <v>79</v>
      </c>
      <c r="BM201" s="195"/>
      <c r="BN201" s="195"/>
      <c r="BO201" s="195"/>
      <c r="BP201" s="81"/>
      <c r="BQ201" s="197" t="s">
        <v>80</v>
      </c>
      <c r="BR201" s="198"/>
      <c r="BS201" s="198"/>
      <c r="BT201" s="199"/>
      <c r="BU201" s="81"/>
      <c r="BV201" s="197" t="s">
        <v>81</v>
      </c>
      <c r="BW201" s="198"/>
      <c r="BX201" s="198"/>
      <c r="BY201" s="199"/>
      <c r="BZ201" s="80"/>
      <c r="CA201" s="195" t="s">
        <v>82</v>
      </c>
      <c r="CB201" s="195"/>
      <c r="CC201" s="195"/>
      <c r="CD201" s="195"/>
      <c r="CE201" s="81"/>
      <c r="CF201" s="195" t="s">
        <v>83</v>
      </c>
      <c r="CG201" s="195"/>
      <c r="CH201" s="195"/>
      <c r="CI201" s="195"/>
      <c r="CJ201" s="195"/>
      <c r="CK201" s="195"/>
      <c r="CL201" s="195"/>
      <c r="CM201" s="195"/>
      <c r="CN201" s="195"/>
    </row>
    <row r="202" spans="1:93" ht="15">
      <c r="B202" s="78"/>
      <c r="C202" s="196"/>
      <c r="D202" s="196"/>
      <c r="E202" s="79"/>
      <c r="F202" s="79"/>
      <c r="G202" s="80"/>
      <c r="H202" s="80"/>
      <c r="I202" s="80"/>
      <c r="J202" s="197"/>
      <c r="K202" s="198"/>
      <c r="L202" s="198"/>
      <c r="M202" s="198"/>
      <c r="N202" s="198"/>
      <c r="O202" s="199"/>
      <c r="P202" s="80"/>
      <c r="Q202" s="195"/>
      <c r="R202" s="195"/>
      <c r="S202" s="195"/>
      <c r="T202" s="195"/>
      <c r="U202" s="81"/>
      <c r="V202" s="200">
        <f>SUMIF(F188:K188,"cp",F187:K187)+SUMIF(N188:S188,"cp",N187:S187)+SUMIF(V188:AA188,"cp",V187:AA187)+SUMIF(AD188:AI188,"cp",AD187:AI187)+SUMIF(AL188:AQ188,"cp",AL187:AQ187)</f>
        <v>0</v>
      </c>
      <c r="W202" s="201"/>
      <c r="X202" s="201"/>
      <c r="Y202" s="202"/>
      <c r="Z202" s="81"/>
      <c r="AA202" s="200">
        <f>SUMIF(F188:K188,"at",F187:K187)+SUMIF(N188:S188,"at",N187:S187)+SUMIF(V188:AA188,"at",V187:AA187)+SUMIF(AD188:AI188,"at",AD187:AI187)+SUMIF(AL188:AQ188,"at",AL187:AQ187)</f>
        <v>0</v>
      </c>
      <c r="AB202" s="203"/>
      <c r="AC202" s="203"/>
      <c r="AD202" s="204"/>
      <c r="AE202" s="80"/>
      <c r="AF202" s="200">
        <f>SUMIF(F188:K188,"am",F187:K187)+SUMIF(N188:S188,"am",N187:S187)+SUMIF(V188:AA188,"am",V187:AA187)+SUMIF(AD188:AI188,"am",AD187:AI187)+SUMIF(AL188:AQ188,"am",AL187:AQ187)</f>
        <v>0</v>
      </c>
      <c r="AG202" s="205"/>
      <c r="AH202" s="205"/>
      <c r="AI202" s="206"/>
      <c r="AJ202" s="81"/>
      <c r="AK202" s="200">
        <f>SUMIF(F188:K188,"cs",F187:K187)+SUMIF(N188:S188,"cs",N187:S187)+SUMIF(V188:AA188,"cs",V187:AA187)+SUMIF(AD188:AI188,"cs",AD187:AI187)+SUMIF(AL188:AQ188,"cs",AL187:AQ187)</f>
        <v>0</v>
      </c>
      <c r="AL202" s="201"/>
      <c r="AM202" s="201"/>
      <c r="AN202" s="201"/>
      <c r="AO202" s="201"/>
      <c r="AP202" s="201"/>
      <c r="AQ202" s="201"/>
      <c r="AR202" s="201"/>
      <c r="AS202" s="202"/>
      <c r="AW202" s="78"/>
      <c r="AX202" s="196"/>
      <c r="AY202" s="196"/>
      <c r="AZ202" s="79"/>
      <c r="BA202" s="79"/>
      <c r="BB202" s="80"/>
      <c r="BC202" s="80"/>
      <c r="BD202" s="80"/>
      <c r="BE202" s="197"/>
      <c r="BF202" s="198"/>
      <c r="BG202" s="198"/>
      <c r="BH202" s="198"/>
      <c r="BI202" s="198"/>
      <c r="BJ202" s="199"/>
      <c r="BK202" s="80"/>
      <c r="BL202" s="195"/>
      <c r="BM202" s="195"/>
      <c r="BN202" s="195"/>
      <c r="BO202" s="195"/>
      <c r="BP202" s="81"/>
      <c r="BQ202" s="200">
        <f>SUMIF(BA188:BF188,"cp",BA187:BF187)+SUMIF(BI188:BN188,"cp",BI187:BN187)+SUMIF(BQ188:BV188,"cp",BQ187:BV187)+SUMIF(BY188:CD188,"cp",BY187:CD187)+SUMIF(CG188:CL188,"cp",CG187:CL187)</f>
        <v>0</v>
      </c>
      <c r="BR202" s="201"/>
      <c r="BS202" s="201"/>
      <c r="BT202" s="202"/>
      <c r="BU202" s="81"/>
      <c r="BV202" s="200">
        <f>SUMIF(BA188:BF188,"at",BA187:BF187)+SUMIF(BI188:BN188,"at",BI187:BN187)+SUMIF(BQ188:BV188,"at",BQ187:BV187)+SUMIF(BY188:CD188,"at",BY187:CD187)+SUMIF(CG188:CL188,"at",CG187:CL187)</f>
        <v>0</v>
      </c>
      <c r="BW202" s="203"/>
      <c r="BX202" s="203"/>
      <c r="BY202" s="204"/>
      <c r="BZ202" s="80"/>
      <c r="CA202" s="200">
        <f>SUMIF(BA188:BF188,"am",BA187:BF187)+SUMIF(BI188:BN188,"am",BI187:BN187)+SUMIF(BQ188:BV188,"am",BQ187:BV187)+SUMIF(BY188:CD188,"am",BY187:CD187)+SUMIF(CG188:CL188,"am",CG187:CL187)</f>
        <v>0</v>
      </c>
      <c r="CB202" s="205"/>
      <c r="CC202" s="205"/>
      <c r="CD202" s="206"/>
      <c r="CE202" s="81"/>
      <c r="CF202" s="200">
        <f>SUMIF(BA188:BF188,"cs",BA187:BF187)+SUMIF(BI188:BN188,"cs",BI187:BN187)+SUMIF(BQ188:BV188,"cs",BQ187:BV187)+SUMIF(BY188:CD188,"cs",BY187:CD187)+SUMIF(CG188:CL188,"cs",CG187:CL187)</f>
        <v>0</v>
      </c>
      <c r="CG202" s="201"/>
      <c r="CH202" s="201"/>
      <c r="CI202" s="201"/>
      <c r="CJ202" s="201"/>
      <c r="CK202" s="201"/>
      <c r="CL202" s="201"/>
      <c r="CM202" s="201"/>
      <c r="CN202" s="202"/>
    </row>
    <row r="203" spans="1:93">
      <c r="AT203" s="218" t="s">
        <v>42</v>
      </c>
      <c r="AU203" s="97"/>
    </row>
    <row r="204" spans="1:93" ht="37">
      <c r="A204" s="224" t="s">
        <v>84</v>
      </c>
      <c r="B204" s="32" t="s">
        <v>43</v>
      </c>
      <c r="C204" s="33" t="s">
        <v>44</v>
      </c>
      <c r="D204" s="33" t="s">
        <v>45</v>
      </c>
      <c r="E204" s="33"/>
      <c r="F204" s="106" t="str">
        <f>F$4</f>
        <v xml:space="preserve">LUNDI </v>
      </c>
      <c r="G204" s="106" t="str">
        <f t="shared" ref="G204:AQ204" si="319">G$4</f>
        <v xml:space="preserve">MARDI </v>
      </c>
      <c r="H204" s="106" t="str">
        <f t="shared" si="319"/>
        <v xml:space="preserve">MERCREDI </v>
      </c>
      <c r="I204" s="106" t="str">
        <f t="shared" si="319"/>
        <v xml:space="preserve">JEUDI </v>
      </c>
      <c r="J204" s="106" t="str">
        <f t="shared" si="319"/>
        <v xml:space="preserve">VENDREDI </v>
      </c>
      <c r="K204" s="106" t="str">
        <f t="shared" si="319"/>
        <v xml:space="preserve">SAMEDI </v>
      </c>
      <c r="L204" s="106" t="str">
        <f t="shared" si="319"/>
        <v>T/EF</v>
      </c>
      <c r="M204" s="106" t="str">
        <f t="shared" si="319"/>
        <v>T/SE</v>
      </c>
      <c r="N204" s="106" t="str">
        <f t="shared" si="319"/>
        <v xml:space="preserve">LUNDI </v>
      </c>
      <c r="O204" s="106" t="str">
        <f t="shared" si="319"/>
        <v xml:space="preserve">MARDI </v>
      </c>
      <c r="P204" s="106" t="str">
        <f t="shared" si="319"/>
        <v xml:space="preserve">MERCREDI </v>
      </c>
      <c r="Q204" s="106" t="str">
        <f t="shared" si="319"/>
        <v xml:space="preserve">JEUDI </v>
      </c>
      <c r="R204" s="106" t="str">
        <f t="shared" si="319"/>
        <v xml:space="preserve">VENDREDI </v>
      </c>
      <c r="S204" s="106" t="str">
        <f t="shared" si="319"/>
        <v xml:space="preserve">SAMEDI </v>
      </c>
      <c r="T204" s="106" t="str">
        <f t="shared" si="319"/>
        <v>T/EF</v>
      </c>
      <c r="U204" s="106" t="str">
        <f t="shared" si="319"/>
        <v>T/SE</v>
      </c>
      <c r="V204" s="106" t="str">
        <f t="shared" si="319"/>
        <v xml:space="preserve">LUNDI </v>
      </c>
      <c r="W204" s="106" t="str">
        <f t="shared" si="319"/>
        <v xml:space="preserve">MARDI </v>
      </c>
      <c r="X204" s="106" t="str">
        <f t="shared" si="319"/>
        <v xml:space="preserve">MERCREDI </v>
      </c>
      <c r="Y204" s="106" t="str">
        <f t="shared" si="319"/>
        <v xml:space="preserve">JEUDI </v>
      </c>
      <c r="Z204" s="106" t="str">
        <f t="shared" si="319"/>
        <v xml:space="preserve">VENDREDI </v>
      </c>
      <c r="AA204" s="106" t="str">
        <f t="shared" si="319"/>
        <v xml:space="preserve">SAMEDI </v>
      </c>
      <c r="AB204" s="106" t="str">
        <f t="shared" si="319"/>
        <v>T/EF</v>
      </c>
      <c r="AC204" s="106" t="str">
        <f t="shared" si="319"/>
        <v>T/SE</v>
      </c>
      <c r="AD204" s="106" t="str">
        <f t="shared" si="319"/>
        <v xml:space="preserve">LUNDI </v>
      </c>
      <c r="AE204" s="106" t="str">
        <f t="shared" si="319"/>
        <v xml:space="preserve">MARDI </v>
      </c>
      <c r="AF204" s="106" t="str">
        <f t="shared" si="319"/>
        <v xml:space="preserve">MERCREDI </v>
      </c>
      <c r="AG204" s="106" t="str">
        <f t="shared" si="319"/>
        <v xml:space="preserve">JEUDI </v>
      </c>
      <c r="AH204" s="106" t="str">
        <f t="shared" si="319"/>
        <v xml:space="preserve">VENDREDI </v>
      </c>
      <c r="AI204" s="106" t="str">
        <f t="shared" si="319"/>
        <v xml:space="preserve">SAMEDI </v>
      </c>
      <c r="AJ204" s="106" t="str">
        <f t="shared" si="319"/>
        <v>T/EF</v>
      </c>
      <c r="AK204" s="106" t="str">
        <f t="shared" si="319"/>
        <v>T/SE</v>
      </c>
      <c r="AL204" s="106" t="str">
        <f t="shared" si="319"/>
        <v xml:space="preserve">LUNDI </v>
      </c>
      <c r="AM204" s="106" t="str">
        <f t="shared" si="319"/>
        <v xml:space="preserve">MARDI </v>
      </c>
      <c r="AN204" s="106" t="str">
        <f t="shared" si="319"/>
        <v xml:space="preserve">MERCREDI </v>
      </c>
      <c r="AO204" s="106" t="str">
        <f t="shared" si="319"/>
        <v xml:space="preserve">JEUDI </v>
      </c>
      <c r="AP204" s="106" t="str">
        <f t="shared" si="319"/>
        <v>VENDREDI</v>
      </c>
      <c r="AQ204" s="106" t="str">
        <f t="shared" si="319"/>
        <v>SAMEDI</v>
      </c>
      <c r="AR204" s="33" t="s">
        <v>50</v>
      </c>
      <c r="AS204" s="33" t="s">
        <v>51</v>
      </c>
      <c r="AT204" s="219"/>
      <c r="AU204" s="97"/>
    </row>
    <row r="205" spans="1:93">
      <c r="A205" s="225"/>
      <c r="B205" s="35" t="s">
        <v>56</v>
      </c>
      <c r="C205" s="220"/>
      <c r="D205" s="36"/>
      <c r="E205" s="37"/>
      <c r="F205" s="104" t="e">
        <f>'Jour 1'!#REF!</f>
        <v>#REF!</v>
      </c>
      <c r="G205" s="38"/>
      <c r="H205" s="38"/>
      <c r="I205" s="38"/>
      <c r="J205" s="38"/>
      <c r="K205" s="38"/>
      <c r="L205" s="82" t="e">
        <f>SUM(F205:K205)</f>
        <v>#REF!</v>
      </c>
      <c r="M205" s="82" t="e">
        <f>D205+L205</f>
        <v>#REF!</v>
      </c>
      <c r="N205" s="38"/>
      <c r="O205" s="38"/>
      <c r="P205" s="38"/>
      <c r="Q205" s="38"/>
      <c r="R205" s="38"/>
      <c r="S205" s="38"/>
      <c r="T205" s="82">
        <f>SUM(N205:S205)</f>
        <v>0</v>
      </c>
      <c r="U205" s="82">
        <f>T205</f>
        <v>0</v>
      </c>
      <c r="V205" s="38"/>
      <c r="W205" s="38"/>
      <c r="X205" s="38"/>
      <c r="Y205" s="39"/>
      <c r="Z205" s="38"/>
      <c r="AA205" s="38"/>
      <c r="AB205" s="82">
        <f>SUM(V205:AA205)</f>
        <v>0</v>
      </c>
      <c r="AC205" s="82">
        <f>AB205</f>
        <v>0</v>
      </c>
      <c r="AD205" s="38"/>
      <c r="AE205" s="38"/>
      <c r="AF205" s="38"/>
      <c r="AG205" s="38"/>
      <c r="AH205" s="38"/>
      <c r="AI205" s="38"/>
      <c r="AJ205" s="82">
        <f>SUM(AD205:AI205)</f>
        <v>0</v>
      </c>
      <c r="AK205" s="82">
        <f>AJ205</f>
        <v>0</v>
      </c>
      <c r="AL205" s="38"/>
      <c r="AM205" s="38"/>
      <c r="AN205" s="38"/>
      <c r="AO205" s="38"/>
      <c r="AP205" s="38"/>
      <c r="AQ205" s="38"/>
      <c r="AR205" s="82">
        <f>SUM(AL205:AQ205)</f>
        <v>0</v>
      </c>
      <c r="AS205" s="83">
        <f>AR205</f>
        <v>0</v>
      </c>
      <c r="AT205" s="84" t="e">
        <f>(L205+T205+AB205+AJ205+AR205)</f>
        <v>#REF!</v>
      </c>
      <c r="AU205" s="101"/>
    </row>
    <row r="206" spans="1:93">
      <c r="A206" s="225"/>
      <c r="B206" s="35" t="s">
        <v>57</v>
      </c>
      <c r="C206" s="221"/>
      <c r="D206" s="40"/>
      <c r="E206" s="40"/>
      <c r="F206" s="82" t="e">
        <f t="shared" ref="F206:K206" si="320">IF(F205&gt;0,1,"")</f>
        <v>#REF!</v>
      </c>
      <c r="G206" s="82" t="str">
        <f t="shared" si="320"/>
        <v/>
      </c>
      <c r="H206" s="82" t="str">
        <f t="shared" si="320"/>
        <v/>
      </c>
      <c r="I206" s="82" t="str">
        <f t="shared" si="320"/>
        <v/>
      </c>
      <c r="J206" s="82" t="str">
        <f t="shared" si="320"/>
        <v/>
      </c>
      <c r="K206" s="82" t="str">
        <f t="shared" si="320"/>
        <v/>
      </c>
      <c r="L206" s="82" t="e">
        <f>SUM(F206:K206)</f>
        <v>#REF!</v>
      </c>
      <c r="M206" s="41"/>
      <c r="N206" s="82" t="str">
        <f t="shared" ref="N206:S206" si="321">IF(N205&gt;0,1,"")</f>
        <v/>
      </c>
      <c r="O206" s="82" t="str">
        <f t="shared" si="321"/>
        <v/>
      </c>
      <c r="P206" s="82" t="str">
        <f t="shared" si="321"/>
        <v/>
      </c>
      <c r="Q206" s="82" t="str">
        <f t="shared" si="321"/>
        <v/>
      </c>
      <c r="R206" s="82" t="str">
        <f t="shared" si="321"/>
        <v/>
      </c>
      <c r="S206" s="82" t="str">
        <f t="shared" si="321"/>
        <v/>
      </c>
      <c r="T206" s="82">
        <f>SUM(N206:S206)</f>
        <v>0</v>
      </c>
      <c r="U206" s="41"/>
      <c r="V206" s="82" t="str">
        <f t="shared" ref="V206:AA206" si="322">IF(V205&gt;0,1,"")</f>
        <v/>
      </c>
      <c r="W206" s="82" t="str">
        <f t="shared" si="322"/>
        <v/>
      </c>
      <c r="X206" s="82" t="str">
        <f t="shared" si="322"/>
        <v/>
      </c>
      <c r="Y206" s="82" t="str">
        <f t="shared" si="322"/>
        <v/>
      </c>
      <c r="Z206" s="82" t="str">
        <f t="shared" si="322"/>
        <v/>
      </c>
      <c r="AA206" s="82" t="str">
        <f t="shared" si="322"/>
        <v/>
      </c>
      <c r="AB206" s="82">
        <f>SUM(V206:AA206)</f>
        <v>0</v>
      </c>
      <c r="AC206" s="41"/>
      <c r="AD206" s="82" t="str">
        <f t="shared" ref="AD206:AI206" si="323">IF(AD205&gt;0,1,"")</f>
        <v/>
      </c>
      <c r="AE206" s="82" t="str">
        <f t="shared" si="323"/>
        <v/>
      </c>
      <c r="AF206" s="82" t="str">
        <f t="shared" si="323"/>
        <v/>
      </c>
      <c r="AG206" s="82" t="str">
        <f t="shared" si="323"/>
        <v/>
      </c>
      <c r="AH206" s="82" t="str">
        <f t="shared" si="323"/>
        <v/>
      </c>
      <c r="AI206" s="82" t="str">
        <f t="shared" si="323"/>
        <v/>
      </c>
      <c r="AJ206" s="82">
        <f>SUM(AD206:AI206)</f>
        <v>0</v>
      </c>
      <c r="AK206" s="41"/>
      <c r="AL206" s="82" t="str">
        <f t="shared" ref="AL206:AQ206" si="324">IF(AL205&gt;0,1,"")</f>
        <v/>
      </c>
      <c r="AM206" s="82" t="str">
        <f t="shared" si="324"/>
        <v/>
      </c>
      <c r="AN206" s="82" t="str">
        <f t="shared" si="324"/>
        <v/>
      </c>
      <c r="AO206" s="82" t="str">
        <f t="shared" si="324"/>
        <v/>
      </c>
      <c r="AP206" s="82" t="str">
        <f t="shared" si="324"/>
        <v/>
      </c>
      <c r="AQ206" s="82" t="str">
        <f t="shared" si="324"/>
        <v/>
      </c>
      <c r="AR206" s="82">
        <f>SUM(AL206:AQ206)</f>
        <v>0</v>
      </c>
      <c r="AS206" s="41"/>
      <c r="AT206" s="85" t="e">
        <f>SUM(L206+T206+AB206+AJ206+AR206)</f>
        <v>#REF!</v>
      </c>
      <c r="AU206" s="93"/>
    </row>
    <row r="207" spans="1:93">
      <c r="A207" s="225"/>
      <c r="B207" s="35" t="s">
        <v>58</v>
      </c>
      <c r="C207" s="221"/>
      <c r="D207" s="43"/>
      <c r="E207" s="43"/>
      <c r="F207" s="82" t="str">
        <f t="shared" ref="F207:K207" si="325">IF(OR(F208="cp",F208="at",F208="ferie",F208="cs",F208="am",F208="rmd"),7,"")</f>
        <v/>
      </c>
      <c r="G207" s="82" t="str">
        <f t="shared" si="325"/>
        <v/>
      </c>
      <c r="H207" s="82" t="str">
        <f t="shared" si="325"/>
        <v/>
      </c>
      <c r="I207" s="82" t="str">
        <f t="shared" si="325"/>
        <v/>
      </c>
      <c r="J207" s="82" t="str">
        <f t="shared" si="325"/>
        <v/>
      </c>
      <c r="K207" s="82" t="str">
        <f t="shared" si="325"/>
        <v/>
      </c>
      <c r="L207" s="82">
        <f>SUM(F207:K207)</f>
        <v>0</v>
      </c>
      <c r="M207" s="41"/>
      <c r="N207" s="82" t="str">
        <f t="shared" ref="N207:S207" si="326">IF(OR(N208="cp",N208="at",N208="ferie",N208="cs",N208="am",N208="rmd"),7,"")</f>
        <v/>
      </c>
      <c r="O207" s="82" t="str">
        <f t="shared" si="326"/>
        <v/>
      </c>
      <c r="P207" s="82" t="str">
        <f t="shared" si="326"/>
        <v/>
      </c>
      <c r="Q207" s="82" t="str">
        <f t="shared" si="326"/>
        <v/>
      </c>
      <c r="R207" s="82" t="str">
        <f t="shared" si="326"/>
        <v/>
      </c>
      <c r="S207" s="82" t="str">
        <f t="shared" si="326"/>
        <v/>
      </c>
      <c r="T207" s="82">
        <f>SUM(N207:S207)</f>
        <v>0</v>
      </c>
      <c r="U207" s="41"/>
      <c r="V207" s="82" t="str">
        <f t="shared" ref="V207:AA207" si="327">IF(OR(V208="cp",V208="at",V208="ferie",V208="cs",V208="am",V208="rmd"),7,"")</f>
        <v/>
      </c>
      <c r="W207" s="82" t="str">
        <f t="shared" si="327"/>
        <v/>
      </c>
      <c r="X207" s="82" t="str">
        <f t="shared" si="327"/>
        <v/>
      </c>
      <c r="Y207" s="82" t="str">
        <f t="shared" si="327"/>
        <v/>
      </c>
      <c r="Z207" s="82" t="str">
        <f t="shared" si="327"/>
        <v/>
      </c>
      <c r="AA207" s="82" t="str">
        <f t="shared" si="327"/>
        <v/>
      </c>
      <c r="AB207" s="82">
        <f>SUM(V207:AA207)</f>
        <v>0</v>
      </c>
      <c r="AC207" s="41"/>
      <c r="AD207" s="82" t="str">
        <f t="shared" ref="AD207:AI207" si="328">IF(OR(AD208="cp",AD208="at",AD208="ferie",AD208="cs",AD208="am",AD208="rmd"),7,"")</f>
        <v/>
      </c>
      <c r="AE207" s="82" t="str">
        <f t="shared" si="328"/>
        <v/>
      </c>
      <c r="AF207" s="82" t="str">
        <f t="shared" si="328"/>
        <v/>
      </c>
      <c r="AG207" s="82" t="str">
        <f t="shared" si="328"/>
        <v/>
      </c>
      <c r="AH207" s="82" t="str">
        <f t="shared" si="328"/>
        <v/>
      </c>
      <c r="AI207" s="82" t="str">
        <f t="shared" si="328"/>
        <v/>
      </c>
      <c r="AJ207" s="82">
        <f>SUM(AD207:AI207)</f>
        <v>0</v>
      </c>
      <c r="AK207" s="41"/>
      <c r="AL207" s="82" t="str">
        <f t="shared" ref="AL207:AQ207" si="329">IF(OR(AL208="cp",AL208="at",AL208="ferie",AL208="cs",AL208="am",AL208="rmd"),7,"")</f>
        <v/>
      </c>
      <c r="AM207" s="82" t="str">
        <f t="shared" si="329"/>
        <v/>
      </c>
      <c r="AN207" s="82" t="str">
        <f t="shared" si="329"/>
        <v/>
      </c>
      <c r="AO207" s="82" t="str">
        <f t="shared" si="329"/>
        <v/>
      </c>
      <c r="AP207" s="82" t="str">
        <f t="shared" si="329"/>
        <v/>
      </c>
      <c r="AQ207" s="82" t="str">
        <f t="shared" si="329"/>
        <v/>
      </c>
      <c r="AR207" s="82">
        <f>SUM(AL207:AQ207)</f>
        <v>0</v>
      </c>
      <c r="AS207" s="44"/>
      <c r="AT207" s="86">
        <f>SUM(L207+T207+AB207+AJ207)</f>
        <v>0</v>
      </c>
      <c r="AU207" s="93"/>
    </row>
    <row r="208" spans="1:93">
      <c r="A208" s="225"/>
      <c r="B208" s="35" t="s">
        <v>59</v>
      </c>
      <c r="C208" s="221"/>
      <c r="D208" s="43"/>
      <c r="E208" s="43"/>
      <c r="F208" s="45"/>
      <c r="G208" s="46"/>
      <c r="H208" s="46"/>
      <c r="I208" s="46"/>
      <c r="J208" s="46"/>
      <c r="K208" s="46"/>
      <c r="L208" s="47"/>
      <c r="M208" s="47"/>
      <c r="N208" s="46"/>
      <c r="O208" s="46"/>
      <c r="P208" s="46"/>
      <c r="Q208" s="46"/>
      <c r="R208" s="46"/>
      <c r="S208" s="46"/>
      <c r="T208" s="47"/>
      <c r="U208" s="47"/>
      <c r="V208" s="46"/>
      <c r="W208" s="46"/>
      <c r="X208" s="46"/>
      <c r="Y208" s="48"/>
      <c r="Z208" s="46"/>
      <c r="AA208" s="46"/>
      <c r="AB208" s="47"/>
      <c r="AC208" s="47"/>
      <c r="AD208" s="46"/>
      <c r="AE208" s="46"/>
      <c r="AF208" s="46"/>
      <c r="AG208" s="46"/>
      <c r="AH208" s="46"/>
      <c r="AI208" s="46"/>
      <c r="AJ208" s="47"/>
      <c r="AK208" s="47"/>
      <c r="AL208" s="46"/>
      <c r="AM208" s="46"/>
      <c r="AN208" s="46"/>
      <c r="AO208" s="46"/>
      <c r="AP208" s="46"/>
      <c r="AQ208" s="46"/>
      <c r="AR208" s="47"/>
      <c r="AS208" s="49"/>
      <c r="AT208" s="50"/>
      <c r="AU208" s="93"/>
    </row>
    <row r="209" spans="1:47">
      <c r="A209" s="225"/>
      <c r="B209" s="35" t="s">
        <v>60</v>
      </c>
      <c r="C209" s="221"/>
      <c r="D209" s="43"/>
      <c r="E209" s="43"/>
      <c r="F209" s="38"/>
      <c r="G209" s="51"/>
      <c r="H209" s="51"/>
      <c r="I209" s="52"/>
      <c r="J209" s="51"/>
      <c r="K209" s="51"/>
      <c r="L209" s="51"/>
      <c r="M209" s="82" t="e">
        <f>MIN(IF($M$5=0,0,IF($M$5&gt;=35,$M$5-35,0)),2)</f>
        <v>#REF!</v>
      </c>
      <c r="N209" s="51"/>
      <c r="O209" s="51"/>
      <c r="P209" s="51"/>
      <c r="Q209" s="51"/>
      <c r="R209" s="52"/>
      <c r="S209" s="51"/>
      <c r="T209" s="51"/>
      <c r="U209" s="82">
        <f>MIN(IF($U$5=0,0,IF($U$5&gt;=35,$U$5-35,0)),2)</f>
        <v>0</v>
      </c>
      <c r="V209" s="51"/>
      <c r="W209" s="51"/>
      <c r="X209" s="51"/>
      <c r="Y209" s="53"/>
      <c r="Z209" s="52"/>
      <c r="AA209" s="51"/>
      <c r="AB209" s="51"/>
      <c r="AC209" s="82">
        <f>MIN(IF($AC$5=0,0,IF($AC$5&gt;=35,$AC$5-35,0)),2)</f>
        <v>0</v>
      </c>
      <c r="AD209" s="51"/>
      <c r="AE209" s="51"/>
      <c r="AF209" s="51"/>
      <c r="AG209" s="51"/>
      <c r="AH209" s="52"/>
      <c r="AI209" s="51"/>
      <c r="AJ209" s="51"/>
      <c r="AK209" s="82">
        <f>MIN(IF($AK$5=0,0,IF($AK$5&gt;=35,$AK$5-35,0)),2)</f>
        <v>0</v>
      </c>
      <c r="AL209" s="38"/>
      <c r="AM209" s="38"/>
      <c r="AN209" s="38"/>
      <c r="AO209" s="38"/>
      <c r="AP209" s="38"/>
      <c r="AQ209" s="38"/>
      <c r="AR209" s="38"/>
      <c r="AS209" s="82">
        <f>MIN(IF($AS$5=0,0,IF($AS$5&gt;=35,$AS$5-35,0)),2)</f>
        <v>0</v>
      </c>
      <c r="AT209" s="85" t="e">
        <f>SUM(M209+U209+AC209+AK209+AS209)</f>
        <v>#REF!</v>
      </c>
      <c r="AU209" s="93"/>
    </row>
    <row r="210" spans="1:47">
      <c r="A210" s="225"/>
      <c r="B210" s="35" t="s">
        <v>61</v>
      </c>
      <c r="C210" s="221"/>
      <c r="D210" s="43"/>
      <c r="E210" s="43"/>
      <c r="F210" s="54"/>
      <c r="G210" s="223"/>
      <c r="H210" s="223"/>
      <c r="I210" s="223"/>
      <c r="J210" s="223"/>
      <c r="K210" s="223"/>
      <c r="L210" s="223"/>
      <c r="M210" s="82" t="e">
        <f>MIN(IF($M$5=0,0,IF($M$5&gt;=42,$M$5-42,0)),3)</f>
        <v>#REF!</v>
      </c>
      <c r="N210" s="223"/>
      <c r="O210" s="223"/>
      <c r="P210" s="223"/>
      <c r="Q210" s="223"/>
      <c r="R210" s="223"/>
      <c r="S210" s="223"/>
      <c r="T210" s="223"/>
      <c r="U210" s="82">
        <f>MIN(IF($U$5=0,0,IF($U$5&gt;=42,$U$5-42,0)),3)</f>
        <v>0</v>
      </c>
      <c r="V210" s="223"/>
      <c r="W210" s="223"/>
      <c r="X210" s="223"/>
      <c r="Y210" s="223"/>
      <c r="Z210" s="223"/>
      <c r="AA210" s="223"/>
      <c r="AB210" s="223"/>
      <c r="AC210" s="82">
        <f>MIN(IF($AC$5=0,0,IF($AC$5&gt;=42,$AC$5-42,0)),3)</f>
        <v>0</v>
      </c>
      <c r="AD210" s="223"/>
      <c r="AE210" s="223"/>
      <c r="AF210" s="223"/>
      <c r="AG210" s="223"/>
      <c r="AH210" s="223"/>
      <c r="AI210" s="223"/>
      <c r="AJ210" s="223"/>
      <c r="AK210" s="82">
        <f>MIN(IF($AK$5=0,0,IF($AK$5&gt;=42,$AK$5-42,0)),3)</f>
        <v>0</v>
      </c>
      <c r="AL210" s="223"/>
      <c r="AM210" s="223"/>
      <c r="AN210" s="223"/>
      <c r="AO210" s="223"/>
      <c r="AP210" s="223"/>
      <c r="AQ210" s="223"/>
      <c r="AR210" s="223"/>
      <c r="AS210" s="82">
        <f>MIN(IF($AS$5=0,0,IF($AS$5&gt;=42,$AS$5-42,0)),3)</f>
        <v>0</v>
      </c>
      <c r="AT210" s="85" t="e">
        <f>SUM(M210+U210+AC210+AK210+AS210)</f>
        <v>#REF!</v>
      </c>
      <c r="AU210" s="93"/>
    </row>
    <row r="211" spans="1:47">
      <c r="A211" s="225"/>
      <c r="B211" s="35" t="s">
        <v>62</v>
      </c>
      <c r="C211" s="222"/>
      <c r="D211" s="43"/>
      <c r="E211" s="43"/>
      <c r="F211" s="54"/>
      <c r="G211" s="223"/>
      <c r="H211" s="223"/>
      <c r="I211" s="223"/>
      <c r="J211" s="223"/>
      <c r="K211" s="223"/>
      <c r="L211" s="223"/>
      <c r="M211" s="82" t="e">
        <f>IF($M$5=0,0,IF($M$5&gt;=45,$M$5-45,0))</f>
        <v>#REF!</v>
      </c>
      <c r="N211" s="223"/>
      <c r="O211" s="223"/>
      <c r="P211" s="223"/>
      <c r="Q211" s="223"/>
      <c r="R211" s="223"/>
      <c r="S211" s="223"/>
      <c r="T211" s="223"/>
      <c r="U211" s="82">
        <f>IF($U$5=0,0,IF($U$5&gt;=45,$U$5-45,0))</f>
        <v>0</v>
      </c>
      <c r="V211" s="223"/>
      <c r="W211" s="223"/>
      <c r="X211" s="223"/>
      <c r="Y211" s="223"/>
      <c r="Z211" s="223"/>
      <c r="AA211" s="223"/>
      <c r="AB211" s="223"/>
      <c r="AC211" s="82">
        <f>IF($AC$5=0,0,IF($AC$5&gt;=45,$AC$5-45,0))</f>
        <v>0</v>
      </c>
      <c r="AD211" s="223"/>
      <c r="AE211" s="223"/>
      <c r="AF211" s="223"/>
      <c r="AG211" s="223"/>
      <c r="AH211" s="223"/>
      <c r="AI211" s="223"/>
      <c r="AJ211" s="223"/>
      <c r="AK211" s="82">
        <f>IF($AK$5=0,0,IF($AK$5&gt;=45,$AK$5-45,0))</f>
        <v>0</v>
      </c>
      <c r="AL211" s="223"/>
      <c r="AM211" s="223"/>
      <c r="AN211" s="223"/>
      <c r="AO211" s="223"/>
      <c r="AP211" s="223"/>
      <c r="AQ211" s="223"/>
      <c r="AR211" s="223"/>
      <c r="AS211" s="82">
        <f>IF($AS$5=0,0,IF($AS$5&gt;=45,$AS$5-45,0))</f>
        <v>0</v>
      </c>
      <c r="AT211" s="85" t="e">
        <f>SUM(M211+U211+AC211+AK211+AS211)</f>
        <v>#REF!</v>
      </c>
      <c r="AU211" s="93"/>
    </row>
    <row r="212" spans="1:47">
      <c r="A212" s="225"/>
      <c r="B212" s="35" t="s">
        <v>63</v>
      </c>
      <c r="C212" s="36"/>
      <c r="D212" s="43"/>
      <c r="E212" s="43"/>
      <c r="F212" s="54"/>
      <c r="G212" s="223"/>
      <c r="H212" s="223"/>
      <c r="I212" s="223"/>
      <c r="J212" s="223"/>
      <c r="K212" s="223"/>
      <c r="L212" s="223"/>
      <c r="M212" s="82" t="e">
        <f>MIN(IF(M205=0,0,IF(M205&gt;=37,M205-37,IF(M205&lt;=35,M205-35,0))),5)</f>
        <v>#REF!</v>
      </c>
      <c r="N212" s="223"/>
      <c r="O212" s="223"/>
      <c r="P212" s="223"/>
      <c r="Q212" s="223"/>
      <c r="R212" s="223"/>
      <c r="S212" s="223"/>
      <c r="T212" s="223"/>
      <c r="U212" s="82">
        <f>MIN(IF(U205=0,0,IF(U205&gt;=37,U205-37,IF(U205&lt;=35,U205-35,0))),5)</f>
        <v>0</v>
      </c>
      <c r="V212" s="223"/>
      <c r="W212" s="223"/>
      <c r="X212" s="223"/>
      <c r="Y212" s="223"/>
      <c r="Z212" s="223"/>
      <c r="AA212" s="223"/>
      <c r="AB212" s="223"/>
      <c r="AC212" s="82">
        <f>MIN(IF(AC205=0,0,IF(AC205&gt;=37,AC205-37,IF(AC205&lt;=35,AC205-35,0))),5)</f>
        <v>0</v>
      </c>
      <c r="AD212" s="223"/>
      <c r="AE212" s="223"/>
      <c r="AF212" s="223"/>
      <c r="AG212" s="223"/>
      <c r="AH212" s="223"/>
      <c r="AI212" s="223"/>
      <c r="AJ212" s="223"/>
      <c r="AK212" s="82">
        <f>MIN(IF(AK205=0,0,IF(AK205&gt;=37,AK205-37,IF(AK205&lt;=35,AK205-35,0))),5)</f>
        <v>0</v>
      </c>
      <c r="AL212" s="223"/>
      <c r="AM212" s="223"/>
      <c r="AN212" s="223"/>
      <c r="AO212" s="223"/>
      <c r="AP212" s="223"/>
      <c r="AQ212" s="223"/>
      <c r="AR212" s="223"/>
      <c r="AS212" s="82">
        <f>MIN(IF(AS205=0,0,IF(AS205&gt;=37,AS205-37,IF(AS205&lt;=35,AS205-35,0))),5)</f>
        <v>0</v>
      </c>
      <c r="AT212" s="85" t="e">
        <f>M212+U212+AC212+AK212+AS212</f>
        <v>#REF!</v>
      </c>
      <c r="AU212" s="93"/>
    </row>
    <row r="213" spans="1:47">
      <c r="A213" s="225"/>
      <c r="B213" s="35" t="s">
        <v>64</v>
      </c>
      <c r="C213" s="55"/>
      <c r="D213" s="43"/>
      <c r="E213" s="43"/>
      <c r="F213" s="54"/>
      <c r="G213" s="223"/>
      <c r="H213" s="223"/>
      <c r="I213" s="223"/>
      <c r="J213" s="223"/>
      <c r="K213" s="223"/>
      <c r="L213" s="223"/>
      <c r="M213" s="56"/>
      <c r="N213" s="223"/>
      <c r="O213" s="223"/>
      <c r="P213" s="223"/>
      <c r="Q213" s="223"/>
      <c r="R213" s="223"/>
      <c r="S213" s="223"/>
      <c r="T213" s="223"/>
      <c r="U213" s="56"/>
      <c r="V213" s="223"/>
      <c r="W213" s="223"/>
      <c r="X213" s="223"/>
      <c r="Y213" s="223"/>
      <c r="Z213" s="223"/>
      <c r="AA213" s="223"/>
      <c r="AB213" s="223"/>
      <c r="AC213" s="56"/>
      <c r="AD213" s="223"/>
      <c r="AE213" s="223"/>
      <c r="AF213" s="223"/>
      <c r="AG213" s="223"/>
      <c r="AH213" s="223"/>
      <c r="AI213" s="223"/>
      <c r="AJ213" s="223"/>
      <c r="AK213" s="56"/>
      <c r="AL213" s="223"/>
      <c r="AM213" s="223"/>
      <c r="AN213" s="223"/>
      <c r="AO213" s="223"/>
      <c r="AP213" s="223"/>
      <c r="AQ213" s="223"/>
      <c r="AR213" s="223"/>
      <c r="AS213" s="38"/>
      <c r="AT213" s="42"/>
      <c r="AU213" s="93"/>
    </row>
    <row r="214" spans="1:47">
      <c r="A214" s="225"/>
      <c r="B214" s="35" t="s">
        <v>65</v>
      </c>
      <c r="C214" s="55"/>
      <c r="D214" s="43"/>
      <c r="E214" s="43"/>
      <c r="F214" s="54"/>
      <c r="G214" s="223"/>
      <c r="H214" s="223"/>
      <c r="I214" s="223"/>
      <c r="J214" s="223"/>
      <c r="K214" s="223"/>
      <c r="L214" s="223"/>
      <c r="M214" s="56"/>
      <c r="N214" s="223"/>
      <c r="O214" s="223"/>
      <c r="P214" s="223"/>
      <c r="Q214" s="223"/>
      <c r="R214" s="223"/>
      <c r="S214" s="223"/>
      <c r="T214" s="223"/>
      <c r="U214" s="56"/>
      <c r="V214" s="223"/>
      <c r="W214" s="223"/>
      <c r="X214" s="223"/>
      <c r="Y214" s="223"/>
      <c r="Z214" s="223"/>
      <c r="AA214" s="223"/>
      <c r="AB214" s="223"/>
      <c r="AC214" s="56"/>
      <c r="AD214" s="223"/>
      <c r="AE214" s="223"/>
      <c r="AF214" s="223"/>
      <c r="AG214" s="223"/>
      <c r="AH214" s="223"/>
      <c r="AI214" s="223"/>
      <c r="AJ214" s="223"/>
      <c r="AK214" s="56"/>
      <c r="AL214" s="223"/>
      <c r="AM214" s="223"/>
      <c r="AN214" s="223"/>
      <c r="AO214" s="223"/>
      <c r="AP214" s="223"/>
      <c r="AQ214" s="223"/>
      <c r="AR214" s="223"/>
      <c r="AS214" s="38"/>
      <c r="AT214" s="42"/>
      <c r="AU214" s="93"/>
    </row>
    <row r="215" spans="1:47">
      <c r="A215" s="225"/>
      <c r="B215" s="35" t="s">
        <v>66</v>
      </c>
      <c r="C215" s="37"/>
      <c r="D215" s="57"/>
      <c r="E215" s="57"/>
      <c r="F215" s="58"/>
      <c r="G215" s="223"/>
      <c r="H215" s="223"/>
      <c r="I215" s="223"/>
      <c r="J215" s="223"/>
      <c r="K215" s="223"/>
      <c r="L215" s="223"/>
      <c r="M215" s="56"/>
      <c r="N215" s="223"/>
      <c r="O215" s="223"/>
      <c r="P215" s="223"/>
      <c r="Q215" s="223"/>
      <c r="R215" s="223"/>
      <c r="S215" s="223"/>
      <c r="T215" s="223"/>
      <c r="U215" s="56"/>
      <c r="V215" s="223"/>
      <c r="W215" s="223"/>
      <c r="X215" s="223"/>
      <c r="Y215" s="223"/>
      <c r="Z215" s="223"/>
      <c r="AA215" s="223"/>
      <c r="AB215" s="223"/>
      <c r="AC215" s="56"/>
      <c r="AD215" s="223"/>
      <c r="AE215" s="223"/>
      <c r="AF215" s="223"/>
      <c r="AG215" s="223"/>
      <c r="AH215" s="223"/>
      <c r="AI215" s="223"/>
      <c r="AJ215" s="223"/>
      <c r="AK215" s="56"/>
      <c r="AL215" s="223"/>
      <c r="AM215" s="223"/>
      <c r="AN215" s="223"/>
      <c r="AO215" s="223"/>
      <c r="AP215" s="223"/>
      <c r="AQ215" s="223"/>
      <c r="AR215" s="223"/>
      <c r="AS215" s="38"/>
      <c r="AT215" s="42"/>
      <c r="AU215" s="93"/>
    </row>
    <row r="216" spans="1:47">
      <c r="A216" s="225"/>
      <c r="B216" s="59" t="s">
        <v>67</v>
      </c>
      <c r="C216" s="60"/>
      <c r="D216" s="61"/>
      <c r="E216" s="62"/>
      <c r="F216" s="63"/>
      <c r="G216" s="64"/>
      <c r="H216" s="64"/>
      <c r="I216" s="65"/>
      <c r="J216" s="65"/>
      <c r="K216" s="65"/>
      <c r="L216" s="65"/>
      <c r="M216" s="87">
        <f>SUM(F216:K216)</f>
        <v>0</v>
      </c>
      <c r="N216" s="65"/>
      <c r="O216" s="65"/>
      <c r="P216" s="65"/>
      <c r="Q216" s="65"/>
      <c r="R216" s="65"/>
      <c r="S216" s="65"/>
      <c r="T216" s="65"/>
      <c r="U216" s="87">
        <f>SUM(N216:T216)</f>
        <v>0</v>
      </c>
      <c r="V216" s="65"/>
      <c r="W216" s="65"/>
      <c r="X216" s="65"/>
      <c r="Y216" s="65"/>
      <c r="Z216" s="65"/>
      <c r="AA216" s="65"/>
      <c r="AB216" s="65"/>
      <c r="AC216" s="87">
        <f>SUM(V216:AA216)</f>
        <v>0</v>
      </c>
      <c r="AD216" s="65"/>
      <c r="AE216" s="65"/>
      <c r="AF216" s="65"/>
      <c r="AG216" s="65"/>
      <c r="AH216" s="65"/>
      <c r="AI216" s="65"/>
      <c r="AJ216" s="65"/>
      <c r="AK216" s="87">
        <f>SUM(AD216:AJ216)</f>
        <v>0</v>
      </c>
      <c r="AL216" s="65"/>
      <c r="AM216" s="65"/>
      <c r="AN216" s="65"/>
      <c r="AO216" s="65"/>
      <c r="AP216" s="65"/>
      <c r="AQ216" s="65"/>
      <c r="AR216" s="65"/>
      <c r="AS216" s="87">
        <f>SUM(AL216:AQ216)</f>
        <v>0</v>
      </c>
      <c r="AT216" s="85">
        <f>SUM(M216+U216+AC216+AK216+AS216)</f>
        <v>0</v>
      </c>
      <c r="AU216" s="93"/>
    </row>
    <row r="217" spans="1:47">
      <c r="A217" s="226"/>
      <c r="B217" s="66" t="s">
        <v>68</v>
      </c>
      <c r="C217" s="67"/>
      <c r="D217" s="67"/>
      <c r="E217" s="67"/>
      <c r="F217" s="88" t="str">
        <f t="shared" ref="F217:K217" si="330">IF(F216&gt;=1,1,"")</f>
        <v/>
      </c>
      <c r="G217" s="88" t="str">
        <f t="shared" si="330"/>
        <v/>
      </c>
      <c r="H217" s="88" t="str">
        <f t="shared" si="330"/>
        <v/>
      </c>
      <c r="I217" s="88" t="str">
        <f t="shared" si="330"/>
        <v/>
      </c>
      <c r="J217" s="88" t="str">
        <f t="shared" si="330"/>
        <v/>
      </c>
      <c r="K217" s="88" t="str">
        <f t="shared" si="330"/>
        <v/>
      </c>
      <c r="L217" s="68"/>
      <c r="M217" s="88">
        <f>SUM(F217:K217)</f>
        <v>0</v>
      </c>
      <c r="N217" s="88" t="str">
        <f t="shared" ref="N217:S217" si="331">IF(N216&gt;=1,1,"")</f>
        <v/>
      </c>
      <c r="O217" s="88" t="str">
        <f t="shared" si="331"/>
        <v/>
      </c>
      <c r="P217" s="88" t="str">
        <f t="shared" si="331"/>
        <v/>
      </c>
      <c r="Q217" s="88" t="str">
        <f t="shared" si="331"/>
        <v/>
      </c>
      <c r="R217" s="88" t="str">
        <f t="shared" si="331"/>
        <v/>
      </c>
      <c r="S217" s="88" t="str">
        <f t="shared" si="331"/>
        <v/>
      </c>
      <c r="T217" s="68"/>
      <c r="U217" s="88">
        <f>SUM(N217:S217)</f>
        <v>0</v>
      </c>
      <c r="V217" s="88" t="str">
        <f t="shared" ref="V217:AA217" si="332">IF(V216&gt;=1,1,"")</f>
        <v/>
      </c>
      <c r="W217" s="88" t="str">
        <f t="shared" si="332"/>
        <v/>
      </c>
      <c r="X217" s="88" t="str">
        <f t="shared" si="332"/>
        <v/>
      </c>
      <c r="Y217" s="88" t="str">
        <f t="shared" si="332"/>
        <v/>
      </c>
      <c r="Z217" s="88" t="str">
        <f t="shared" si="332"/>
        <v/>
      </c>
      <c r="AA217" s="88" t="str">
        <f t="shared" si="332"/>
        <v/>
      </c>
      <c r="AB217" s="68"/>
      <c r="AC217" s="88">
        <f>SUM(V217:AA217)</f>
        <v>0</v>
      </c>
      <c r="AD217" s="88" t="str">
        <f t="shared" ref="AD217:AI217" si="333">IF(AD216&gt;=1,1,"")</f>
        <v/>
      </c>
      <c r="AE217" s="88" t="str">
        <f t="shared" si="333"/>
        <v/>
      </c>
      <c r="AF217" s="88" t="str">
        <f t="shared" si="333"/>
        <v/>
      </c>
      <c r="AG217" s="88" t="str">
        <f t="shared" si="333"/>
        <v/>
      </c>
      <c r="AH217" s="88" t="str">
        <f t="shared" si="333"/>
        <v/>
      </c>
      <c r="AI217" s="88" t="str">
        <f t="shared" si="333"/>
        <v/>
      </c>
      <c r="AJ217" s="68"/>
      <c r="AK217" s="88">
        <f>SUM(AD217:AI217)</f>
        <v>0</v>
      </c>
      <c r="AL217" s="88" t="str">
        <f t="shared" ref="AL217:AQ217" si="334">IF(AL216&gt;=1,1,"")</f>
        <v/>
      </c>
      <c r="AM217" s="88" t="str">
        <f t="shared" si="334"/>
        <v/>
      </c>
      <c r="AN217" s="88" t="str">
        <f t="shared" si="334"/>
        <v/>
      </c>
      <c r="AO217" s="88" t="str">
        <f t="shared" si="334"/>
        <v/>
      </c>
      <c r="AP217" s="88" t="str">
        <f t="shared" si="334"/>
        <v/>
      </c>
      <c r="AQ217" s="88" t="str">
        <f t="shared" si="334"/>
        <v/>
      </c>
      <c r="AR217" s="68"/>
      <c r="AS217" s="88">
        <f>SUM(AL217:AQ217)</f>
        <v>0</v>
      </c>
      <c r="AT217" s="89">
        <f>SUM(M217+U217+AC217+AK217+AS217)</f>
        <v>0</v>
      </c>
      <c r="AU217" s="102"/>
    </row>
    <row r="218" spans="1:47"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70"/>
      <c r="AG218" s="70"/>
      <c r="AH218" s="70"/>
      <c r="AI218" s="70"/>
      <c r="AJ218" s="69"/>
      <c r="AK218" s="69"/>
      <c r="AL218" s="69"/>
      <c r="AM218" s="69"/>
      <c r="AN218" s="69"/>
      <c r="AO218" s="69"/>
      <c r="AP218" s="69"/>
      <c r="AQ218" s="69"/>
      <c r="AR218" s="69"/>
      <c r="AS218" s="69"/>
      <c r="AT218" s="69"/>
      <c r="AU218" s="70"/>
    </row>
    <row r="219" spans="1:47" ht="15">
      <c r="B219" s="71" t="s">
        <v>69</v>
      </c>
      <c r="C219" s="214" t="s">
        <v>70</v>
      </c>
      <c r="D219" s="214"/>
      <c r="E219" s="72"/>
      <c r="F219" s="72"/>
      <c r="G219" s="69"/>
      <c r="H219" s="69"/>
      <c r="I219" s="69"/>
      <c r="J219" s="207" t="s">
        <v>71</v>
      </c>
      <c r="K219" s="207"/>
      <c r="L219" s="207"/>
      <c r="M219" s="207"/>
      <c r="N219" s="207"/>
      <c r="O219" s="207"/>
      <c r="P219" s="69"/>
      <c r="Q219" s="215" t="s">
        <v>72</v>
      </c>
      <c r="R219" s="216"/>
      <c r="S219" s="216"/>
      <c r="T219" s="217"/>
      <c r="V219" s="215" t="s">
        <v>73</v>
      </c>
      <c r="W219" s="216"/>
      <c r="X219" s="216"/>
      <c r="Y219" s="217"/>
      <c r="AA219" s="215" t="s">
        <v>74</v>
      </c>
      <c r="AB219" s="216"/>
      <c r="AC219" s="216"/>
      <c r="AD219" s="217"/>
      <c r="AE219" s="69"/>
      <c r="AF219" s="73"/>
      <c r="AG219" s="73"/>
      <c r="AH219" s="73"/>
      <c r="AI219" s="73"/>
      <c r="AK219" s="207" t="s">
        <v>75</v>
      </c>
      <c r="AL219" s="207"/>
      <c r="AM219" s="207"/>
      <c r="AN219" s="207"/>
      <c r="AO219" s="207"/>
      <c r="AP219" s="207"/>
      <c r="AQ219" s="207"/>
      <c r="AR219" s="207"/>
      <c r="AS219" s="207"/>
    </row>
    <row r="220" spans="1:47" ht="15">
      <c r="B220" s="90" t="e">
        <f>AT206</f>
        <v>#REF!</v>
      </c>
      <c r="C220" s="208"/>
      <c r="D220" s="208"/>
      <c r="E220" s="74"/>
      <c r="F220" s="74"/>
      <c r="G220" s="75"/>
      <c r="H220" s="75"/>
      <c r="I220" s="75"/>
      <c r="J220" s="209" t="e">
        <f>AT205</f>
        <v>#REF!</v>
      </c>
      <c r="K220" s="210"/>
      <c r="L220" s="210"/>
      <c r="M220" s="210"/>
      <c r="N220" s="210"/>
      <c r="O220" s="211"/>
      <c r="P220" s="75"/>
      <c r="Q220" s="212">
        <f>SUMIF(F208:K208,"rmd",F207:K207)+SUMIF(N208:S208,"rmd",N207:S207)+SUMIF(V208:AA208,"rmd",V207:AA207)+SUMIF(AD208:AI208,"rmd",AD207:AI207)+SUMIF(AL208:AQ208,"rmd",AL207:AQ207)</f>
        <v>0</v>
      </c>
      <c r="R220" s="205"/>
      <c r="S220" s="205"/>
      <c r="T220" s="206"/>
      <c r="U220" s="76"/>
      <c r="V220" s="209" t="e">
        <f>AT212</f>
        <v>#REF!</v>
      </c>
      <c r="W220" s="210"/>
      <c r="X220" s="210"/>
      <c r="Y220" s="211"/>
      <c r="Z220" s="76"/>
      <c r="AA220" s="209" t="e">
        <f>SUM(C212+AT212)-Q220</f>
        <v>#REF!</v>
      </c>
      <c r="AB220" s="210"/>
      <c r="AC220" s="210"/>
      <c r="AD220" s="211"/>
      <c r="AE220" s="75"/>
      <c r="AF220" s="77"/>
      <c r="AG220" s="77"/>
      <c r="AH220" s="77"/>
      <c r="AI220" s="77"/>
      <c r="AJ220" s="76"/>
      <c r="AK220" s="213"/>
      <c r="AL220" s="213"/>
      <c r="AM220" s="213"/>
      <c r="AN220" s="213"/>
      <c r="AO220" s="213"/>
      <c r="AP220" s="213"/>
      <c r="AQ220" s="213"/>
      <c r="AR220" s="213"/>
      <c r="AS220" s="213"/>
    </row>
    <row r="221" spans="1:47" ht="15">
      <c r="B221" s="78" t="s">
        <v>76</v>
      </c>
      <c r="C221" s="196" t="s">
        <v>77</v>
      </c>
      <c r="D221" s="196"/>
      <c r="E221" s="79"/>
      <c r="F221" s="79"/>
      <c r="G221" s="80"/>
      <c r="H221" s="80"/>
      <c r="I221" s="80"/>
      <c r="J221" s="195" t="s">
        <v>78</v>
      </c>
      <c r="K221" s="195"/>
      <c r="L221" s="195"/>
      <c r="M221" s="195"/>
      <c r="N221" s="195"/>
      <c r="O221" s="195"/>
      <c r="P221" s="80"/>
      <c r="Q221" s="195" t="s">
        <v>79</v>
      </c>
      <c r="R221" s="195"/>
      <c r="S221" s="195"/>
      <c r="T221" s="195"/>
      <c r="U221" s="81"/>
      <c r="V221" s="197" t="s">
        <v>80</v>
      </c>
      <c r="W221" s="198"/>
      <c r="X221" s="198"/>
      <c r="Y221" s="199"/>
      <c r="Z221" s="81"/>
      <c r="AA221" s="197" t="s">
        <v>81</v>
      </c>
      <c r="AB221" s="198"/>
      <c r="AC221" s="198"/>
      <c r="AD221" s="199"/>
      <c r="AE221" s="80"/>
      <c r="AF221" s="195" t="s">
        <v>82</v>
      </c>
      <c r="AG221" s="195"/>
      <c r="AH221" s="195"/>
      <c r="AI221" s="195"/>
      <c r="AJ221" s="81"/>
      <c r="AK221" s="195" t="s">
        <v>83</v>
      </c>
      <c r="AL221" s="195"/>
      <c r="AM221" s="195"/>
      <c r="AN221" s="195"/>
      <c r="AO221" s="195"/>
      <c r="AP221" s="195"/>
      <c r="AQ221" s="195"/>
      <c r="AR221" s="195"/>
      <c r="AS221" s="195"/>
    </row>
    <row r="222" spans="1:47" ht="15">
      <c r="B222" s="78"/>
      <c r="C222" s="196"/>
      <c r="D222" s="196"/>
      <c r="E222" s="79"/>
      <c r="F222" s="79"/>
      <c r="G222" s="80"/>
      <c r="H222" s="80"/>
      <c r="I222" s="80"/>
      <c r="J222" s="197"/>
      <c r="K222" s="198"/>
      <c r="L222" s="198"/>
      <c r="M222" s="198"/>
      <c r="N222" s="198"/>
      <c r="O222" s="199"/>
      <c r="P222" s="80"/>
      <c r="Q222" s="195"/>
      <c r="R222" s="195"/>
      <c r="S222" s="195"/>
      <c r="T222" s="195"/>
      <c r="U222" s="81"/>
      <c r="V222" s="200">
        <f>SUMIF(F208:K208,"cp",F207:K207)+SUMIF(N208:S208,"cp",N207:S207)+SUMIF(V208:AA208,"cp",V207:AA207)+SUMIF(AD208:AI208,"cp",AD207:AI207)+SUMIF(AL208:AQ208,"cp",AL207:AQ207)</f>
        <v>0</v>
      </c>
      <c r="W222" s="201"/>
      <c r="X222" s="201"/>
      <c r="Y222" s="202"/>
      <c r="Z222" s="81"/>
      <c r="AA222" s="200">
        <f>SUMIF(F208:K208,"at",F207:K207)+SUMIF(N208:S208,"at",N207:S207)+SUMIF(V208:AA208,"at",V207:AA207)+SUMIF(AD208:AI208,"at",AD207:AI207)+SUMIF(AL208:AQ208,"at",AL207:AQ207)</f>
        <v>0</v>
      </c>
      <c r="AB222" s="203"/>
      <c r="AC222" s="203"/>
      <c r="AD222" s="204"/>
      <c r="AE222" s="80"/>
      <c r="AF222" s="200">
        <f>SUMIF(F208:K208,"am",F207:K207)+SUMIF(N208:S208,"am",N207:S207)+SUMIF(V208:AA208,"am",V207:AA207)+SUMIF(AD208:AI208,"am",AD207:AI207)+SUMIF(AL208:AQ208,"am",AL207:AQ207)</f>
        <v>0</v>
      </c>
      <c r="AG222" s="205"/>
      <c r="AH222" s="205"/>
      <c r="AI222" s="206"/>
      <c r="AJ222" s="81"/>
      <c r="AK222" s="200">
        <f>SUMIF(F208:K208,"cs",F207:K207)+SUMIF(N208:S208,"cs",N207:S207)+SUMIF(V208:AA208,"cs",V207:AA207)+SUMIF(AD208:AI208,"cs",AD207:AI207)+SUMIF(AL208:AQ208,"cs",AL207:AQ207)</f>
        <v>0</v>
      </c>
      <c r="AL222" s="201"/>
      <c r="AM222" s="201"/>
      <c r="AN222" s="201"/>
      <c r="AO222" s="201"/>
      <c r="AP222" s="201"/>
      <c r="AQ222" s="201"/>
      <c r="AR222" s="201"/>
      <c r="AS222" s="202"/>
    </row>
  </sheetData>
  <sheetProtection password="E91B" sheet="1" objects="1" scenarios="1"/>
  <mergeCells count="718">
    <mergeCell ref="A124:A137"/>
    <mergeCell ref="AV124:AV137"/>
    <mergeCell ref="A144:A157"/>
    <mergeCell ref="AV144:AV157"/>
    <mergeCell ref="A184:A197"/>
    <mergeCell ref="AV184:AV197"/>
    <mergeCell ref="AV164:AV177"/>
    <mergeCell ref="A164:A177"/>
    <mergeCell ref="A204:A217"/>
    <mergeCell ref="AT123:AT124"/>
    <mergeCell ref="AL130:AR135"/>
    <mergeCell ref="C139:D139"/>
    <mergeCell ref="J139:O139"/>
    <mergeCell ref="Q139:T139"/>
    <mergeCell ref="V139:Y139"/>
    <mergeCell ref="AA139:AD139"/>
    <mergeCell ref="AK139:AS139"/>
    <mergeCell ref="C125:C131"/>
    <mergeCell ref="G130:L135"/>
    <mergeCell ref="N130:T135"/>
    <mergeCell ref="V130:AB135"/>
    <mergeCell ref="AD130:AJ135"/>
    <mergeCell ref="AK140:AS140"/>
    <mergeCell ref="C141:D141"/>
    <mergeCell ref="AW2:CO2"/>
    <mergeCell ref="B2:AT2"/>
    <mergeCell ref="B3:AS3"/>
    <mergeCell ref="AW3:CN3"/>
    <mergeCell ref="A4:A17"/>
    <mergeCell ref="A24:A37"/>
    <mergeCell ref="AV4:AV17"/>
    <mergeCell ref="AV24:AV37"/>
    <mergeCell ref="A44:A57"/>
    <mergeCell ref="AV44:AV57"/>
    <mergeCell ref="V20:Y20"/>
    <mergeCell ref="AA20:AD20"/>
    <mergeCell ref="AK21:AS21"/>
    <mergeCell ref="C22:D22"/>
    <mergeCell ref="J22:O22"/>
    <mergeCell ref="Q22:T22"/>
    <mergeCell ref="V22:Y22"/>
    <mergeCell ref="AA22:AD22"/>
    <mergeCell ref="AF22:AI22"/>
    <mergeCell ref="AK22:AS22"/>
    <mergeCell ref="C21:D21"/>
    <mergeCell ref="J21:O21"/>
    <mergeCell ref="Q21:T21"/>
    <mergeCell ref="V21:Y21"/>
    <mergeCell ref="AA21:AD21"/>
    <mergeCell ref="AF21:AI21"/>
    <mergeCell ref="AT43:AT44"/>
    <mergeCell ref="AT3:AT4"/>
    <mergeCell ref="C5:C11"/>
    <mergeCell ref="G10:L15"/>
    <mergeCell ref="N10:T15"/>
    <mergeCell ref="V10:AB15"/>
    <mergeCell ref="AD10:AJ15"/>
    <mergeCell ref="AL10:AR15"/>
    <mergeCell ref="AK20:AS20"/>
    <mergeCell ref="C19:D19"/>
    <mergeCell ref="J19:O19"/>
    <mergeCell ref="Q19:T19"/>
    <mergeCell ref="V19:Y19"/>
    <mergeCell ref="AA19:AD19"/>
    <mergeCell ref="AK19:AS19"/>
    <mergeCell ref="C20:D20"/>
    <mergeCell ref="J20:O20"/>
    <mergeCell ref="Q20:T20"/>
    <mergeCell ref="C41:D41"/>
    <mergeCell ref="J41:O41"/>
    <mergeCell ref="Q41:T41"/>
    <mergeCell ref="V41:Y41"/>
    <mergeCell ref="AA41:AD41"/>
    <mergeCell ref="AF41:AI41"/>
    <mergeCell ref="AK41:AS41"/>
    <mergeCell ref="C42:D42"/>
    <mergeCell ref="J42:O42"/>
    <mergeCell ref="Q42:T42"/>
    <mergeCell ref="V42:Y42"/>
    <mergeCell ref="AA42:AD42"/>
    <mergeCell ref="AF42:AI42"/>
    <mergeCell ref="AK42:AS42"/>
    <mergeCell ref="C39:D39"/>
    <mergeCell ref="J39:O39"/>
    <mergeCell ref="Q39:T39"/>
    <mergeCell ref="V39:Y39"/>
    <mergeCell ref="AA39:AD39"/>
    <mergeCell ref="AK39:AS39"/>
    <mergeCell ref="C40:D40"/>
    <mergeCell ref="J40:O40"/>
    <mergeCell ref="Q40:T40"/>
    <mergeCell ref="V40:Y40"/>
    <mergeCell ref="AA40:AD40"/>
    <mergeCell ref="AK40:AS40"/>
    <mergeCell ref="AT23:AT24"/>
    <mergeCell ref="C25:C31"/>
    <mergeCell ref="G30:L35"/>
    <mergeCell ref="N30:T35"/>
    <mergeCell ref="V30:AB35"/>
    <mergeCell ref="AD30:AJ35"/>
    <mergeCell ref="AL30:AR35"/>
    <mergeCell ref="AV64:AV77"/>
    <mergeCell ref="A64:A77"/>
    <mergeCell ref="AL50:AR55"/>
    <mergeCell ref="C59:D59"/>
    <mergeCell ref="J59:O59"/>
    <mergeCell ref="Q59:T59"/>
    <mergeCell ref="V59:Y59"/>
    <mergeCell ref="AA59:AD59"/>
    <mergeCell ref="AK59:AS59"/>
    <mergeCell ref="C45:C51"/>
    <mergeCell ref="G50:L55"/>
    <mergeCell ref="N50:T55"/>
    <mergeCell ref="V50:AB55"/>
    <mergeCell ref="AD50:AJ55"/>
    <mergeCell ref="AK60:AS60"/>
    <mergeCell ref="C61:D61"/>
    <mergeCell ref="J61:O61"/>
    <mergeCell ref="Q61:T61"/>
    <mergeCell ref="V61:Y61"/>
    <mergeCell ref="AA61:AD61"/>
    <mergeCell ref="AF61:AI61"/>
    <mergeCell ref="AK61:AS61"/>
    <mergeCell ref="C60:D60"/>
    <mergeCell ref="J60:O60"/>
    <mergeCell ref="Q60:T60"/>
    <mergeCell ref="V60:Y60"/>
    <mergeCell ref="AA60:AD60"/>
    <mergeCell ref="AT63:AT64"/>
    <mergeCell ref="C65:C71"/>
    <mergeCell ref="G70:L75"/>
    <mergeCell ref="N70:T75"/>
    <mergeCell ref="V70:AB75"/>
    <mergeCell ref="AD70:AJ75"/>
    <mergeCell ref="AL70:AR75"/>
    <mergeCell ref="AF62:AI62"/>
    <mergeCell ref="AK62:AS62"/>
    <mergeCell ref="C62:D62"/>
    <mergeCell ref="J62:O62"/>
    <mergeCell ref="Q62:T62"/>
    <mergeCell ref="V62:Y62"/>
    <mergeCell ref="AA62:AD62"/>
    <mergeCell ref="AK79:AS79"/>
    <mergeCell ref="C80:D80"/>
    <mergeCell ref="J80:O80"/>
    <mergeCell ref="Q80:T80"/>
    <mergeCell ref="V80:Y80"/>
    <mergeCell ref="AA80:AD80"/>
    <mergeCell ref="AK80:AS80"/>
    <mergeCell ref="C79:D79"/>
    <mergeCell ref="J79:O79"/>
    <mergeCell ref="Q79:T79"/>
    <mergeCell ref="V79:Y79"/>
    <mergeCell ref="AA79:AD79"/>
    <mergeCell ref="AT83:AT84"/>
    <mergeCell ref="AF81:AI81"/>
    <mergeCell ref="AK81:AS81"/>
    <mergeCell ref="C82:D82"/>
    <mergeCell ref="J82:O82"/>
    <mergeCell ref="Q82:T82"/>
    <mergeCell ref="V82:Y82"/>
    <mergeCell ref="AA82:AD82"/>
    <mergeCell ref="AF82:AI82"/>
    <mergeCell ref="AK82:AS82"/>
    <mergeCell ref="C81:D81"/>
    <mergeCell ref="J81:O81"/>
    <mergeCell ref="Q81:T81"/>
    <mergeCell ref="V81:Y81"/>
    <mergeCell ref="AA81:AD81"/>
    <mergeCell ref="AL90:AR95"/>
    <mergeCell ref="C99:D99"/>
    <mergeCell ref="J99:O99"/>
    <mergeCell ref="Q99:T99"/>
    <mergeCell ref="V99:Y99"/>
    <mergeCell ref="AA99:AD99"/>
    <mergeCell ref="AK99:AS99"/>
    <mergeCell ref="C85:C91"/>
    <mergeCell ref="G90:L95"/>
    <mergeCell ref="N90:T95"/>
    <mergeCell ref="V90:AB95"/>
    <mergeCell ref="AD90:AJ95"/>
    <mergeCell ref="AK100:AS100"/>
    <mergeCell ref="C101:D101"/>
    <mergeCell ref="J101:O101"/>
    <mergeCell ref="Q101:T101"/>
    <mergeCell ref="V101:Y101"/>
    <mergeCell ref="AA101:AD101"/>
    <mergeCell ref="AF101:AI101"/>
    <mergeCell ref="AK101:AS101"/>
    <mergeCell ref="C100:D100"/>
    <mergeCell ref="J100:O100"/>
    <mergeCell ref="Q100:T100"/>
    <mergeCell ref="V100:Y100"/>
    <mergeCell ref="AA100:AD100"/>
    <mergeCell ref="AT103:AT104"/>
    <mergeCell ref="C105:C111"/>
    <mergeCell ref="G110:L115"/>
    <mergeCell ref="N110:T115"/>
    <mergeCell ref="V110:AB115"/>
    <mergeCell ref="AD110:AJ115"/>
    <mergeCell ref="AL110:AR115"/>
    <mergeCell ref="AF102:AI102"/>
    <mergeCell ref="AK102:AS102"/>
    <mergeCell ref="C102:D102"/>
    <mergeCell ref="J102:O102"/>
    <mergeCell ref="Q102:T102"/>
    <mergeCell ref="V102:Y102"/>
    <mergeCell ref="AA102:AD102"/>
    <mergeCell ref="AK119:AS119"/>
    <mergeCell ref="C120:D120"/>
    <mergeCell ref="J120:O120"/>
    <mergeCell ref="Q120:T120"/>
    <mergeCell ref="V120:Y120"/>
    <mergeCell ref="AA120:AD120"/>
    <mergeCell ref="AK120:AS120"/>
    <mergeCell ref="C119:D119"/>
    <mergeCell ref="J119:O119"/>
    <mergeCell ref="Q119:T119"/>
    <mergeCell ref="V119:Y119"/>
    <mergeCell ref="AA119:AD119"/>
    <mergeCell ref="AF121:AI121"/>
    <mergeCell ref="AK121:AS121"/>
    <mergeCell ref="C122:D122"/>
    <mergeCell ref="J122:O122"/>
    <mergeCell ref="Q122:T122"/>
    <mergeCell ref="V122:Y122"/>
    <mergeCell ref="AA122:AD122"/>
    <mergeCell ref="AF122:AI122"/>
    <mergeCell ref="AK122:AS122"/>
    <mergeCell ref="C121:D121"/>
    <mergeCell ref="J121:O121"/>
    <mergeCell ref="Q121:T121"/>
    <mergeCell ref="V121:Y121"/>
    <mergeCell ref="AA121:AD121"/>
    <mergeCell ref="J141:O141"/>
    <mergeCell ref="Q141:T141"/>
    <mergeCell ref="V141:Y141"/>
    <mergeCell ref="AA141:AD141"/>
    <mergeCell ref="AF141:AI141"/>
    <mergeCell ref="AK141:AS141"/>
    <mergeCell ref="C140:D140"/>
    <mergeCell ref="J140:O140"/>
    <mergeCell ref="Q140:T140"/>
    <mergeCell ref="V140:Y140"/>
    <mergeCell ref="AA140:AD140"/>
    <mergeCell ref="AT143:AT144"/>
    <mergeCell ref="C145:C151"/>
    <mergeCell ref="G150:L155"/>
    <mergeCell ref="N150:T155"/>
    <mergeCell ref="V150:AB155"/>
    <mergeCell ref="AD150:AJ155"/>
    <mergeCell ref="AL150:AR155"/>
    <mergeCell ref="AF142:AI142"/>
    <mergeCell ref="AK142:AS142"/>
    <mergeCell ref="C142:D142"/>
    <mergeCell ref="J142:O142"/>
    <mergeCell ref="Q142:T142"/>
    <mergeCell ref="V142:Y142"/>
    <mergeCell ref="AA142:AD142"/>
    <mergeCell ref="AK159:AS159"/>
    <mergeCell ref="C160:D160"/>
    <mergeCell ref="J160:O160"/>
    <mergeCell ref="Q160:T160"/>
    <mergeCell ref="V160:Y160"/>
    <mergeCell ref="AA160:AD160"/>
    <mergeCell ref="AK160:AS160"/>
    <mergeCell ref="C159:D159"/>
    <mergeCell ref="J159:O159"/>
    <mergeCell ref="Q159:T159"/>
    <mergeCell ref="V159:Y159"/>
    <mergeCell ref="AA159:AD159"/>
    <mergeCell ref="AT163:AT164"/>
    <mergeCell ref="AF161:AI161"/>
    <mergeCell ref="AK161:AS161"/>
    <mergeCell ref="C162:D162"/>
    <mergeCell ref="J162:O162"/>
    <mergeCell ref="Q162:T162"/>
    <mergeCell ref="V162:Y162"/>
    <mergeCell ref="AA162:AD162"/>
    <mergeCell ref="AF162:AI162"/>
    <mergeCell ref="AK162:AS162"/>
    <mergeCell ref="C161:D161"/>
    <mergeCell ref="J161:O161"/>
    <mergeCell ref="Q161:T161"/>
    <mergeCell ref="V161:Y161"/>
    <mergeCell ref="AA161:AD161"/>
    <mergeCell ref="AL170:AR175"/>
    <mergeCell ref="C179:D179"/>
    <mergeCell ref="J179:O179"/>
    <mergeCell ref="Q179:T179"/>
    <mergeCell ref="V179:Y179"/>
    <mergeCell ref="AA179:AD179"/>
    <mergeCell ref="AK179:AS179"/>
    <mergeCell ref="C165:C171"/>
    <mergeCell ref="G170:L175"/>
    <mergeCell ref="N170:T175"/>
    <mergeCell ref="V170:AB175"/>
    <mergeCell ref="AD170:AJ175"/>
    <mergeCell ref="AK180:AS180"/>
    <mergeCell ref="C181:D181"/>
    <mergeCell ref="J181:O181"/>
    <mergeCell ref="Q181:T181"/>
    <mergeCell ref="V181:Y181"/>
    <mergeCell ref="AA181:AD181"/>
    <mergeCell ref="AF181:AI181"/>
    <mergeCell ref="AK181:AS181"/>
    <mergeCell ref="C180:D180"/>
    <mergeCell ref="J180:O180"/>
    <mergeCell ref="Q180:T180"/>
    <mergeCell ref="V180:Y180"/>
    <mergeCell ref="AA180:AD180"/>
    <mergeCell ref="AT183:AT184"/>
    <mergeCell ref="C185:C191"/>
    <mergeCell ref="G190:L195"/>
    <mergeCell ref="N190:T195"/>
    <mergeCell ref="V190:AB195"/>
    <mergeCell ref="AD190:AJ195"/>
    <mergeCell ref="AL190:AR195"/>
    <mergeCell ref="AF182:AI182"/>
    <mergeCell ref="AK182:AS182"/>
    <mergeCell ref="C182:D182"/>
    <mergeCell ref="J182:O182"/>
    <mergeCell ref="Q182:T182"/>
    <mergeCell ref="V182:Y182"/>
    <mergeCell ref="AA182:AD182"/>
    <mergeCell ref="AK199:AS199"/>
    <mergeCell ref="C200:D200"/>
    <mergeCell ref="J200:O200"/>
    <mergeCell ref="Q200:T200"/>
    <mergeCell ref="V200:Y200"/>
    <mergeCell ref="AA200:AD200"/>
    <mergeCell ref="AK200:AS200"/>
    <mergeCell ref="C199:D199"/>
    <mergeCell ref="J199:O199"/>
    <mergeCell ref="Q199:T199"/>
    <mergeCell ref="V199:Y199"/>
    <mergeCell ref="AA199:AD199"/>
    <mergeCell ref="AT203:AT204"/>
    <mergeCell ref="AF201:AI201"/>
    <mergeCell ref="AK201:AS201"/>
    <mergeCell ref="C202:D202"/>
    <mergeCell ref="J202:O202"/>
    <mergeCell ref="Q202:T202"/>
    <mergeCell ref="V202:Y202"/>
    <mergeCell ref="AA202:AD202"/>
    <mergeCell ref="AF202:AI202"/>
    <mergeCell ref="AK202:AS202"/>
    <mergeCell ref="C201:D201"/>
    <mergeCell ref="J201:O201"/>
    <mergeCell ref="Q201:T201"/>
    <mergeCell ref="V201:Y201"/>
    <mergeCell ref="AA201:AD201"/>
    <mergeCell ref="J219:O219"/>
    <mergeCell ref="Q219:T219"/>
    <mergeCell ref="V219:Y219"/>
    <mergeCell ref="AA219:AD219"/>
    <mergeCell ref="AK219:AS219"/>
    <mergeCell ref="C205:C211"/>
    <mergeCell ref="G210:L215"/>
    <mergeCell ref="N210:T215"/>
    <mergeCell ref="V210:AB215"/>
    <mergeCell ref="AD210:AJ215"/>
    <mergeCell ref="C222:D222"/>
    <mergeCell ref="J222:O222"/>
    <mergeCell ref="Q222:T222"/>
    <mergeCell ref="V222:Y222"/>
    <mergeCell ref="AA222:AD222"/>
    <mergeCell ref="AK220:AS220"/>
    <mergeCell ref="C221:D221"/>
    <mergeCell ref="J221:O221"/>
    <mergeCell ref="AV84:AV97"/>
    <mergeCell ref="AV104:AV117"/>
    <mergeCell ref="AF222:AI222"/>
    <mergeCell ref="AK222:AS222"/>
    <mergeCell ref="Q221:T221"/>
    <mergeCell ref="V221:Y221"/>
    <mergeCell ref="AA221:AD221"/>
    <mergeCell ref="AF221:AI221"/>
    <mergeCell ref="AK221:AS221"/>
    <mergeCell ref="C220:D220"/>
    <mergeCell ref="J220:O220"/>
    <mergeCell ref="Q220:T220"/>
    <mergeCell ref="V220:Y220"/>
    <mergeCell ref="AA220:AD220"/>
    <mergeCell ref="AL210:AR215"/>
    <mergeCell ref="C219:D219"/>
    <mergeCell ref="CF19:CN19"/>
    <mergeCell ref="AX20:AY20"/>
    <mergeCell ref="BE20:BJ20"/>
    <mergeCell ref="BL20:BO20"/>
    <mergeCell ref="BQ20:BT20"/>
    <mergeCell ref="BV20:BY20"/>
    <mergeCell ref="CF20:CN20"/>
    <mergeCell ref="CO3:CO4"/>
    <mergeCell ref="AX5:AX11"/>
    <mergeCell ref="BB10:BG15"/>
    <mergeCell ref="BI10:BO15"/>
    <mergeCell ref="BQ10:BW15"/>
    <mergeCell ref="BY10:CE15"/>
    <mergeCell ref="CG10:CM15"/>
    <mergeCell ref="AX19:AY19"/>
    <mergeCell ref="BE19:BJ19"/>
    <mergeCell ref="BL19:BO19"/>
    <mergeCell ref="BQ19:BT19"/>
    <mergeCell ref="BV19:BY19"/>
    <mergeCell ref="CA21:CD21"/>
    <mergeCell ref="CF21:CN21"/>
    <mergeCell ref="AX22:AY22"/>
    <mergeCell ref="BE22:BJ22"/>
    <mergeCell ref="BL22:BO22"/>
    <mergeCell ref="BQ22:BT22"/>
    <mergeCell ref="BV22:BY22"/>
    <mergeCell ref="CA22:CD22"/>
    <mergeCell ref="CF22:CN22"/>
    <mergeCell ref="AX21:AY21"/>
    <mergeCell ref="BE21:BJ21"/>
    <mergeCell ref="BL21:BO21"/>
    <mergeCell ref="BQ21:BT21"/>
    <mergeCell ref="BV21:BY21"/>
    <mergeCell ref="CO23:CO24"/>
    <mergeCell ref="AX25:AX31"/>
    <mergeCell ref="BB30:BG35"/>
    <mergeCell ref="BI30:BO35"/>
    <mergeCell ref="BQ30:BW35"/>
    <mergeCell ref="BY30:CE35"/>
    <mergeCell ref="CG30:CM35"/>
    <mergeCell ref="A84:A97"/>
    <mergeCell ref="A104:A117"/>
    <mergeCell ref="CF39:CN39"/>
    <mergeCell ref="AX40:AY40"/>
    <mergeCell ref="BE40:BJ40"/>
    <mergeCell ref="BL40:BO40"/>
    <mergeCell ref="BQ40:BT40"/>
    <mergeCell ref="BV40:BY40"/>
    <mergeCell ref="CF40:CN40"/>
    <mergeCell ref="AX39:AY39"/>
    <mergeCell ref="BE39:BJ39"/>
    <mergeCell ref="BL39:BO39"/>
    <mergeCell ref="BQ39:BT39"/>
    <mergeCell ref="BV39:BY39"/>
    <mergeCell ref="CO43:CO44"/>
    <mergeCell ref="CA41:CD41"/>
    <mergeCell ref="CF41:CN41"/>
    <mergeCell ref="CA42:CD42"/>
    <mergeCell ref="CF42:CN42"/>
    <mergeCell ref="AX41:AY41"/>
    <mergeCell ref="BE41:BJ41"/>
    <mergeCell ref="BL41:BO41"/>
    <mergeCell ref="BQ41:BT41"/>
    <mergeCell ref="BV41:BY41"/>
    <mergeCell ref="CG50:CM55"/>
    <mergeCell ref="AX59:AY59"/>
    <mergeCell ref="BE59:BJ59"/>
    <mergeCell ref="BL59:BO59"/>
    <mergeCell ref="BQ59:BT59"/>
    <mergeCell ref="BV59:BY59"/>
    <mergeCell ref="CF59:CN59"/>
    <mergeCell ref="AX45:AX51"/>
    <mergeCell ref="BB50:BG55"/>
    <mergeCell ref="BI50:BO55"/>
    <mergeCell ref="BQ50:BW55"/>
    <mergeCell ref="BY50:CE55"/>
    <mergeCell ref="AX42:AY42"/>
    <mergeCell ref="BE42:BJ42"/>
    <mergeCell ref="BL42:BO42"/>
    <mergeCell ref="BQ42:BT42"/>
    <mergeCell ref="BV42:BY42"/>
    <mergeCell ref="CF60:CN60"/>
    <mergeCell ref="AX61:AY61"/>
    <mergeCell ref="BE61:BJ61"/>
    <mergeCell ref="BL61:BO61"/>
    <mergeCell ref="BQ61:BT61"/>
    <mergeCell ref="BV61:BY61"/>
    <mergeCell ref="CA61:CD61"/>
    <mergeCell ref="CF61:CN61"/>
    <mergeCell ref="AX60:AY60"/>
    <mergeCell ref="BE60:BJ60"/>
    <mergeCell ref="BL60:BO60"/>
    <mergeCell ref="BQ60:BT60"/>
    <mergeCell ref="BV60:BY60"/>
    <mergeCell ref="CO63:CO64"/>
    <mergeCell ref="AX65:AX71"/>
    <mergeCell ref="BB70:BG75"/>
    <mergeCell ref="BI70:BO75"/>
    <mergeCell ref="BQ70:BW75"/>
    <mergeCell ref="BY70:CE75"/>
    <mergeCell ref="CG70:CM75"/>
    <mergeCell ref="CA62:CD62"/>
    <mergeCell ref="CF62:CN62"/>
    <mergeCell ref="AX62:AY62"/>
    <mergeCell ref="BE62:BJ62"/>
    <mergeCell ref="BL62:BO62"/>
    <mergeCell ref="BQ62:BT62"/>
    <mergeCell ref="BV62:BY62"/>
    <mergeCell ref="CF79:CN79"/>
    <mergeCell ref="AX80:AY80"/>
    <mergeCell ref="BE80:BJ80"/>
    <mergeCell ref="BL80:BO80"/>
    <mergeCell ref="BQ80:BT80"/>
    <mergeCell ref="BV80:BY80"/>
    <mergeCell ref="CF80:CN80"/>
    <mergeCell ref="AX79:AY79"/>
    <mergeCell ref="BE79:BJ79"/>
    <mergeCell ref="BL79:BO79"/>
    <mergeCell ref="BQ79:BT79"/>
    <mergeCell ref="BV79:BY79"/>
    <mergeCell ref="CO83:CO84"/>
    <mergeCell ref="CA81:CD81"/>
    <mergeCell ref="CF81:CN81"/>
    <mergeCell ref="AX82:AY82"/>
    <mergeCell ref="BE82:BJ82"/>
    <mergeCell ref="BL82:BO82"/>
    <mergeCell ref="BQ82:BT82"/>
    <mergeCell ref="BV82:BY82"/>
    <mergeCell ref="CA82:CD82"/>
    <mergeCell ref="CF82:CN82"/>
    <mergeCell ref="AX81:AY81"/>
    <mergeCell ref="BE81:BJ81"/>
    <mergeCell ref="BL81:BO81"/>
    <mergeCell ref="BQ81:BT81"/>
    <mergeCell ref="BV81:BY81"/>
    <mergeCell ref="CG90:CM95"/>
    <mergeCell ref="AX99:AY99"/>
    <mergeCell ref="BE99:BJ99"/>
    <mergeCell ref="BL99:BO99"/>
    <mergeCell ref="BQ99:BT99"/>
    <mergeCell ref="BV99:BY99"/>
    <mergeCell ref="CF99:CN99"/>
    <mergeCell ref="AX85:AX91"/>
    <mergeCell ref="BB90:BG95"/>
    <mergeCell ref="BI90:BO95"/>
    <mergeCell ref="BQ90:BW95"/>
    <mergeCell ref="BY90:CE95"/>
    <mergeCell ref="CF100:CN100"/>
    <mergeCell ref="AX101:AY101"/>
    <mergeCell ref="BE101:BJ101"/>
    <mergeCell ref="BL101:BO101"/>
    <mergeCell ref="BQ101:BT101"/>
    <mergeCell ref="BV101:BY101"/>
    <mergeCell ref="CA101:CD101"/>
    <mergeCell ref="CF101:CN101"/>
    <mergeCell ref="AX100:AY100"/>
    <mergeCell ref="BE100:BJ100"/>
    <mergeCell ref="BL100:BO100"/>
    <mergeCell ref="BQ100:BT100"/>
    <mergeCell ref="BV100:BY100"/>
    <mergeCell ref="CO103:CO104"/>
    <mergeCell ref="AX105:AX111"/>
    <mergeCell ref="BB110:BG115"/>
    <mergeCell ref="BI110:BO115"/>
    <mergeCell ref="BQ110:BW115"/>
    <mergeCell ref="BY110:CE115"/>
    <mergeCell ref="CG110:CM115"/>
    <mergeCell ref="CA102:CD102"/>
    <mergeCell ref="CF102:CN102"/>
    <mergeCell ref="AX102:AY102"/>
    <mergeCell ref="BE102:BJ102"/>
    <mergeCell ref="BL102:BO102"/>
    <mergeCell ref="BQ102:BT102"/>
    <mergeCell ref="BV102:BY102"/>
    <mergeCell ref="CF119:CN119"/>
    <mergeCell ref="AX120:AY120"/>
    <mergeCell ref="BE120:BJ120"/>
    <mergeCell ref="BL120:BO120"/>
    <mergeCell ref="BQ120:BT120"/>
    <mergeCell ref="BV120:BY120"/>
    <mergeCell ref="CF120:CN120"/>
    <mergeCell ref="AX119:AY119"/>
    <mergeCell ref="BE119:BJ119"/>
    <mergeCell ref="BL119:BO119"/>
    <mergeCell ref="BQ119:BT119"/>
    <mergeCell ref="BV119:BY119"/>
    <mergeCell ref="CO123:CO124"/>
    <mergeCell ref="CA121:CD121"/>
    <mergeCell ref="CF121:CN121"/>
    <mergeCell ref="AX122:AY122"/>
    <mergeCell ref="BE122:BJ122"/>
    <mergeCell ref="BL122:BO122"/>
    <mergeCell ref="BQ122:BT122"/>
    <mergeCell ref="BV122:BY122"/>
    <mergeCell ref="CA122:CD122"/>
    <mergeCell ref="CF122:CN122"/>
    <mergeCell ref="AX121:AY121"/>
    <mergeCell ref="BE121:BJ121"/>
    <mergeCell ref="BL121:BO121"/>
    <mergeCell ref="BQ121:BT121"/>
    <mergeCell ref="BV121:BY121"/>
    <mergeCell ref="CG130:CM135"/>
    <mergeCell ref="AX139:AY139"/>
    <mergeCell ref="BE139:BJ139"/>
    <mergeCell ref="BL139:BO139"/>
    <mergeCell ref="BQ139:BT139"/>
    <mergeCell ref="BV139:BY139"/>
    <mergeCell ref="CF139:CN139"/>
    <mergeCell ref="AX125:AX131"/>
    <mergeCell ref="BB130:BG135"/>
    <mergeCell ref="BI130:BO135"/>
    <mergeCell ref="BQ130:BW135"/>
    <mergeCell ref="BY130:CE135"/>
    <mergeCell ref="CF140:CN140"/>
    <mergeCell ref="AX141:AY141"/>
    <mergeCell ref="BE141:BJ141"/>
    <mergeCell ref="BL141:BO141"/>
    <mergeCell ref="BQ141:BT141"/>
    <mergeCell ref="BV141:BY141"/>
    <mergeCell ref="CA141:CD141"/>
    <mergeCell ref="CF141:CN141"/>
    <mergeCell ref="AX140:AY140"/>
    <mergeCell ref="BE140:BJ140"/>
    <mergeCell ref="BL140:BO140"/>
    <mergeCell ref="BQ140:BT140"/>
    <mergeCell ref="BV140:BY140"/>
    <mergeCell ref="CO143:CO144"/>
    <mergeCell ref="AX145:AX151"/>
    <mergeCell ref="BB150:BG155"/>
    <mergeCell ref="BI150:BO155"/>
    <mergeCell ref="BQ150:BW155"/>
    <mergeCell ref="BY150:CE155"/>
    <mergeCell ref="CG150:CM155"/>
    <mergeCell ref="CA142:CD142"/>
    <mergeCell ref="CF142:CN142"/>
    <mergeCell ref="AX142:AY142"/>
    <mergeCell ref="BE142:BJ142"/>
    <mergeCell ref="BL142:BO142"/>
    <mergeCell ref="BQ142:BT142"/>
    <mergeCell ref="BV142:BY142"/>
    <mergeCell ref="CF159:CN159"/>
    <mergeCell ref="AX160:AY160"/>
    <mergeCell ref="BE160:BJ160"/>
    <mergeCell ref="BL160:BO160"/>
    <mergeCell ref="BQ160:BT160"/>
    <mergeCell ref="BV160:BY160"/>
    <mergeCell ref="CF160:CN160"/>
    <mergeCell ref="AX159:AY159"/>
    <mergeCell ref="BE159:BJ159"/>
    <mergeCell ref="BL159:BO159"/>
    <mergeCell ref="BQ159:BT159"/>
    <mergeCell ref="BV159:BY159"/>
    <mergeCell ref="CO163:CO164"/>
    <mergeCell ref="CA161:CD161"/>
    <mergeCell ref="CF161:CN161"/>
    <mergeCell ref="AX162:AY162"/>
    <mergeCell ref="BE162:BJ162"/>
    <mergeCell ref="BL162:BO162"/>
    <mergeCell ref="BQ162:BT162"/>
    <mergeCell ref="BV162:BY162"/>
    <mergeCell ref="CA162:CD162"/>
    <mergeCell ref="CF162:CN162"/>
    <mergeCell ref="AX161:AY161"/>
    <mergeCell ref="BE161:BJ161"/>
    <mergeCell ref="BL161:BO161"/>
    <mergeCell ref="BQ161:BT161"/>
    <mergeCell ref="BV161:BY161"/>
    <mergeCell ref="CG170:CM175"/>
    <mergeCell ref="AX179:AY179"/>
    <mergeCell ref="BE179:BJ179"/>
    <mergeCell ref="BL179:BO179"/>
    <mergeCell ref="BQ179:BT179"/>
    <mergeCell ref="BV179:BY179"/>
    <mergeCell ref="CF179:CN179"/>
    <mergeCell ref="AX165:AX171"/>
    <mergeCell ref="BB170:BG175"/>
    <mergeCell ref="BI170:BO175"/>
    <mergeCell ref="BQ170:BW175"/>
    <mergeCell ref="BY170:CE175"/>
    <mergeCell ref="CF180:CN180"/>
    <mergeCell ref="AX181:AY181"/>
    <mergeCell ref="BE181:BJ181"/>
    <mergeCell ref="BL181:BO181"/>
    <mergeCell ref="BQ181:BT181"/>
    <mergeCell ref="BV181:BY181"/>
    <mergeCell ref="CA181:CD181"/>
    <mergeCell ref="CF181:CN181"/>
    <mergeCell ref="AX180:AY180"/>
    <mergeCell ref="BE180:BJ180"/>
    <mergeCell ref="BL180:BO180"/>
    <mergeCell ref="BQ180:BT180"/>
    <mergeCell ref="BV180:BY180"/>
    <mergeCell ref="CO183:CO184"/>
    <mergeCell ref="AX185:AX191"/>
    <mergeCell ref="BB190:BG195"/>
    <mergeCell ref="BI190:BO195"/>
    <mergeCell ref="BQ190:BW195"/>
    <mergeCell ref="BY190:CE195"/>
    <mergeCell ref="CG190:CM195"/>
    <mergeCell ref="CA182:CD182"/>
    <mergeCell ref="CF182:CN182"/>
    <mergeCell ref="AX182:AY182"/>
    <mergeCell ref="BE182:BJ182"/>
    <mergeCell ref="BL182:BO182"/>
    <mergeCell ref="BQ182:BT182"/>
    <mergeCell ref="BV182:BY182"/>
    <mergeCell ref="CF199:CN199"/>
    <mergeCell ref="AX200:AY200"/>
    <mergeCell ref="BE200:BJ200"/>
    <mergeCell ref="BL200:BO200"/>
    <mergeCell ref="BQ200:BT200"/>
    <mergeCell ref="BV200:BY200"/>
    <mergeCell ref="CF200:CN200"/>
    <mergeCell ref="AX199:AY199"/>
    <mergeCell ref="BE199:BJ199"/>
    <mergeCell ref="BL199:BO199"/>
    <mergeCell ref="BQ199:BT199"/>
    <mergeCell ref="BV199:BY199"/>
    <mergeCell ref="CA201:CD201"/>
    <mergeCell ref="CF201:CN201"/>
    <mergeCell ref="AX202:AY202"/>
    <mergeCell ref="BE202:BJ202"/>
    <mergeCell ref="BL202:BO202"/>
    <mergeCell ref="BQ202:BT202"/>
    <mergeCell ref="BV202:BY202"/>
    <mergeCell ref="CA202:CD202"/>
    <mergeCell ref="CF202:CN202"/>
    <mergeCell ref="AX201:AY201"/>
    <mergeCell ref="BE201:BJ201"/>
    <mergeCell ref="BL201:BO201"/>
    <mergeCell ref="BQ201:BT201"/>
    <mergeCell ref="BV201:BY20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Fahrtnachweise</vt:lpstr>
      <vt:lpstr>Jour 1</vt:lpstr>
      <vt:lpstr>Recap Chauffeur 1</vt:lpstr>
    </vt:vector>
  </TitlesOfParts>
  <Company>ALDI NORD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verw20</dc:creator>
  <cp:lastModifiedBy>Philip Schaumberger</cp:lastModifiedBy>
  <cp:lastPrinted>2018-08-22T10:46:16Z</cp:lastPrinted>
  <dcterms:created xsi:type="dcterms:W3CDTF">2018-08-08T06:52:10Z</dcterms:created>
  <dcterms:modified xsi:type="dcterms:W3CDTF">2018-08-24T10:25:27Z</dcterms:modified>
</cp:coreProperties>
</file>