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INE\Downloads\"/>
    </mc:Choice>
  </mc:AlternateContent>
  <xr:revisionPtr revIDLastSave="0" documentId="13_ncr:1_{AEE70664-3CC6-4C71-9CD1-2B98708A5749}" xr6:coauthVersionLast="36" xr6:coauthVersionMax="36" xr10:uidLastSave="{00000000-0000-0000-0000-000000000000}"/>
  <bookViews>
    <workbookView xWindow="0" yWindow="0" windowWidth="19200" windowHeight="11970" tabRatio="827" xr2:uid="{00000000-000D-0000-FFFF-FFFF00000000}"/>
  </bookViews>
  <sheets>
    <sheet name="Base de données" sheetId="30" r:id="rId1"/>
    <sheet name="TCD" sheetId="34" r:id="rId2"/>
    <sheet name="Chantier" sheetId="32" r:id="rId3"/>
    <sheet name="Pondération" sheetId="33" r:id="rId4"/>
  </sheets>
  <calcPr calcId="179021"/>
  <pivotCaches>
    <pivotCache cacheId="1" r:id="rId5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30" l="1"/>
  <c r="C8" i="30"/>
  <c r="C7" i="30" l="1"/>
  <c r="D7" i="30"/>
  <c r="C6" i="30"/>
  <c r="D6" i="30"/>
  <c r="D2" i="30"/>
  <c r="D3" i="30"/>
  <c r="D4" i="30"/>
  <c r="D5" i="30"/>
  <c r="C2" i="30"/>
  <c r="C3" i="30"/>
  <c r="C4" i="30"/>
  <c r="C5" i="30"/>
</calcChain>
</file>

<file path=xl/sharedStrings.xml><?xml version="1.0" encoding="utf-8"?>
<sst xmlns="http://schemas.openxmlformats.org/spreadsheetml/2006/main" count="83" uniqueCount="52">
  <si>
    <t>-5</t>
  </si>
  <si>
    <t>Non rendu</t>
  </si>
  <si>
    <t>Rendu mais refusé</t>
  </si>
  <si>
    <t>Rendu mais VAO</t>
  </si>
  <si>
    <t>+2</t>
  </si>
  <si>
    <t>+5</t>
  </si>
  <si>
    <t>Rendu VSO enfin de chantier</t>
  </si>
  <si>
    <t>Rendu VSO avant intervention</t>
  </si>
  <si>
    <t>ZAC</t>
  </si>
  <si>
    <t>Année de démarrage</t>
  </si>
  <si>
    <t>Performance</t>
  </si>
  <si>
    <t>ENTREPRISE 1</t>
  </si>
  <si>
    <t>ENTREPRISE 2</t>
  </si>
  <si>
    <t>ENTREPRISE 3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</si>
  <si>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</si>
  <si>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</si>
  <si>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</si>
  <si>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</si>
  <si>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</si>
  <si>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</si>
  <si>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</si>
  <si>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</si>
  <si>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</si>
  <si>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</si>
  <si>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</si>
  <si>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</si>
  <si>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</si>
  <si>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</si>
  <si>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</si>
  <si>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</si>
  <si>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</si>
  <si>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18</t>
  </si>
  <si>
    <t>Chantier 19</t>
  </si>
  <si>
    <t>Chantier 20</t>
  </si>
  <si>
    <t>Chantier 21</t>
  </si>
  <si>
    <t>Chantier 22</t>
  </si>
  <si>
    <t>Chantier 23</t>
  </si>
  <si>
    <t>Chantier 24</t>
  </si>
  <si>
    <t>Chantier 25</t>
  </si>
  <si>
    <t>Chantier 26</t>
  </si>
  <si>
    <t>Chantier 27</t>
  </si>
  <si>
    <t>Chantier</t>
  </si>
  <si>
    <t>ENTREPRISE</t>
  </si>
  <si>
    <t>CHANTIER</t>
  </si>
  <si>
    <t>EVALUATION</t>
  </si>
  <si>
    <t>Étiquettes de lignes</t>
  </si>
  <si>
    <t>Total général</t>
  </si>
  <si>
    <t>Moyenne de EVALUATION</t>
  </si>
  <si>
    <t>ENTREPRISE 4</t>
  </si>
  <si>
    <t>Portail</t>
  </si>
  <si>
    <t>Cap Austral</t>
  </si>
  <si>
    <t>Beauséjour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</si>
</sst>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theme="1"/>
      <name val="Arial"/>
      <family val="2"/>
    </font>
    <font>
      <b/>
      <sz val="10"/>
      <color rgb="FFFFFFFF"/>
      <name val="Helvetica"/>
    </font>
    <font>
      <sz val="10"/>
      <color rgb="FF000000"/>
      <name val="Helvetica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B9BD5"/>
        <bgColor indexed="64"/>
      </patternFill>
    </fill>
    <fill>
      <patternFill patternType="solid">
        <fgColor rgb="FFD2DEEF"/>
        <bgColor indexed="64"/>
      </patternFill>
    </fill>
    <fill>
      <patternFill patternType="solid">
        <fgColor rgb="FFEAEFF7"/>
        <bgColor indexed="64"/>
      </patternFill>
    </fill>
  </fills>
  <borders count="9">
    <border>
      <left/>
      <right/>
      <top/>
      <bottom/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/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/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9" fontId="0" fillId="0" borderId="0" xfId="0" applyNumberFormat="1"/>
    <xf numFmtId="0" fontId="0" fillId="0" borderId="0" xfId="0" quotePrefix="1"/>
    <xf numFmtId="0" fontId="4" fillId="2" borderId="1" xfId="0" applyFont="1" applyFill="1" applyBorder="1" applyAlignment="1">
      <alignment horizontal="center" vertical="center" wrapText="1" readingOrder="1"/>
    </xf>
    <xf numFmtId="0" fontId="4" fillId="2" borderId="2" xfId="0" applyFont="1" applyFill="1" applyBorder="1" applyAlignment="1">
      <alignment horizontal="center" vertical="center" wrapText="1" readingOrder="1"/>
    </xf>
    <xf numFmtId="0" fontId="4" fillId="2" borderId="3" xfId="0" applyFont="1" applyFill="1" applyBorder="1" applyAlignment="1">
      <alignment horizontal="center" vertical="center" wrapText="1" readingOrder="1"/>
    </xf>
    <xf numFmtId="0" fontId="5" fillId="3" borderId="4" xfId="0" applyFont="1" applyFill="1" applyBorder="1" applyAlignment="1">
      <alignment horizontal="center" vertical="center" wrapText="1" readingOrder="1"/>
    </xf>
    <xf numFmtId="0" fontId="5" fillId="3" borderId="5" xfId="0" applyFont="1" applyFill="1" applyBorder="1" applyAlignment="1">
      <alignment horizontal="center" vertical="center" wrapText="1" readingOrder="1"/>
    </xf>
    <xf numFmtId="0" fontId="5" fillId="3" borderId="6" xfId="0" applyFont="1" applyFill="1" applyBorder="1" applyAlignment="1">
      <alignment horizontal="center" vertical="center" wrapText="1" readingOrder="1"/>
    </xf>
    <xf numFmtId="9" fontId="5" fillId="3" borderId="5" xfId="0" applyNumberFormat="1" applyFont="1" applyFill="1" applyBorder="1" applyAlignment="1">
      <alignment horizontal="center" vertical="center" wrapText="1" readingOrder="1"/>
    </xf>
    <xf numFmtId="9" fontId="5" fillId="3" borderId="7" xfId="0" applyNumberFormat="1" applyFont="1" applyFill="1" applyBorder="1" applyAlignment="1">
      <alignment horizontal="center" vertical="center" wrapText="1" readingOrder="1"/>
    </xf>
    <xf numFmtId="0" fontId="5" fillId="4" borderId="8" xfId="0" applyFont="1" applyFill="1" applyBorder="1" applyAlignment="1">
      <alignment horizontal="center" vertical="center" wrapText="1" readingOrder="1"/>
    </xf>
    <xf numFmtId="0" fontId="5" fillId="4" borderId="7" xfId="0" applyFont="1" applyFill="1" applyBorder="1" applyAlignment="1">
      <alignment horizontal="center" vertical="center" wrapText="1" readingOrder="1"/>
    </xf>
    <xf numFmtId="9" fontId="5" fillId="4" borderId="7" xfId="0" applyNumberFormat="1" applyFont="1" applyFill="1" applyBorder="1" applyAlignment="1">
      <alignment horizontal="center" vertical="center" wrapText="1" readingOrder="1"/>
    </xf>
    <xf numFmtId="0" fontId="5" fillId="4" borderId="4" xfId="0" applyFont="1" applyFill="1" applyBorder="1" applyAlignment="1">
      <alignment horizontal="center" vertical="center" wrapText="1" readingOrder="1"/>
    </xf>
    <xf numFmtId="0" fontId="5" fillId="4" borderId="5" xfId="0" applyFont="1" applyFill="1" applyBorder="1" applyAlignment="1">
      <alignment horizontal="center" vertical="center" wrapText="1" readingOrder="1"/>
    </xf>
    <xf numFmtId="0" fontId="5" fillId="3" borderId="7" xfId="0" applyFont="1" applyFill="1" applyBorder="1" applyAlignment="1">
      <alignment horizontal="center" vertical="center" wrapText="1" readingOrder="1"/>
    </xf>
    <xf numFmtId="0" fontId="0" fillId="0" borderId="0" xfId="0" applyBorder="1"/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4">
    <cellStyle name="Lien hypertexte 2" xfId="1" xr:uid="{00000000-0005-0000-0000-000000000000}"/>
    <cellStyle name="Milliers 2" xfId="2" xr:uid="{00000000-0005-0000-0000-000001000000}"/>
    <cellStyle name="Normal" xfId="0" builtinId="0"/>
    <cellStyle name="Normal 2" xfId="3" xr:uid="{00000000-0005-0000-0000-000003000000}"/>
  </cellStyles>
  <dxfs count="16"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D2DEEF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/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/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border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Helvetica"/>
        <scheme val="none"/>
      </font>
      <fill>
        <patternFill patternType="solid">
          <fgColor indexed="64"/>
          <bgColor rgb="FF5B9BD5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/>
        <bottom/>
      </border>
    </dxf>
    <dxf>
      <numFmt numFmtId="13" formatCode="0%"/>
    </dxf>
    <dxf>
      <numFmt numFmtId="13" formatCode="0%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D8EEF2"/>
      <color rgb="FF0092A6"/>
      <color rgb="FFD8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 LEVRARD" refreshedDate="43360.426571180556" createdVersion="4" refreshedVersion="4" minRefreshableVersion="3" recordCount="6" xr:uid="{00000000-000A-0000-FFFF-FFFF03000000}">
  <cacheSource type="worksheet">
    <worksheetSource name="Tableau3"/>
  </cacheSource>
  <cacheFields count="4">
    <cacheField name="ENTREPRISE" numFmtId="0">
      <sharedItems count="3">
        <s v="ENTREPRISE 1"/>
        <s v="ENTREPRISE 2"/>
        <s v="ENTREPRISE 3"/>
      </sharedItems>
    </cacheField>
    <cacheField name="CHANTIER" numFmtId="0">
      <sharedItems containsSemiMixedTypes="0" containsString="0" containsNumber="1" containsInteger="1" minValue="1" maxValue="3" count="3">
        <n v="1"/>
        <n v="2"/>
        <n v="3"/>
      </sharedItems>
    </cacheField>
    <cacheField name="ZAC" numFmtId="0">
      <sharedItems/>
    </cacheField>
    <cacheField name="EVALUATION" numFmtId="0">
      <sharedItems containsSemiMixedTypes="0" containsString="0" containsNumber="1" minValue="0.23" maxValue="0.6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s v="ZAC 1"/>
    <n v="0.32"/>
  </r>
  <r>
    <x v="1"/>
    <x v="0"/>
    <s v="ZAC 1"/>
    <n v="0.32"/>
  </r>
  <r>
    <x v="2"/>
    <x v="1"/>
    <s v="ZAC 1"/>
    <n v="0.62"/>
  </r>
  <r>
    <x v="0"/>
    <x v="1"/>
    <s v="ZAC 1"/>
    <n v="0.62"/>
  </r>
  <r>
    <x v="2"/>
    <x v="0"/>
    <s v="ZAC 1"/>
    <n v="0.32"/>
  </r>
  <r>
    <x v="2"/>
    <x v="2"/>
    <s v="ZAC 2"/>
    <n v="0.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4">
    <pivotField axis="axisRow" showAll="0">
      <items count="4">
        <item x="0"/>
        <item x="1"/>
        <item x="2"/>
        <item t="default"/>
      </items>
    </pivotField>
    <pivotField showAll="0">
      <items count="4">
        <item x="0"/>
        <item x="1"/>
        <item x="2"/>
        <item t="default"/>
      </items>
    </pivotField>
    <pivotField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oyenne de EVALUATION" fld="3" subtotal="average" baseField="0" baseItem="0" numFmtId="9"/>
  </dataFields>
  <formats count="2">
    <format dxfId="9">
      <pivotArea dataOnly="0" labelOnly="1" outline="0" axis="axisValues" fieldPosition="0"/>
    </format>
    <format dxfId="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3" displayName="Tableau3" ref="A1:D8" totalsRowShown="0" headerRowDxfId="15" dataDxfId="14">
  <autoFilter ref="A1:D8" xr:uid="{00000000-0009-0000-0100-000002000000}"/>
  <tableColumns count="4">
    <tableColumn id="1" xr3:uid="{00000000-0010-0000-0000-000001000000}" name="ENTREPRISE" dataDxfId="13"/>
    <tableColumn id="2" xr3:uid="{00000000-0010-0000-0000-000002000000}" name="CHANTIER" dataDxfId="12"/>
    <tableColumn id="3" xr3:uid="{00000000-0010-0000-0000-000003000000}" name="ZAC" dataDxfId="11">
      <calculatedColumnFormula>INDEX(Tableau2[ZAC],MATCH("Chantier "&amp;Tableau3[[#This Row],[CHANTIER]],Tableau2[Chantier],0))</calculatedColumnFormula>
    </tableColumn>
    <tableColumn id="4" xr3:uid="{00000000-0010-0000-0000-000004000000}" name="EVALUATION" dataDxfId="10">
      <calculatedColumnFormula>INDEX(Tableau2[Performance],MATCH("Chantier "&amp;Tableau3[[#This Row],[CHANTIER]],Tableau2[Chantier],0))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2" displayName="Tableau2" ref="A1:D28" totalsRowShown="0" headerRowDxfId="7" dataDxfId="5" headerRowBorderDxfId="6" tableBorderDxfId="4">
  <sortState ref="A2:C27">
    <sortCondition ref="B3:B28"/>
  </sortState>
  <tableColumns count="4">
    <tableColumn id="1" xr3:uid="{00000000-0010-0000-0100-000001000000}" name="ZAC" dataDxfId="3"/>
    <tableColumn id="2" xr3:uid="{00000000-0010-0000-0100-000002000000}" name="Année de démarrage" dataDxfId="2"/>
    <tableColumn id="3" xr3:uid="{00000000-0010-0000-0100-000003000000}" name="Chantier" dataDxfId="1"/>
    <tableColumn id="4" xr3:uid="{00000000-0010-0000-0100-000004000000}" name="Performan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8"/>
  <sheetViews>
    <sheetView tabSelected="1" zoomScale="70" zoomScaleNormal="70" workbookViewId="0">
      <selection activeCell="I30" sqref="I30"/>
    </sheetView>
  </sheetViews>
  <sheetFormatPr baseColWidth="10" defaultRowHeight="15" x14ac:dyDescent="0.25"/>
  <cols>
    <col min="1" max="1" width="37.140625" style="17" customWidth="1"/>
    <col min="2" max="2" width="15.140625" style="17" customWidth="1"/>
    <col min="3" max="3" width="11.42578125" style="17"/>
    <col min="4" max="4" width="18.42578125" style="17" customWidth="1"/>
    <col min="5" max="33" width="11.42578125" style="17"/>
    <col min="34" max="34" width="21.5703125" style="17" bestFit="1" customWidth="1"/>
    <col min="35" max="35" width="21.42578125" style="17" bestFit="1" customWidth="1"/>
    <col min="36" max="42" width="11.42578125" style="17"/>
    <col min="43" max="43" width="29" style="17" customWidth="1"/>
    <col min="44" max="16384" width="11.42578125" style="17"/>
  </cols>
  <sheetData>
    <row r="1" spans="1:4" x14ac:dyDescent="0.25">
      <c r="A1" s="19" t="s">
        <v>42</v>
      </c>
      <c r="B1" s="19" t="s">
        <v>43</v>
      </c>
      <c r="C1" s="19" t="s">
        <v>8</v>
      </c>
      <c r="D1" s="20" t="s">
        <v>44</v>
      </c>
    </row>
    <row r="2" spans="1:4" ht="15.75" x14ac:dyDescent="0.25">
      <c r="A2" s="21" t="s">
        <v>11</v>
      </c>
      <c r="B2" s="18">
        <v>1</v>
      </c>
      <c r="C2" s="18" t="str">
        <f>INDEX(Tableau2[ZAC],MATCH("Chantier "&amp;Tableau3[[#This Row],[CHANTIER]],Tableau2[Chantier],0))</f>
        <v>Portail</v>
      </c>
      <c r="D2" s="18">
        <f>INDEX(Tableau2[Performance],MATCH("Chantier "&amp;Tableau3[[#This Row],[CHANTIER]],Tableau2[Chantier],0))</f>
        <v>0.32</v>
      </c>
    </row>
    <row r="3" spans="1:4" ht="15.75" x14ac:dyDescent="0.25">
      <c r="A3" s="21" t="s">
        <v>12</v>
      </c>
      <c r="B3" s="18">
        <v>1</v>
      </c>
      <c r="C3" s="18" t="str">
        <f>INDEX(Tableau2[ZAC],MATCH("Chantier "&amp;Tableau3[[#This Row],[CHANTIER]],Tableau2[Chantier],0))</f>
        <v>Portail</v>
      </c>
      <c r="D3" s="18">
        <f>INDEX(Tableau2[Performance],MATCH("Chantier "&amp;Tableau3[[#This Row],[CHANTIER]],Tableau2[Chantier],0))</f>
        <v>0.32</v>
      </c>
    </row>
    <row r="4" spans="1:4" ht="15.75" x14ac:dyDescent="0.25">
      <c r="A4" s="21" t="s">
        <v>13</v>
      </c>
      <c r="B4" s="18">
        <v>2</v>
      </c>
      <c r="C4" s="18" t="str">
        <f>INDEX(Tableau2[ZAC],MATCH("Chantier "&amp;Tableau3[[#This Row],[CHANTIER]],Tableau2[Chantier],0))</f>
        <v>Portail</v>
      </c>
      <c r="D4" s="18">
        <f>INDEX(Tableau2[Performance],MATCH("Chantier "&amp;Tableau3[[#This Row],[CHANTIER]],Tableau2[Chantier],0))</f>
        <v>0.62</v>
      </c>
    </row>
    <row r="5" spans="1:4" ht="15.75" x14ac:dyDescent="0.25">
      <c r="A5" s="21" t="s">
        <v>11</v>
      </c>
      <c r="B5" s="18">
        <v>2</v>
      </c>
      <c r="C5" s="18" t="str">
        <f>INDEX(Tableau2[ZAC],MATCH("Chantier "&amp;Tableau3[[#This Row],[CHANTIER]],Tableau2[Chantier],0))</f>
        <v>Portail</v>
      </c>
      <c r="D5" s="18">
        <f>INDEX(Tableau2[Performance],MATCH("Chantier "&amp;Tableau3[[#This Row],[CHANTIER]],Tableau2[Chantier],0))</f>
        <v>0.62</v>
      </c>
    </row>
    <row r="6" spans="1:4" ht="15.75" x14ac:dyDescent="0.25">
      <c r="A6" s="21" t="s">
        <v>13</v>
      </c>
      <c r="B6" s="18">
        <v>1</v>
      </c>
      <c r="C6" s="22" t="str">
        <f>INDEX(Tableau2[ZAC],MATCH("Chantier "&amp;Tableau3[[#This Row],[CHANTIER]],Tableau2[Chantier],0))</f>
        <v>Portail</v>
      </c>
      <c r="D6" s="22">
        <f>INDEX(Tableau2[Performance],MATCH("Chantier "&amp;Tableau3[[#This Row],[CHANTIER]],Tableau2[Chantier],0))</f>
        <v>0.32</v>
      </c>
    </row>
    <row r="7" spans="1:4" ht="15.75" x14ac:dyDescent="0.25">
      <c r="A7" s="21" t="s">
        <v>13</v>
      </c>
      <c r="B7" s="18">
        <v>3</v>
      </c>
      <c r="C7" s="22" t="str">
        <f>INDEX(Tableau2[ZAC],MATCH("Chantier "&amp;Tableau3[[#This Row],[CHANTIER]],Tableau2[Chantier],0))</f>
        <v>Cap Austral</v>
      </c>
      <c r="D7" s="22">
        <f>INDEX(Tableau2[Performance],MATCH("Chantier "&amp;Tableau3[[#This Row],[CHANTIER]],Tableau2[Chantier],0))</f>
        <v>0.23</v>
      </c>
    </row>
    <row r="8" spans="1:4" ht="15.75" x14ac:dyDescent="0.25">
      <c r="A8" s="21" t="s">
        <v>48</v>
      </c>
      <c r="B8" s="18">
        <v>1</v>
      </c>
      <c r="C8" s="22" t="str">
        <f>INDEX(Tableau2[ZAC],MATCH("Chantier "&amp;Tableau3[[#This Row],[CHANTIER]],Tableau2[Chantier],0))</f>
        <v>Portail</v>
      </c>
      <c r="D8" s="22">
        <f>INDEX(Tableau2[Performance],MATCH("Chantier "&amp;Tableau3[[#This Row],[CHANTIER]],Tableau2[Chantier],0))</f>
        <v>0.32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3:B7"/>
  <sheetViews>
    <sheetView workbookViewId="0">
      <selection activeCell="H14" sqref="H14"/>
    </sheetView>
  </sheetViews>
  <sheetFormatPr baseColWidth="10" defaultRowHeight="15" x14ac:dyDescent="0.25"/>
  <cols>
    <col min="1" max="1" width="21" customWidth="1"/>
    <col min="2" max="2" width="24.5703125" customWidth="1"/>
    <col min="3" max="4" width="5" customWidth="1"/>
    <col min="5" max="5" width="12.5703125" bestFit="1" customWidth="1"/>
  </cols>
  <sheetData>
    <row r="3" spans="1:2" x14ac:dyDescent="0.25">
      <c r="A3" s="23" t="s">
        <v>45</v>
      </c>
      <c r="B3" s="1" t="s">
        <v>47</v>
      </c>
    </row>
    <row r="4" spans="1:2" x14ac:dyDescent="0.25">
      <c r="A4" s="24" t="s">
        <v>11</v>
      </c>
      <c r="B4" s="1">
        <v>0.47</v>
      </c>
    </row>
    <row r="5" spans="1:2" x14ac:dyDescent="0.25">
      <c r="A5" s="24" t="s">
        <v>12</v>
      </c>
      <c r="B5" s="1">
        <v>0.32</v>
      </c>
    </row>
    <row r="6" spans="1:2" x14ac:dyDescent="0.25">
      <c r="A6" s="24" t="s">
        <v>13</v>
      </c>
      <c r="B6" s="1">
        <v>0.38999999999999996</v>
      </c>
    </row>
    <row r="7" spans="1:2" x14ac:dyDescent="0.25">
      <c r="A7" s="24" t="s">
        <v>46</v>
      </c>
      <c r="B7" s="1">
        <v>0.40499999999999997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8"/>
  <sheetViews>
    <sheetView workbookViewId="0">
      <selection activeCell="C18" sqref="C18"/>
    </sheetView>
  </sheetViews>
  <sheetFormatPr baseColWidth="10" defaultRowHeight="15" x14ac:dyDescent="0.25"/>
  <cols>
    <col min="1" max="1" width="20.42578125" customWidth="1"/>
    <col min="2" max="2" width="20.85546875" customWidth="1"/>
    <col min="3" max="3" width="21.42578125" customWidth="1"/>
    <col min="4" max="4" width="23.7109375" customWidth="1"/>
  </cols>
  <sheetData>
    <row r="1" spans="1:4" ht="15.75" thickBot="1" x14ac:dyDescent="0.3">
      <c r="A1" s="3" t="s">
        <v>8</v>
      </c>
      <c r="B1" s="4" t="s">
        <v>9</v>
      </c>
      <c r="C1" s="5" t="s">
        <v>41</v>
      </c>
      <c r="D1" s="4" t="s">
        <v>10</v>
      </c>
    </row>
    <row r="2" spans="1:4" ht="16.5" thickTop="1" thickBot="1" x14ac:dyDescent="0.3">
      <c r="A2" s="6" t="s">
        <v>49</v>
      </c>
      <c r="B2" s="7">
        <v>2013</v>
      </c>
      <c r="C2" s="8" t="s">
        <v>14</v>
      </c>
      <c r="D2" s="9">
        <v>0.32</v>
      </c>
    </row>
    <row r="3" spans="1:4" ht="16.5" thickTop="1" thickBot="1" x14ac:dyDescent="0.3">
      <c r="A3" s="6" t="s">
        <v>49</v>
      </c>
      <c r="B3" s="7">
        <v>2013</v>
      </c>
      <c r="C3" s="8" t="s">
        <v>15</v>
      </c>
      <c r="D3" s="10">
        <v>0.62</v>
      </c>
    </row>
    <row r="4" spans="1:4" ht="16.5" thickTop="1" thickBot="1" x14ac:dyDescent="0.3">
      <c r="A4" s="11" t="s">
        <v>50</v>
      </c>
      <c r="B4" s="12">
        <v>2013</v>
      </c>
      <c r="C4" s="8" t="s">
        <v>16</v>
      </c>
      <c r="D4" s="13">
        <v>0.23</v>
      </c>
    </row>
    <row r="5" spans="1:4" ht="16.5" thickTop="1" thickBot="1" x14ac:dyDescent="0.3">
      <c r="A5" s="14" t="s">
        <v>51</v>
      </c>
      <c r="B5" s="15">
        <v>2013</v>
      </c>
      <c r="C5" s="8" t="s">
        <v>17</v>
      </c>
      <c r="D5" s="13">
        <v>0.75</v>
      </c>
    </row>
    <row r="6" spans="1:4" ht="16.5" thickTop="1" thickBot="1" x14ac:dyDescent="0.3">
      <c r="A6" s="14" t="s">
        <v>51</v>
      </c>
      <c r="B6" s="16">
        <v>2013</v>
      </c>
      <c r="C6" s="8" t="s">
        <v>18</v>
      </c>
      <c r="D6" s="13">
        <v>0.39</v>
      </c>
    </row>
    <row r="7" spans="1:4" ht="16.5" thickTop="1" thickBot="1" x14ac:dyDescent="0.3">
      <c r="A7" s="14" t="s">
        <v>49</v>
      </c>
      <c r="B7" s="15">
        <v>2014</v>
      </c>
      <c r="C7" s="8" t="s">
        <v>19</v>
      </c>
      <c r="D7" s="10">
        <v>0.49</v>
      </c>
    </row>
    <row r="8" spans="1:4" ht="16.5" thickTop="1" thickBot="1" x14ac:dyDescent="0.3">
      <c r="A8" s="14" t="s">
        <v>49</v>
      </c>
      <c r="B8" s="16">
        <v>2014</v>
      </c>
      <c r="C8" s="8" t="s">
        <v>20</v>
      </c>
      <c r="D8" s="16"/>
    </row>
    <row r="9" spans="1:4" ht="16.5" thickTop="1" thickBot="1" x14ac:dyDescent="0.3">
      <c r="A9" s="14" t="s">
        <v>49</v>
      </c>
      <c r="B9" s="12">
        <v>2014</v>
      </c>
      <c r="C9" s="8" t="s">
        <v>21</v>
      </c>
      <c r="D9" s="10">
        <v>0.7</v>
      </c>
    </row>
    <row r="10" spans="1:4" ht="16.5" thickTop="1" thickBot="1" x14ac:dyDescent="0.3">
      <c r="A10" s="14" t="s">
        <v>49</v>
      </c>
      <c r="B10" s="7">
        <v>2014</v>
      </c>
      <c r="C10" s="8" t="s">
        <v>22</v>
      </c>
      <c r="D10" s="10">
        <v>0.72</v>
      </c>
    </row>
    <row r="11" spans="1:4" ht="16.5" thickTop="1" thickBot="1" x14ac:dyDescent="0.3">
      <c r="A11" s="14" t="s">
        <v>49</v>
      </c>
      <c r="B11" s="12">
        <v>2014</v>
      </c>
      <c r="C11" s="8" t="s">
        <v>23</v>
      </c>
      <c r="D11" s="10">
        <v>0.71</v>
      </c>
    </row>
    <row r="12" spans="1:4" ht="16.5" thickTop="1" thickBot="1" x14ac:dyDescent="0.3">
      <c r="A12" s="14" t="s">
        <v>49</v>
      </c>
      <c r="B12" s="7">
        <v>2014</v>
      </c>
      <c r="C12" s="8" t="s">
        <v>24</v>
      </c>
      <c r="D12" s="13">
        <v>0.6</v>
      </c>
    </row>
    <row r="13" spans="1:4" ht="16.5" thickTop="1" thickBot="1" x14ac:dyDescent="0.3">
      <c r="A13" s="14" t="s">
        <v>49</v>
      </c>
      <c r="B13" s="16">
        <v>2014</v>
      </c>
      <c r="C13" s="8" t="s">
        <v>25</v>
      </c>
      <c r="D13" s="10">
        <v>0.53</v>
      </c>
    </row>
    <row r="14" spans="1:4" ht="16.5" thickTop="1" thickBot="1" x14ac:dyDescent="0.3">
      <c r="A14" s="14" t="s">
        <v>49</v>
      </c>
      <c r="B14" s="12">
        <v>2014</v>
      </c>
      <c r="C14" s="8" t="s">
        <v>26</v>
      </c>
      <c r="D14" s="10">
        <v>0.59</v>
      </c>
    </row>
    <row r="15" spans="1:4" ht="16.5" thickTop="1" thickBot="1" x14ac:dyDescent="0.3">
      <c r="A15" s="14" t="s">
        <v>49</v>
      </c>
      <c r="B15" s="7">
        <v>2014</v>
      </c>
      <c r="C15" s="8" t="s">
        <v>27</v>
      </c>
      <c r="D15" s="10">
        <v>0.71</v>
      </c>
    </row>
    <row r="16" spans="1:4" ht="16.5" thickTop="1" thickBot="1" x14ac:dyDescent="0.3">
      <c r="A16" s="14" t="s">
        <v>49</v>
      </c>
      <c r="B16" s="7">
        <v>2014</v>
      </c>
      <c r="C16" s="8" t="s">
        <v>28</v>
      </c>
      <c r="D16" s="13">
        <v>0.71</v>
      </c>
    </row>
    <row r="17" spans="1:4" ht="16.5" thickTop="1" thickBot="1" x14ac:dyDescent="0.3">
      <c r="A17" s="14" t="s">
        <v>49</v>
      </c>
      <c r="B17" s="16">
        <v>2014</v>
      </c>
      <c r="C17" s="8" t="s">
        <v>29</v>
      </c>
      <c r="D17" s="13">
        <v>0.65</v>
      </c>
    </row>
    <row r="18" spans="1:4" ht="16.5" thickTop="1" thickBot="1" x14ac:dyDescent="0.3">
      <c r="A18" s="14" t="s">
        <v>49</v>
      </c>
      <c r="B18" s="7">
        <v>2014</v>
      </c>
      <c r="C18" s="8" t="s">
        <v>30</v>
      </c>
      <c r="D18" s="10">
        <v>0.65</v>
      </c>
    </row>
    <row r="19" spans="1:4" ht="16.5" thickTop="1" thickBot="1" x14ac:dyDescent="0.3">
      <c r="A19" s="14" t="s">
        <v>49</v>
      </c>
      <c r="B19" s="15">
        <v>2015</v>
      </c>
      <c r="C19" s="8" t="s">
        <v>31</v>
      </c>
      <c r="D19" s="10">
        <v>0.68</v>
      </c>
    </row>
    <row r="20" spans="1:4" ht="16.5" thickTop="1" thickBot="1" x14ac:dyDescent="0.3">
      <c r="A20" s="14" t="s">
        <v>49</v>
      </c>
      <c r="B20" s="15">
        <v>2015</v>
      </c>
      <c r="C20" s="8" t="s">
        <v>32</v>
      </c>
      <c r="D20" s="10">
        <v>0.59</v>
      </c>
    </row>
    <row r="21" spans="1:4" ht="16.5" thickTop="1" thickBot="1" x14ac:dyDescent="0.3">
      <c r="A21" s="14" t="s">
        <v>49</v>
      </c>
      <c r="B21" s="12">
        <v>2015</v>
      </c>
      <c r="C21" s="8" t="s">
        <v>33</v>
      </c>
      <c r="D21" s="13">
        <v>0.59</v>
      </c>
    </row>
    <row r="22" spans="1:4" ht="16.5" thickTop="1" thickBot="1" x14ac:dyDescent="0.3">
      <c r="A22" s="14" t="s">
        <v>49</v>
      </c>
      <c r="B22" s="12">
        <v>2015</v>
      </c>
      <c r="C22" s="8" t="s">
        <v>34</v>
      </c>
      <c r="D22" s="10">
        <v>0.62</v>
      </c>
    </row>
    <row r="23" spans="1:4" ht="16.5" thickTop="1" thickBot="1" x14ac:dyDescent="0.3">
      <c r="A23" s="14" t="s">
        <v>49</v>
      </c>
      <c r="B23" s="16">
        <v>2015</v>
      </c>
      <c r="C23" s="8" t="s">
        <v>35</v>
      </c>
      <c r="D23" s="10">
        <v>0.51</v>
      </c>
    </row>
    <row r="24" spans="1:4" ht="16.5" thickTop="1" thickBot="1" x14ac:dyDescent="0.3">
      <c r="A24" s="14" t="s">
        <v>49</v>
      </c>
      <c r="B24" s="15">
        <v>2015</v>
      </c>
      <c r="C24" s="8" t="s">
        <v>36</v>
      </c>
      <c r="D24" s="13">
        <v>0.38</v>
      </c>
    </row>
    <row r="25" spans="1:4" ht="16.5" thickTop="1" thickBot="1" x14ac:dyDescent="0.3">
      <c r="A25" s="14" t="s">
        <v>49</v>
      </c>
      <c r="B25" s="15">
        <v>2015</v>
      </c>
      <c r="C25" s="8" t="s">
        <v>37</v>
      </c>
      <c r="D25" s="13">
        <v>0.53</v>
      </c>
    </row>
    <row r="26" spans="1:4" ht="16.5" thickTop="1" thickBot="1" x14ac:dyDescent="0.3">
      <c r="A26" s="14" t="s">
        <v>49</v>
      </c>
      <c r="B26" s="16">
        <v>2016</v>
      </c>
      <c r="C26" s="8" t="s">
        <v>38</v>
      </c>
      <c r="D26" s="10">
        <v>0.66</v>
      </c>
    </row>
    <row r="27" spans="1:4" ht="16.5" thickTop="1" thickBot="1" x14ac:dyDescent="0.3">
      <c r="A27" s="14" t="s">
        <v>49</v>
      </c>
      <c r="B27" s="12">
        <v>2016</v>
      </c>
      <c r="C27" s="8" t="s">
        <v>39</v>
      </c>
      <c r="D27" s="10">
        <v>0.66</v>
      </c>
    </row>
    <row r="28" spans="1:4" ht="16.5" thickTop="1" thickBot="1" x14ac:dyDescent="0.3">
      <c r="A28" s="14" t="s">
        <v>49</v>
      </c>
      <c r="B28" s="12">
        <v>2016</v>
      </c>
      <c r="C28" s="8" t="s">
        <v>40</v>
      </c>
      <c r="D28" s="10">
        <v>0.66</v>
      </c>
    </row>
  </sheetData>
  <conditionalFormatting sqref="D2:D2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7"/>
  <sheetViews>
    <sheetView workbookViewId="0">
      <selection activeCell="E16" sqref="E16"/>
    </sheetView>
  </sheetViews>
  <sheetFormatPr baseColWidth="10" defaultRowHeight="15" x14ac:dyDescent="0.25"/>
  <cols>
    <col min="1" max="1" width="3.42578125" customWidth="1"/>
    <col min="2" max="2" width="4.7109375" customWidth="1"/>
  </cols>
  <sheetData>
    <row r="1" spans="1:3" x14ac:dyDescent="0.25">
      <c r="A1" s="1"/>
    </row>
    <row r="2" spans="1:3" x14ac:dyDescent="0.25">
      <c r="A2" s="1"/>
      <c r="B2" s="2" t="s">
        <v>0</v>
      </c>
      <c r="C2" t="s">
        <v>1</v>
      </c>
    </row>
    <row r="3" spans="1:3" x14ac:dyDescent="0.25">
      <c r="B3" s="2">
        <v>-2</v>
      </c>
      <c r="C3" t="s">
        <v>2</v>
      </c>
    </row>
    <row r="4" spans="1:3" x14ac:dyDescent="0.25">
      <c r="B4" s="2">
        <v>0</v>
      </c>
      <c r="C4" t="s">
        <v>3</v>
      </c>
    </row>
    <row r="5" spans="1:3" x14ac:dyDescent="0.25">
      <c r="B5" s="2" t="s">
        <v>4</v>
      </c>
      <c r="C5" t="s">
        <v>6</v>
      </c>
    </row>
    <row r="6" spans="1:3" x14ac:dyDescent="0.25">
      <c r="B6" s="2" t="s">
        <v>5</v>
      </c>
      <c r="C6" t="s">
        <v>7</v>
      </c>
    </row>
    <row r="7" spans="1:3" x14ac:dyDescent="0.25">
      <c r="B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TCD</vt:lpstr>
      <vt:lpstr>Chantier</vt:lpstr>
      <vt:lpstr>Pondération</vt:lpstr>
    </vt:vector>
  </TitlesOfParts>
  <Company>BIOTOPE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MKR</dc:creator>
  <cp:lastModifiedBy>MARINE</cp:lastModifiedBy>
  <cp:lastPrinted>2017-01-30T08:29:04Z</cp:lastPrinted>
  <dcterms:created xsi:type="dcterms:W3CDTF">2011-04-11T09:37:45Z</dcterms:created>
  <dcterms:modified xsi:type="dcterms:W3CDTF">2018-09-17T10:21:50Z</dcterms:modified>
</cp:coreProperties>
</file>