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omments1.xml" ContentType="application/vnd.openxmlformats-officedocument.spreadsheetml.comments+xml"/>
  <Override PartName="/xl/comments2.xml" ContentType="application/vnd.openxmlformats-officedocument.spreadsheetml.comments+xml"/>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8201" codeName="{21656B06-1B9B-AA78-C99D-37B55691406E}"/>
  <fileSharing userName="AUBRION.Thierry" algorithmName="SHA-512" hashValue="H7q21E4ia728aUP2QTMEJSzB/WeGQJbdNq4LN8GQQ5/oEeJ2ZGbVD7sN6pNrXuUM8xFWB6VLocBkeS56IiWdSA==" saltValue="FIvcTer5YDBh/bo5DHGfbQ==" spinCount="100000"/>
  <workbookPr codeName="ThisWorkbook"/>
  <mc:AlternateContent xmlns:mc="http://schemas.openxmlformats.org/markup-compatibility/2006">
    <mc:Choice Requires="x15">
      <x15ac:absPath xmlns:x15ac="http://schemas.microsoft.com/office/spreadsheetml/2010/11/ac" url="C:\Users\aubrion\Desktop\"/>
    </mc:Choice>
  </mc:AlternateContent>
  <bookViews>
    <workbookView xWindow="0" yWindow="0" windowWidth="15360" windowHeight="5175" tabRatio="678"/>
  </bookViews>
  <sheets>
    <sheet name="Info" sheetId="1" r:id="rId1"/>
    <sheet name="Alert" sheetId="6" r:id="rId2"/>
    <sheet name="Listes déroulantes" sheetId="2" state="hidden" r:id="rId3"/>
    <sheet name="Listes tâches à effectuer" sheetId="4" state="hidden" r:id="rId4"/>
    <sheet name="But et utilisation fichiers" sheetId="7" r:id="rId5"/>
    <sheet name="Liste article" sheetId="8" r:id="rId6"/>
    <sheet name="Liste fournisseur" sheetId="9" r:id="rId7"/>
  </sheets>
  <definedNames>
    <definedName name="_xlnm._FilterDatabase" localSheetId="5" hidden="1">'Liste article'!#REF!</definedName>
    <definedName name="_xlnm._FilterDatabase" localSheetId="6" hidden="1">'Liste fournisseur'!#REF!</definedName>
    <definedName name="_xlnm._FilterDatabase" localSheetId="2" hidden="1">'Listes déroulantes'!$B$1:$D$575</definedName>
  </definedNames>
  <calcPr calcId="171027"/>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FN5" i="1" l="1"/>
  <c r="DR5" i="1" l="1"/>
  <c r="DQ5" i="1"/>
  <c r="DS5" i="1" l="1"/>
  <c r="DT5" i="1"/>
  <c r="X5" i="1" l="1"/>
  <c r="Z5" i="1" l="1"/>
  <c r="BJ5" i="1" s="1"/>
  <c r="BI5" i="1" l="1"/>
  <c r="BL5" i="1"/>
  <c r="BK5" i="1"/>
  <c r="BM5" i="1" l="1"/>
  <c r="BH5" i="1" l="1"/>
  <c r="BN5" i="1" l="1"/>
  <c r="BO5" i="1" l="1"/>
  <c r="DY5" i="1" s="1"/>
</calcChain>
</file>

<file path=xl/comments1.xml><?xml version="1.0" encoding="utf-8"?>
<comments xmlns="http://schemas.openxmlformats.org/spreadsheetml/2006/main">
  <authors>
    <author>Jerome Brun</author>
  </authors>
  <commentList>
    <comment ref="E4" authorId="0" shapeId="0">
      <text>
        <r>
          <rPr>
            <b/>
            <sz val="9"/>
            <color indexed="81"/>
            <rFont val="Tahoma"/>
            <family val="2"/>
          </rPr>
          <t xml:space="preserve">Business Unit </t>
        </r>
        <r>
          <rPr>
            <sz val="9"/>
            <color indexed="81"/>
            <rFont val="Tahoma"/>
            <family val="2"/>
          </rPr>
          <t xml:space="preserve">(Société)
</t>
        </r>
      </text>
    </comment>
    <comment ref="F4" authorId="0" shapeId="0">
      <text>
        <r>
          <rPr>
            <b/>
            <sz val="9"/>
            <color indexed="81"/>
            <rFont val="Tahoma"/>
            <family val="2"/>
          </rPr>
          <t>Pays
Lu : Luxembourg
Cz : Czech Republic
De : Germany
Fr : France</t>
        </r>
        <r>
          <rPr>
            <sz val="9"/>
            <color indexed="81"/>
            <rFont val="Tahoma"/>
            <family val="2"/>
          </rPr>
          <t xml:space="preserve">
</t>
        </r>
      </text>
    </comment>
    <comment ref="G4" authorId="0" shapeId="0">
      <text>
        <r>
          <rPr>
            <b/>
            <sz val="9"/>
            <color indexed="81"/>
            <rFont val="Tahoma"/>
            <family val="2"/>
          </rPr>
          <t xml:space="preserve">Date de création
</t>
        </r>
        <r>
          <rPr>
            <sz val="9"/>
            <color indexed="81"/>
            <rFont val="Tahoma"/>
            <family val="2"/>
          </rPr>
          <t xml:space="preserve">(mis à jour par le bouton)
</t>
        </r>
      </text>
    </comment>
    <comment ref="H4" authorId="0" shapeId="0">
      <text>
        <r>
          <rPr>
            <b/>
            <sz val="9"/>
            <color indexed="81"/>
            <rFont val="Tahoma"/>
            <family val="2"/>
          </rPr>
          <t>(NC) Suivie par</t>
        </r>
        <r>
          <rPr>
            <sz val="9"/>
            <color indexed="81"/>
            <rFont val="Tahoma"/>
            <family val="2"/>
          </rPr>
          <t xml:space="preserve">
</t>
        </r>
      </text>
    </comment>
    <comment ref="I4" authorId="0" shapeId="0">
      <text>
        <r>
          <rPr>
            <b/>
            <sz val="9"/>
            <color indexed="81"/>
            <rFont val="Tahoma"/>
            <family val="2"/>
          </rPr>
          <t>Nom du fournisseur</t>
        </r>
      </text>
    </comment>
    <comment ref="J4" authorId="0" shapeId="0">
      <text>
        <r>
          <rPr>
            <b/>
            <sz val="9"/>
            <color indexed="81"/>
            <rFont val="Tahoma"/>
            <family val="2"/>
          </rPr>
          <t xml:space="preserve">Numéro INFOR du fournisseur
</t>
        </r>
        <r>
          <rPr>
            <sz val="9"/>
            <color indexed="81"/>
            <rFont val="Tahoma"/>
            <family val="2"/>
          </rPr>
          <t>(ne peut pas être automatique car parfois différent selon INFOR et des sites)</t>
        </r>
      </text>
    </comment>
    <comment ref="K4" authorId="0" shapeId="0">
      <text>
        <r>
          <rPr>
            <b/>
            <sz val="9"/>
            <color indexed="81"/>
            <rFont val="Tahoma"/>
            <family val="2"/>
          </rPr>
          <t>Adresse du fournisseur</t>
        </r>
      </text>
    </comment>
    <comment ref="L4" authorId="0" shapeId="0">
      <text>
        <r>
          <rPr>
            <b/>
            <sz val="9"/>
            <color indexed="81"/>
            <rFont val="Tahoma"/>
            <family val="2"/>
          </rPr>
          <t>Référence/numéro de l'article</t>
        </r>
      </text>
    </comment>
    <comment ref="M4" authorId="0" shapeId="0">
      <text>
        <r>
          <rPr>
            <b/>
            <sz val="9"/>
            <color indexed="81"/>
            <rFont val="Tahoma"/>
            <family val="2"/>
          </rPr>
          <t>Désignation/descriptif de l'article</t>
        </r>
      </text>
    </comment>
    <comment ref="N4" authorId="0" shapeId="0">
      <text>
        <r>
          <rPr>
            <b/>
            <sz val="9"/>
            <color indexed="81"/>
            <rFont val="Tahoma"/>
            <family val="2"/>
          </rPr>
          <t>Famille d'achat (famille à laquelle appartient l'article)</t>
        </r>
        <r>
          <rPr>
            <sz val="9"/>
            <color indexed="81"/>
            <rFont val="Tahoma"/>
            <family val="2"/>
          </rPr>
          <t xml:space="preserve">
</t>
        </r>
      </text>
    </comment>
    <comment ref="O4" authorId="0" shapeId="0">
      <text>
        <r>
          <rPr>
            <b/>
            <sz val="9"/>
            <color indexed="81"/>
            <rFont val="Tahoma"/>
            <family val="2"/>
          </rPr>
          <t>Numéro de plan</t>
        </r>
        <r>
          <rPr>
            <sz val="9"/>
            <color indexed="81"/>
            <rFont val="Tahoma"/>
            <family val="2"/>
          </rPr>
          <t xml:space="preserve">
</t>
        </r>
      </text>
    </comment>
    <comment ref="P4" authorId="0" shapeId="0">
      <text>
        <r>
          <rPr>
            <b/>
            <sz val="9"/>
            <color indexed="81"/>
            <rFont val="Tahoma"/>
            <family val="2"/>
          </rPr>
          <t>Numéro du BL (Bon de Livraison)
+
Quantité livrée</t>
        </r>
        <r>
          <rPr>
            <sz val="9"/>
            <color indexed="81"/>
            <rFont val="Tahoma"/>
            <family val="2"/>
          </rPr>
          <t xml:space="preserve">
</t>
        </r>
      </text>
    </comment>
    <comment ref="Q4" authorId="0" shapeId="0">
      <text>
        <r>
          <rPr>
            <b/>
            <sz val="9"/>
            <color indexed="81"/>
            <rFont val="Tahoma"/>
            <family val="2"/>
          </rPr>
          <t>Numéro de la commande</t>
        </r>
      </text>
    </comment>
    <comment ref="S4" authorId="0" shapeId="0">
      <text>
        <r>
          <rPr>
            <b/>
            <sz val="9"/>
            <color indexed="81"/>
            <rFont val="Tahoma"/>
            <family val="2"/>
          </rPr>
          <t>Où la non-conformité a-t-elle été détectée ?
Existe-il un numéro de NC interne ou client ?</t>
        </r>
        <r>
          <rPr>
            <sz val="9"/>
            <color indexed="81"/>
            <rFont val="Tahoma"/>
            <family val="2"/>
          </rPr>
          <t xml:space="preserve">
</t>
        </r>
      </text>
    </comment>
    <comment ref="T4" authorId="0" shapeId="0">
      <text>
        <r>
          <rPr>
            <b/>
            <sz val="9"/>
            <color indexed="81"/>
            <rFont val="Tahoma"/>
            <family val="2"/>
          </rPr>
          <t xml:space="preserve">Typologie du défaut
Pour "D - Missing Certificate" </t>
        </r>
        <r>
          <rPr>
            <sz val="9"/>
            <color indexed="81"/>
            <rFont val="Tahoma"/>
            <family val="2"/>
          </rPr>
          <t>(Certificat manquant), les PPM à indiquer dans la colonne AQ est égale à 1% de la quantité livrée.</t>
        </r>
      </text>
    </comment>
    <comment ref="U4" authorId="0" shapeId="0">
      <text>
        <r>
          <rPr>
            <b/>
            <sz val="9"/>
            <color indexed="81"/>
            <rFont val="Tahoma"/>
            <family val="2"/>
          </rPr>
          <t>Description du défaut, des éventuelles actions prises par Rotarex (communication, analyse, sécurisation…)</t>
        </r>
        <r>
          <rPr>
            <sz val="9"/>
            <color indexed="81"/>
            <rFont val="Tahoma"/>
            <family val="2"/>
          </rPr>
          <t xml:space="preserve">
</t>
        </r>
      </text>
    </comment>
    <comment ref="AA4" authorId="0" shapeId="0">
      <text>
        <r>
          <rPr>
            <b/>
            <sz val="9"/>
            <color indexed="81"/>
            <rFont val="Tahoma"/>
            <family val="2"/>
          </rPr>
          <t xml:space="preserve">Est-ce que c'est une Récurrence ?
Une récurrence est un problème sur la même référence, venant du même fournisseur et qui est déjà arrivée auparavant)
</t>
        </r>
        <r>
          <rPr>
            <sz val="9"/>
            <color indexed="81"/>
            <rFont val="Tahoma"/>
            <family val="2"/>
          </rPr>
          <t xml:space="preserve">
(an issue is a recurrence when the same reference, from the same supplier, faces one more time a problem faced in the past)</t>
        </r>
      </text>
    </comment>
    <comment ref="AC4" authorId="0" shapeId="0">
      <text>
        <r>
          <rPr>
            <b/>
            <sz val="9"/>
            <color indexed="81"/>
            <rFont val="Tahoma"/>
            <family val="2"/>
          </rPr>
          <t>Date de signature de la dérogation</t>
        </r>
        <r>
          <rPr>
            <sz val="9"/>
            <color indexed="81"/>
            <rFont val="Tahoma"/>
            <family val="2"/>
          </rPr>
          <t xml:space="preserve">
</t>
        </r>
      </text>
    </comment>
    <comment ref="AD4" authorId="0" shapeId="0">
      <text>
        <r>
          <rPr>
            <b/>
            <sz val="9"/>
            <color indexed="81"/>
            <rFont val="Tahoma"/>
            <family val="2"/>
          </rPr>
          <t>Tri : combien de pièces sont triées ?</t>
        </r>
        <r>
          <rPr>
            <sz val="9"/>
            <color indexed="81"/>
            <rFont val="Tahoma"/>
            <family val="2"/>
          </rPr>
          <t xml:space="preserve">
</t>
        </r>
      </text>
    </comment>
    <comment ref="AE4" authorId="0" shapeId="0">
      <text>
        <r>
          <rPr>
            <b/>
            <sz val="9"/>
            <color indexed="81"/>
            <rFont val="Tahoma"/>
            <family val="2"/>
          </rPr>
          <t>Tri : combien de pièces sont jugées NC ?</t>
        </r>
      </text>
    </comment>
    <comment ref="AF4" authorId="0" shapeId="0">
      <text>
        <r>
          <rPr>
            <b/>
            <sz val="9"/>
            <color indexed="81"/>
            <rFont val="Tahoma"/>
            <family val="2"/>
          </rPr>
          <t>Tri : combien d'heures a-t-il duré ?</t>
        </r>
        <r>
          <rPr>
            <sz val="9"/>
            <color indexed="81"/>
            <rFont val="Tahoma"/>
            <family val="2"/>
          </rPr>
          <t xml:space="preserve">
</t>
        </r>
      </text>
    </comment>
    <comment ref="AG4" authorId="0" shapeId="0">
      <text>
        <r>
          <rPr>
            <b/>
            <sz val="9"/>
            <color indexed="81"/>
            <rFont val="Tahoma"/>
            <family val="2"/>
          </rPr>
          <t>Retouche : sur combien de pièces une retouche a-t-elle été tentée ?</t>
        </r>
        <r>
          <rPr>
            <sz val="9"/>
            <color indexed="81"/>
            <rFont val="Tahoma"/>
            <family val="2"/>
          </rPr>
          <t xml:space="preserve">
</t>
        </r>
      </text>
    </comment>
    <comment ref="AH4" authorId="0" shapeId="0">
      <text>
        <r>
          <rPr>
            <b/>
            <sz val="9"/>
            <color indexed="81"/>
            <rFont val="Tahoma"/>
            <family val="2"/>
          </rPr>
          <t>Retouche : combien de retouches ont échoué ?</t>
        </r>
        <r>
          <rPr>
            <sz val="9"/>
            <color indexed="81"/>
            <rFont val="Tahoma"/>
            <family val="2"/>
          </rPr>
          <t xml:space="preserve">
</t>
        </r>
      </text>
    </comment>
    <comment ref="AI4" authorId="0" shapeId="0">
      <text>
        <r>
          <rPr>
            <b/>
            <sz val="9"/>
            <color indexed="81"/>
            <rFont val="Tahoma"/>
            <family val="2"/>
          </rPr>
          <t>Retouche : combien d'heures passées à faire les retouches ?</t>
        </r>
      </text>
    </comment>
    <comment ref="AJ4" authorId="0" shapeId="0">
      <text>
        <r>
          <rPr>
            <b/>
            <sz val="9"/>
            <color indexed="81"/>
            <rFont val="Tahoma"/>
            <family val="2"/>
          </rPr>
          <t>Retour : combien de pièces sont retournées au fournisseur ?</t>
        </r>
        <r>
          <rPr>
            <sz val="9"/>
            <color indexed="81"/>
            <rFont val="Tahoma"/>
            <family val="2"/>
          </rPr>
          <t xml:space="preserve">
Il faut mettre une valeur numérique dans la cellule.</t>
        </r>
      </text>
    </comment>
    <comment ref="AK4" authorId="0" shapeId="0">
      <text>
        <r>
          <rPr>
            <b/>
            <sz val="9"/>
            <color indexed="81"/>
            <rFont val="Tahoma"/>
            <family val="2"/>
          </rPr>
          <t>Retour : date de l'expédition</t>
        </r>
        <r>
          <rPr>
            <sz val="9"/>
            <color indexed="81"/>
            <rFont val="Tahoma"/>
            <family val="2"/>
          </rPr>
          <t xml:space="preserve">
</t>
        </r>
      </text>
    </comment>
    <comment ref="AL4" authorId="0" shapeId="0">
      <text>
        <r>
          <rPr>
            <b/>
            <sz val="9"/>
            <color indexed="81"/>
            <rFont val="Tahoma"/>
            <family val="2"/>
          </rPr>
          <t xml:space="preserve">Date prévue de relivraison </t>
        </r>
        <r>
          <rPr>
            <sz val="9"/>
            <color indexed="81"/>
            <rFont val="Tahoma"/>
            <family val="2"/>
          </rPr>
          <t xml:space="preserve">(des pièces triées ou de remplacement)
</t>
        </r>
        <r>
          <rPr>
            <b/>
            <sz val="9"/>
            <color indexed="81"/>
            <rFont val="Tahoma"/>
            <family val="2"/>
          </rPr>
          <t>(Info pour les PPS)</t>
        </r>
      </text>
    </comment>
    <comment ref="AM4" authorId="0" shapeId="0">
      <text>
        <r>
          <rPr>
            <b/>
            <sz val="9"/>
            <color indexed="81"/>
            <rFont val="Tahoma"/>
            <family val="2"/>
          </rPr>
          <t>Nombre total de pièces rebutées (après tri, ou retouche, ...)</t>
        </r>
        <r>
          <rPr>
            <sz val="9"/>
            <color indexed="81"/>
            <rFont val="Tahoma"/>
            <family val="2"/>
          </rPr>
          <t xml:space="preserve">
</t>
        </r>
      </text>
    </comment>
    <comment ref="AN4" authorId="0" shapeId="0">
      <text>
        <r>
          <rPr>
            <b/>
            <sz val="9"/>
            <color indexed="81"/>
            <rFont val="Tahoma"/>
            <family val="2"/>
          </rPr>
          <t>Procédure de Rappel</t>
        </r>
        <r>
          <rPr>
            <sz val="9"/>
            <color indexed="81"/>
            <rFont val="Tahoma"/>
            <family val="2"/>
          </rPr>
          <t xml:space="preserve">
</t>
        </r>
      </text>
    </comment>
    <comment ref="AO4" authorId="0" shapeId="0">
      <text>
        <r>
          <rPr>
            <b/>
            <sz val="9"/>
            <color indexed="81"/>
            <rFont val="Tahoma"/>
            <family val="2"/>
          </rPr>
          <t xml:space="preserve">Autres actions </t>
        </r>
        <r>
          <rPr>
            <sz val="9"/>
            <color indexed="81"/>
            <rFont val="Tahoma"/>
            <family val="2"/>
          </rPr>
          <t xml:space="preserve">(à décrire ici) </t>
        </r>
        <r>
          <rPr>
            <b/>
            <sz val="9"/>
            <color indexed="81"/>
            <rFont val="Tahoma"/>
            <family val="2"/>
          </rPr>
          <t>(tri réalisé par une société tiers, ...)</t>
        </r>
        <r>
          <rPr>
            <sz val="9"/>
            <color indexed="81"/>
            <rFont val="Tahoma"/>
            <family val="2"/>
          </rPr>
          <t xml:space="preserve">
</t>
        </r>
      </text>
    </comment>
    <comment ref="AP4" authorId="0" shapeId="0">
      <text>
        <r>
          <rPr>
            <b/>
            <sz val="9"/>
            <color indexed="81"/>
            <rFont val="Tahoma"/>
            <family val="2"/>
          </rPr>
          <t>Critère d'acceptation (pour dérogation, consigne pour tri)</t>
        </r>
        <r>
          <rPr>
            <sz val="9"/>
            <color indexed="81"/>
            <rFont val="Tahoma"/>
            <family val="2"/>
          </rPr>
          <t xml:space="preserve">
Ex 1 : rayure de moins de 2mm
Ex 2 : besoin d'un relavage</t>
        </r>
      </text>
    </comment>
    <comment ref="AR4" authorId="0" shapeId="0">
      <text>
        <r>
          <rPr>
            <b/>
            <sz val="9"/>
            <color indexed="81"/>
            <rFont val="Tahoma"/>
            <family val="2"/>
          </rPr>
          <t>Prix unitaire de l'article</t>
        </r>
        <r>
          <rPr>
            <sz val="9"/>
            <color indexed="81"/>
            <rFont val="Tahoma"/>
            <family val="2"/>
          </rPr>
          <t xml:space="preserve">
Il faut mettre une valeur </t>
        </r>
        <r>
          <rPr>
            <b/>
            <sz val="9"/>
            <color indexed="81"/>
            <rFont val="Tahoma"/>
            <family val="2"/>
          </rPr>
          <t>numérique</t>
        </r>
        <r>
          <rPr>
            <sz val="9"/>
            <color indexed="81"/>
            <rFont val="Tahoma"/>
            <family val="2"/>
          </rPr>
          <t xml:space="preserve"> dans la cellule.</t>
        </r>
      </text>
    </comment>
    <comment ref="AS4" authorId="0" shapeId="0">
      <text>
        <r>
          <rPr>
            <b/>
            <sz val="9"/>
            <color indexed="81"/>
            <rFont val="Tahoma"/>
            <family val="2"/>
          </rPr>
          <t>Coûts associés au tri</t>
        </r>
        <r>
          <rPr>
            <sz val="9"/>
            <color indexed="81"/>
            <rFont val="Tahoma"/>
            <family val="2"/>
          </rPr>
          <t xml:space="preserve">
</t>
        </r>
      </text>
    </comment>
    <comment ref="AT4" authorId="0" shapeId="0">
      <text>
        <r>
          <rPr>
            <b/>
            <sz val="9"/>
            <color indexed="81"/>
            <rFont val="Tahoma"/>
            <family val="2"/>
          </rPr>
          <t>Coûts associés aux retouches</t>
        </r>
        <r>
          <rPr>
            <sz val="9"/>
            <color indexed="81"/>
            <rFont val="Tahoma"/>
            <family val="2"/>
          </rPr>
          <t xml:space="preserve">
</t>
        </r>
      </text>
    </comment>
    <comment ref="AU4" authorId="0" shapeId="0">
      <text>
        <r>
          <rPr>
            <b/>
            <sz val="9"/>
            <color indexed="81"/>
            <rFont val="Tahoma"/>
            <family val="2"/>
          </rPr>
          <t>Coûts de transport</t>
        </r>
        <r>
          <rPr>
            <sz val="9"/>
            <color indexed="81"/>
            <rFont val="Tahoma"/>
            <family val="2"/>
          </rPr>
          <t xml:space="preserve">
</t>
        </r>
      </text>
    </comment>
    <comment ref="AV4" authorId="0" shapeId="0">
      <text>
        <r>
          <rPr>
            <b/>
            <sz val="9"/>
            <color indexed="81"/>
            <rFont val="Tahoma"/>
            <family val="2"/>
          </rPr>
          <t>Coûts associés aux rebuts</t>
        </r>
        <r>
          <rPr>
            <sz val="9"/>
            <color indexed="81"/>
            <rFont val="Tahoma"/>
            <family val="2"/>
          </rPr>
          <t xml:space="preserve">
</t>
        </r>
      </text>
    </comment>
    <comment ref="AW4" authorId="0" shapeId="0">
      <text>
        <r>
          <rPr>
            <b/>
            <sz val="9"/>
            <color indexed="81"/>
            <rFont val="Tahoma"/>
            <family val="2"/>
          </rPr>
          <t>Coûts associés à la procédure de rappel</t>
        </r>
        <r>
          <rPr>
            <sz val="9"/>
            <color indexed="81"/>
            <rFont val="Tahoma"/>
            <family val="2"/>
          </rPr>
          <t xml:space="preserve">
</t>
        </r>
      </text>
    </comment>
    <comment ref="AX4" authorId="0" shapeId="0">
      <text>
        <r>
          <rPr>
            <b/>
            <sz val="9"/>
            <color indexed="81"/>
            <rFont val="Tahoma"/>
            <family val="2"/>
          </rPr>
          <t xml:space="preserve">Autres coûts </t>
        </r>
        <r>
          <rPr>
            <sz val="9"/>
            <color indexed="81"/>
            <rFont val="Tahoma"/>
            <family val="2"/>
          </rPr>
          <t xml:space="preserve">(liés à la colonne "Other actions")
</t>
        </r>
      </text>
    </comment>
    <comment ref="AY4" authorId="0" shapeId="0">
      <text>
        <r>
          <rPr>
            <b/>
            <sz val="9"/>
            <color indexed="81"/>
            <rFont val="Tahoma"/>
            <family val="2"/>
          </rPr>
          <t>Coûts administratifs</t>
        </r>
        <r>
          <rPr>
            <sz val="9"/>
            <color indexed="81"/>
            <rFont val="Tahoma"/>
            <family val="2"/>
          </rPr>
          <t xml:space="preserve">
</t>
        </r>
      </text>
    </comment>
    <comment ref="AZ4" authorId="0" shapeId="0">
      <text>
        <r>
          <rPr>
            <b/>
            <sz val="9"/>
            <color indexed="81"/>
            <rFont val="Tahoma"/>
            <family val="2"/>
          </rPr>
          <t>Coût total</t>
        </r>
        <r>
          <rPr>
            <sz val="9"/>
            <color indexed="81"/>
            <rFont val="Tahoma"/>
            <family val="2"/>
          </rPr>
          <t xml:space="preserve">
</t>
        </r>
      </text>
    </comment>
    <comment ref="BA4" authorId="0" shapeId="0">
      <text>
        <r>
          <rPr>
            <b/>
            <sz val="9"/>
            <color indexed="81"/>
            <rFont val="Tahoma"/>
            <family val="2"/>
          </rPr>
          <t>Poids total</t>
        </r>
        <r>
          <rPr>
            <sz val="9"/>
            <color indexed="81"/>
            <rFont val="Tahoma"/>
            <family val="2"/>
          </rPr>
          <t xml:space="preserve">
</t>
        </r>
      </text>
    </comment>
    <comment ref="BB4" authorId="0" shapeId="0">
      <text>
        <r>
          <rPr>
            <b/>
            <sz val="9"/>
            <color indexed="81"/>
            <rFont val="Tahoma"/>
            <family val="2"/>
          </rPr>
          <t>Poids net</t>
        </r>
        <r>
          <rPr>
            <sz val="9"/>
            <color indexed="81"/>
            <rFont val="Tahoma"/>
            <family val="2"/>
          </rPr>
          <t xml:space="preserve">
</t>
        </r>
      </text>
    </comment>
    <comment ref="BC4" authorId="0" shapeId="0">
      <text>
        <r>
          <rPr>
            <b/>
            <sz val="9"/>
            <color indexed="81"/>
            <rFont val="Tahoma"/>
            <family val="2"/>
          </rPr>
          <t>Dimensions</t>
        </r>
        <r>
          <rPr>
            <sz val="9"/>
            <color indexed="81"/>
            <rFont val="Tahoma"/>
            <family val="2"/>
          </rPr>
          <t xml:space="preserve">
</t>
        </r>
      </text>
    </comment>
    <comment ref="BD4" authorId="0" shapeId="0">
      <text>
        <r>
          <rPr>
            <b/>
            <sz val="9"/>
            <color indexed="81"/>
            <rFont val="Tahoma"/>
            <family val="2"/>
          </rPr>
          <t>Nombre de palettes</t>
        </r>
        <r>
          <rPr>
            <sz val="9"/>
            <color indexed="81"/>
            <rFont val="Tahoma"/>
            <family val="2"/>
          </rPr>
          <t xml:space="preserve">
</t>
        </r>
      </text>
    </comment>
    <comment ref="DZ4" authorId="0" shapeId="0">
      <text>
        <r>
          <rPr>
            <b/>
            <sz val="9"/>
            <color indexed="81"/>
            <rFont val="Tahoma"/>
            <family val="2"/>
          </rPr>
          <t>Date de signature de la dérogation</t>
        </r>
        <r>
          <rPr>
            <sz val="9"/>
            <color indexed="81"/>
            <rFont val="Tahoma"/>
            <family val="2"/>
          </rPr>
          <t xml:space="preserve">
</t>
        </r>
      </text>
    </comment>
    <comment ref="EA4" authorId="0" shapeId="0">
      <text>
        <r>
          <rPr>
            <b/>
            <sz val="9"/>
            <color indexed="81"/>
            <rFont val="Tahoma"/>
            <family val="2"/>
          </rPr>
          <t>Tri : combien de pièces sont triées ?</t>
        </r>
        <r>
          <rPr>
            <sz val="9"/>
            <color indexed="81"/>
            <rFont val="Tahoma"/>
            <family val="2"/>
          </rPr>
          <t xml:space="preserve">
</t>
        </r>
      </text>
    </comment>
    <comment ref="EB4" authorId="0" shapeId="0">
      <text>
        <r>
          <rPr>
            <b/>
            <sz val="9"/>
            <color indexed="81"/>
            <rFont val="Tahoma"/>
            <family val="2"/>
          </rPr>
          <t>Tri : combien de pièces sont jugées NC ?</t>
        </r>
      </text>
    </comment>
    <comment ref="EC4" authorId="0" shapeId="0">
      <text>
        <r>
          <rPr>
            <b/>
            <sz val="9"/>
            <color indexed="81"/>
            <rFont val="Tahoma"/>
            <family val="2"/>
          </rPr>
          <t>Tri : combien d'heures a-t-il duré ?</t>
        </r>
        <r>
          <rPr>
            <sz val="9"/>
            <color indexed="81"/>
            <rFont val="Tahoma"/>
            <family val="2"/>
          </rPr>
          <t xml:space="preserve">
</t>
        </r>
      </text>
    </comment>
    <comment ref="ED4" authorId="0" shapeId="0">
      <text>
        <r>
          <rPr>
            <b/>
            <sz val="9"/>
            <color indexed="81"/>
            <rFont val="Tahoma"/>
            <family val="2"/>
          </rPr>
          <t>Retouche : sur combien de pièces une retouche a-t-elle été tentée ?</t>
        </r>
        <r>
          <rPr>
            <sz val="9"/>
            <color indexed="81"/>
            <rFont val="Tahoma"/>
            <family val="2"/>
          </rPr>
          <t xml:space="preserve">
</t>
        </r>
      </text>
    </comment>
    <comment ref="EE4" authorId="0" shapeId="0">
      <text>
        <r>
          <rPr>
            <b/>
            <sz val="9"/>
            <color indexed="81"/>
            <rFont val="Tahoma"/>
            <family val="2"/>
          </rPr>
          <t>Retouche : combien de retouches ont échoué ?</t>
        </r>
        <r>
          <rPr>
            <sz val="9"/>
            <color indexed="81"/>
            <rFont val="Tahoma"/>
            <family val="2"/>
          </rPr>
          <t xml:space="preserve">
</t>
        </r>
      </text>
    </comment>
    <comment ref="EF4" authorId="0" shapeId="0">
      <text>
        <r>
          <rPr>
            <b/>
            <sz val="9"/>
            <color indexed="81"/>
            <rFont val="Tahoma"/>
            <family val="2"/>
          </rPr>
          <t>Retouche : combien d'heures passées à faire les retouches ?</t>
        </r>
      </text>
    </comment>
    <comment ref="EG4" authorId="0" shapeId="0">
      <text>
        <r>
          <rPr>
            <b/>
            <sz val="9"/>
            <color indexed="81"/>
            <rFont val="Tahoma"/>
            <family val="2"/>
          </rPr>
          <t>Retour : combien de pièces sont retournées au fournisseur ?</t>
        </r>
        <r>
          <rPr>
            <sz val="9"/>
            <color indexed="81"/>
            <rFont val="Tahoma"/>
            <family val="2"/>
          </rPr>
          <t xml:space="preserve">
Il faut mettre une valeur numérique dans la cellule.</t>
        </r>
      </text>
    </comment>
    <comment ref="EH4" authorId="0" shapeId="0">
      <text>
        <r>
          <rPr>
            <b/>
            <sz val="9"/>
            <color indexed="81"/>
            <rFont val="Tahoma"/>
            <family val="2"/>
          </rPr>
          <t>Retour : date de l'expédition</t>
        </r>
        <r>
          <rPr>
            <sz val="9"/>
            <color indexed="81"/>
            <rFont val="Tahoma"/>
            <family val="2"/>
          </rPr>
          <t xml:space="preserve">
</t>
        </r>
      </text>
    </comment>
    <comment ref="EI4" authorId="0" shapeId="0">
      <text>
        <r>
          <rPr>
            <b/>
            <sz val="9"/>
            <color indexed="81"/>
            <rFont val="Tahoma"/>
            <family val="2"/>
          </rPr>
          <t xml:space="preserve">Date prévue de relivraison </t>
        </r>
        <r>
          <rPr>
            <sz val="9"/>
            <color indexed="81"/>
            <rFont val="Tahoma"/>
            <family val="2"/>
          </rPr>
          <t xml:space="preserve">(des pièces triées ou de remplacement)
</t>
        </r>
        <r>
          <rPr>
            <b/>
            <sz val="9"/>
            <color indexed="81"/>
            <rFont val="Tahoma"/>
            <family val="2"/>
          </rPr>
          <t>(Info pour les PPS)</t>
        </r>
      </text>
    </comment>
    <comment ref="EJ4" authorId="0" shapeId="0">
      <text>
        <r>
          <rPr>
            <b/>
            <sz val="9"/>
            <color indexed="81"/>
            <rFont val="Tahoma"/>
            <family val="2"/>
          </rPr>
          <t>Nombre total de pièces rebutées (après tri, ou retouche, ...)</t>
        </r>
        <r>
          <rPr>
            <sz val="9"/>
            <color indexed="81"/>
            <rFont val="Tahoma"/>
            <family val="2"/>
          </rPr>
          <t xml:space="preserve">
</t>
        </r>
      </text>
    </comment>
    <comment ref="EK4" authorId="0" shapeId="0">
      <text>
        <r>
          <rPr>
            <b/>
            <sz val="9"/>
            <color indexed="81"/>
            <rFont val="Tahoma"/>
            <family val="2"/>
          </rPr>
          <t>Procédure de Rappel</t>
        </r>
        <r>
          <rPr>
            <sz val="9"/>
            <color indexed="81"/>
            <rFont val="Tahoma"/>
            <family val="2"/>
          </rPr>
          <t xml:space="preserve">
</t>
        </r>
      </text>
    </comment>
    <comment ref="EL4" authorId="0" shapeId="0">
      <text>
        <r>
          <rPr>
            <b/>
            <sz val="9"/>
            <color indexed="81"/>
            <rFont val="Tahoma"/>
            <family val="2"/>
          </rPr>
          <t xml:space="preserve">Autres actions </t>
        </r>
        <r>
          <rPr>
            <sz val="9"/>
            <color indexed="81"/>
            <rFont val="Tahoma"/>
            <family val="2"/>
          </rPr>
          <t xml:space="preserve">(à décrire ici) </t>
        </r>
        <r>
          <rPr>
            <b/>
            <sz val="9"/>
            <color indexed="81"/>
            <rFont val="Tahoma"/>
            <family val="2"/>
          </rPr>
          <t>(tri réalisé par une société tiers, ...)</t>
        </r>
        <r>
          <rPr>
            <sz val="9"/>
            <color indexed="81"/>
            <rFont val="Tahoma"/>
            <family val="2"/>
          </rPr>
          <t xml:space="preserve">
</t>
        </r>
      </text>
    </comment>
    <comment ref="EM4" authorId="0" shapeId="0">
      <text>
        <r>
          <rPr>
            <b/>
            <sz val="9"/>
            <color indexed="81"/>
            <rFont val="Tahoma"/>
            <family val="2"/>
          </rPr>
          <t>Critère d'acceptation (pour dérogation, consigne pour tri)</t>
        </r>
        <r>
          <rPr>
            <sz val="9"/>
            <color indexed="81"/>
            <rFont val="Tahoma"/>
            <family val="2"/>
          </rPr>
          <t xml:space="preserve">
Ex 1 : rayure de moins de 2mm
Ex 2 : besoin d'un relavage</t>
        </r>
      </text>
    </comment>
    <comment ref="EN4" authorId="0" shapeId="0">
      <text>
        <r>
          <rPr>
            <b/>
            <sz val="9"/>
            <color indexed="81"/>
            <rFont val="Tahoma"/>
            <family val="2"/>
          </rPr>
          <t>Prix unitaire de l'article</t>
        </r>
        <r>
          <rPr>
            <sz val="9"/>
            <color indexed="81"/>
            <rFont val="Tahoma"/>
            <family val="2"/>
          </rPr>
          <t xml:space="preserve">
Il faut mettre une valeur </t>
        </r>
        <r>
          <rPr>
            <b/>
            <sz val="9"/>
            <color indexed="81"/>
            <rFont val="Tahoma"/>
            <family val="2"/>
          </rPr>
          <t>numérique</t>
        </r>
        <r>
          <rPr>
            <sz val="9"/>
            <color indexed="81"/>
            <rFont val="Tahoma"/>
            <family val="2"/>
          </rPr>
          <t xml:space="preserve"> dans la cellule.</t>
        </r>
      </text>
    </comment>
    <comment ref="EO4" authorId="0" shapeId="0">
      <text>
        <r>
          <rPr>
            <b/>
            <sz val="9"/>
            <color indexed="81"/>
            <rFont val="Tahoma"/>
            <family val="2"/>
          </rPr>
          <t>Coûts associés au tri</t>
        </r>
        <r>
          <rPr>
            <sz val="9"/>
            <color indexed="81"/>
            <rFont val="Tahoma"/>
            <family val="2"/>
          </rPr>
          <t xml:space="preserve">
</t>
        </r>
      </text>
    </comment>
    <comment ref="EP4" authorId="0" shapeId="0">
      <text>
        <r>
          <rPr>
            <b/>
            <sz val="9"/>
            <color indexed="81"/>
            <rFont val="Tahoma"/>
            <family val="2"/>
          </rPr>
          <t>Coûts associés aux retouches</t>
        </r>
        <r>
          <rPr>
            <sz val="9"/>
            <color indexed="81"/>
            <rFont val="Tahoma"/>
            <family val="2"/>
          </rPr>
          <t xml:space="preserve">
</t>
        </r>
      </text>
    </comment>
    <comment ref="EQ4" authorId="0" shapeId="0">
      <text>
        <r>
          <rPr>
            <b/>
            <sz val="9"/>
            <color indexed="81"/>
            <rFont val="Tahoma"/>
            <family val="2"/>
          </rPr>
          <t>Coûts de transport</t>
        </r>
        <r>
          <rPr>
            <sz val="9"/>
            <color indexed="81"/>
            <rFont val="Tahoma"/>
            <family val="2"/>
          </rPr>
          <t xml:space="preserve">
</t>
        </r>
      </text>
    </comment>
    <comment ref="ER4" authorId="0" shapeId="0">
      <text>
        <r>
          <rPr>
            <b/>
            <sz val="9"/>
            <color indexed="81"/>
            <rFont val="Tahoma"/>
            <family val="2"/>
          </rPr>
          <t>Coûts associés aux rebuts</t>
        </r>
        <r>
          <rPr>
            <sz val="9"/>
            <color indexed="81"/>
            <rFont val="Tahoma"/>
            <family val="2"/>
          </rPr>
          <t xml:space="preserve">
</t>
        </r>
      </text>
    </comment>
    <comment ref="ES4" authorId="0" shapeId="0">
      <text>
        <r>
          <rPr>
            <b/>
            <sz val="9"/>
            <color indexed="81"/>
            <rFont val="Tahoma"/>
            <family val="2"/>
          </rPr>
          <t>Coûts associés à la procédure de rappel</t>
        </r>
        <r>
          <rPr>
            <sz val="9"/>
            <color indexed="81"/>
            <rFont val="Tahoma"/>
            <family val="2"/>
          </rPr>
          <t xml:space="preserve">
</t>
        </r>
      </text>
    </comment>
    <comment ref="ET4" authorId="0" shapeId="0">
      <text>
        <r>
          <rPr>
            <b/>
            <sz val="9"/>
            <color indexed="81"/>
            <rFont val="Tahoma"/>
            <family val="2"/>
          </rPr>
          <t xml:space="preserve">Autres coûts </t>
        </r>
        <r>
          <rPr>
            <sz val="9"/>
            <color indexed="81"/>
            <rFont val="Tahoma"/>
            <family val="2"/>
          </rPr>
          <t xml:space="preserve">(liés à la colonne "Other actions")
</t>
        </r>
      </text>
    </comment>
    <comment ref="EU4" authorId="0" shapeId="0">
      <text>
        <r>
          <rPr>
            <b/>
            <sz val="9"/>
            <color indexed="81"/>
            <rFont val="Tahoma"/>
            <family val="2"/>
          </rPr>
          <t>Coûts administratifs</t>
        </r>
        <r>
          <rPr>
            <sz val="9"/>
            <color indexed="81"/>
            <rFont val="Tahoma"/>
            <family val="2"/>
          </rPr>
          <t xml:space="preserve">
</t>
        </r>
      </text>
    </comment>
    <comment ref="EV4" authorId="0" shapeId="0">
      <text>
        <r>
          <rPr>
            <b/>
            <sz val="9"/>
            <color indexed="81"/>
            <rFont val="Tahoma"/>
            <family val="2"/>
          </rPr>
          <t>Coût total</t>
        </r>
        <r>
          <rPr>
            <sz val="9"/>
            <color indexed="81"/>
            <rFont val="Tahoma"/>
            <family val="2"/>
          </rPr>
          <t xml:space="preserve">
</t>
        </r>
      </text>
    </comment>
    <comment ref="EW4" authorId="0" shapeId="0">
      <text>
        <r>
          <rPr>
            <b/>
            <sz val="9"/>
            <color indexed="81"/>
            <rFont val="Tahoma"/>
            <family val="2"/>
          </rPr>
          <t>Poids total</t>
        </r>
        <r>
          <rPr>
            <sz val="9"/>
            <color indexed="81"/>
            <rFont val="Tahoma"/>
            <family val="2"/>
          </rPr>
          <t xml:space="preserve">
</t>
        </r>
      </text>
    </comment>
    <comment ref="EX4" authorId="0" shapeId="0">
      <text>
        <r>
          <rPr>
            <b/>
            <sz val="9"/>
            <color indexed="81"/>
            <rFont val="Tahoma"/>
            <family val="2"/>
          </rPr>
          <t>Poids net</t>
        </r>
        <r>
          <rPr>
            <sz val="9"/>
            <color indexed="81"/>
            <rFont val="Tahoma"/>
            <family val="2"/>
          </rPr>
          <t xml:space="preserve">
</t>
        </r>
      </text>
    </comment>
    <comment ref="EY4" authorId="0" shapeId="0">
      <text>
        <r>
          <rPr>
            <b/>
            <sz val="9"/>
            <color indexed="81"/>
            <rFont val="Tahoma"/>
            <family val="2"/>
          </rPr>
          <t>Dimensions</t>
        </r>
        <r>
          <rPr>
            <sz val="9"/>
            <color indexed="81"/>
            <rFont val="Tahoma"/>
            <family val="2"/>
          </rPr>
          <t xml:space="preserve">
</t>
        </r>
      </text>
    </comment>
    <comment ref="EZ4" authorId="0" shapeId="0">
      <text>
        <r>
          <rPr>
            <b/>
            <sz val="9"/>
            <color indexed="81"/>
            <rFont val="Tahoma"/>
            <family val="2"/>
          </rPr>
          <t>Nombre de palettes</t>
        </r>
        <r>
          <rPr>
            <sz val="9"/>
            <color indexed="81"/>
            <rFont val="Tahoma"/>
            <family val="2"/>
          </rPr>
          <t xml:space="preserve">
</t>
        </r>
      </text>
    </comment>
  </commentList>
</comments>
</file>

<file path=xl/comments2.xml><?xml version="1.0" encoding="utf-8"?>
<comments xmlns="http://schemas.openxmlformats.org/spreadsheetml/2006/main">
  <authors>
    <author>Ceccato.Giovanni</author>
  </authors>
  <commentList>
    <comment ref="H13" authorId="0" shapeId="0">
      <text>
        <r>
          <rPr>
            <b/>
            <sz val="8"/>
            <color indexed="81"/>
            <rFont val="Tahoma"/>
            <family val="2"/>
          </rPr>
          <t>Jerome Brun:</t>
        </r>
        <r>
          <rPr>
            <sz val="8"/>
            <color indexed="81"/>
            <rFont val="Tahoma"/>
            <family val="2"/>
          </rPr>
          <t xml:space="preserve">
Rangement des pieces different de ce qui est requis</t>
        </r>
      </text>
    </comment>
  </commentList>
</comments>
</file>

<file path=xl/sharedStrings.xml><?xml version="1.0" encoding="utf-8"?>
<sst xmlns="http://schemas.openxmlformats.org/spreadsheetml/2006/main" count="2508" uniqueCount="2388">
  <si>
    <t>calcul d'estimation</t>
  </si>
  <si>
    <t>Info colonne Z</t>
  </si>
  <si>
    <t>Info colonne U</t>
  </si>
  <si>
    <t>Info colonne AA</t>
  </si>
  <si>
    <t>Non Conformity information</t>
  </si>
  <si>
    <t>Internal actions (to be validated with supplier in some cases)</t>
  </si>
  <si>
    <t>Costs</t>
  </si>
  <si>
    <t>Expedition / Invoicing</t>
  </si>
  <si>
    <t>Remarques</t>
  </si>
  <si>
    <t>BU</t>
  </si>
  <si>
    <t>Country</t>
  </si>
  <si>
    <t>Creation
Date</t>
  </si>
  <si>
    <t>Followed
by</t>
  </si>
  <si>
    <t>Supplier
Name</t>
  </si>
  <si>
    <t>Supplier INFOR number</t>
  </si>
  <si>
    <t>Supplier
Address</t>
  </si>
  <si>
    <t>Article
Reference</t>
  </si>
  <si>
    <t>Article
Designation</t>
  </si>
  <si>
    <t>Drawing</t>
  </si>
  <si>
    <t>Delivery Note : document number, quantity delivered</t>
  </si>
  <si>
    <t>Purchase
Order</t>
  </si>
  <si>
    <t>Batch
Number</t>
  </si>
  <si>
    <t>Description of the defect, and detail of the actions taken by Rotarex (communication, analysis, containement, …)</t>
  </si>
  <si>
    <t>Sorting: how many parts sorted?</t>
  </si>
  <si>
    <t>Sorting: how many parts judged NC?</t>
  </si>
  <si>
    <t>Sorting: how many hours?</t>
  </si>
  <si>
    <t>Rework: how many parts rework attempt?</t>
  </si>
  <si>
    <t>Rework: how many failed rework?</t>
  </si>
  <si>
    <t>Rework: how many hours?</t>
  </si>
  <si>
    <t>Return: how many parts returned to the supplier?</t>
  </si>
  <si>
    <t>Return: shipping date</t>
  </si>
  <si>
    <t>Supplier re-delivery date
(information for PPS)</t>
  </si>
  <si>
    <t>Total number of scrapped parts (from sorting, rework, …)</t>
  </si>
  <si>
    <t>Recall procedure</t>
  </si>
  <si>
    <t xml:space="preserve">Other actions (third party sorting company, …) </t>
  </si>
  <si>
    <t>Acceptance criteria (for exemption, inspection).
Ex1: no more than 2mm scratch.
Ex2: need to be re-washed.</t>
  </si>
  <si>
    <t>Article unit price</t>
  </si>
  <si>
    <t>Sorting costs</t>
  </si>
  <si>
    <t>Rework costs</t>
  </si>
  <si>
    <t>Transportation costs</t>
  </si>
  <si>
    <t>Scrap costs</t>
  </si>
  <si>
    <t>Recall Costs</t>
  </si>
  <si>
    <t>Other cost</t>
  </si>
  <si>
    <t>Administrative costs</t>
  </si>
  <si>
    <t>Total Costs</t>
  </si>
  <si>
    <t>Overall weight</t>
  </si>
  <si>
    <t>Net weight</t>
  </si>
  <si>
    <t>Measures</t>
  </si>
  <si>
    <t>Number of pallets</t>
  </si>
  <si>
    <t>Number of Europallets</t>
  </si>
  <si>
    <t>Number of boxes</t>
  </si>
  <si>
    <t>C.E = 1  Magasinier = 1 Contrôle IS = 2  Production = 2 Client = 3</t>
  </si>
  <si>
    <t xml:space="preserve"> 50% = 1  100% =3</t>
  </si>
  <si>
    <t>TOTAL</t>
  </si>
  <si>
    <t>05 - Meditec</t>
  </si>
  <si>
    <t>Lu</t>
  </si>
  <si>
    <t>WIKA POLSKA SA</t>
  </si>
  <si>
    <t>Connection</t>
  </si>
  <si>
    <t>IS</t>
  </si>
  <si>
    <t>Q - Burrs</t>
  </si>
  <si>
    <t>Yes</t>
  </si>
  <si>
    <t>02 - Firetec</t>
  </si>
  <si>
    <t>ROTAREX NORTH AMERICA</t>
  </si>
  <si>
    <t>Tube and flexible</t>
  </si>
  <si>
    <t>CE</t>
  </si>
  <si>
    <t>04 - Puretec</t>
  </si>
  <si>
    <t>GUILLERMIN GEORGES SA</t>
  </si>
  <si>
    <t>Turned part</t>
  </si>
  <si>
    <t>No</t>
  </si>
  <si>
    <t>14 - Lumec</t>
  </si>
  <si>
    <t>METAL PRINT SRL</t>
  </si>
  <si>
    <t>Valve body (stamped, forged, injected)</t>
  </si>
  <si>
    <t>Production</t>
  </si>
  <si>
    <t>Q - Marking, Printing</t>
  </si>
  <si>
    <t>71 - Solutions</t>
  </si>
  <si>
    <t>FIRE FLUID TECHNOLOGIES</t>
  </si>
  <si>
    <t>Cylinder</t>
  </si>
  <si>
    <t>SAGANA SA</t>
  </si>
  <si>
    <t>P.E.L. PINTOSSI EMILIO S.P.A.</t>
  </si>
  <si>
    <t>Q - Cleanliness</t>
  </si>
  <si>
    <t>LUDEC</t>
  </si>
  <si>
    <t>APB SADDIER DECOLLETAGE</t>
  </si>
  <si>
    <t>LE JOINT FRANCAIS SNC</t>
  </si>
  <si>
    <t>Seal (O-Rings, flat seal,..)</t>
  </si>
  <si>
    <t>72 - Automotive</t>
  </si>
  <si>
    <t>KANIGEN WORKS BENELUX SA</t>
  </si>
  <si>
    <t>COMBORI S.A.</t>
  </si>
  <si>
    <t>Normalized part (screw, disc, washer,…)</t>
  </si>
  <si>
    <t>Q - Material</t>
  </si>
  <si>
    <t>06 - Cryotec</t>
  </si>
  <si>
    <t>THIEBAULT SA</t>
  </si>
  <si>
    <t>PARKER HANNIFIN GmbH</t>
  </si>
  <si>
    <t>Pressure gauge</t>
  </si>
  <si>
    <t>GEMELS SRL</t>
  </si>
  <si>
    <t>BAILEY &amp; MACKEY LTD.</t>
  </si>
  <si>
    <t>Q - Leak / Porosity</t>
  </si>
  <si>
    <t>PERFORMANCE PLASTICS PRODUCTS BV</t>
  </si>
  <si>
    <t>VECO B.V.</t>
  </si>
  <si>
    <t>EIFEL SPRITZGUSS GMBH</t>
  </si>
  <si>
    <t>Plastic injection component</t>
  </si>
  <si>
    <t>LMC S.R.L.</t>
  </si>
  <si>
    <t>FORGES DE L'ITON SAS</t>
  </si>
  <si>
    <t>MI.GA.L. SRL</t>
  </si>
  <si>
    <t>ROECHLING INSOLL COMPONENTS LTD.</t>
  </si>
  <si>
    <t>GALVANOTECHNIK NAKATEN</t>
  </si>
  <si>
    <t>SFERC DI CAMPADELLI GIACOMO &amp; C. SRL</t>
  </si>
  <si>
    <t>BOUVERAT PERNAT</t>
  </si>
  <si>
    <t>ROTAREX STAR</t>
  </si>
  <si>
    <t>Magnet</t>
  </si>
  <si>
    <t>TRELLEBORG SEALING SOLUT.SA</t>
  </si>
  <si>
    <t>03 - Indutec</t>
  </si>
  <si>
    <t>13 - Selfa</t>
  </si>
  <si>
    <t>ANTHOINE BERNARD &amp; FILS</t>
  </si>
  <si>
    <t>PROCIDEC SA</t>
  </si>
  <si>
    <t>Q - Incomplete Product, Unfinished Product</t>
  </si>
  <si>
    <t>FT MANOVIA GMBH</t>
  </si>
  <si>
    <t>Surface treatment</t>
  </si>
  <si>
    <t>Client</t>
  </si>
  <si>
    <t>ANODEST EURL</t>
  </si>
  <si>
    <t>DGC INDUSTRIES</t>
  </si>
  <si>
    <t>MGO</t>
  </si>
  <si>
    <t>ADIS TACHOV SRO</t>
  </si>
  <si>
    <t>MECASPRING SA</t>
  </si>
  <si>
    <t>Production consumable</t>
  </si>
  <si>
    <t>HANSA-FLEX HYDRAULIK SARL</t>
  </si>
  <si>
    <t>CEODEUX PURETEC SA</t>
  </si>
  <si>
    <t>AIGNEP SPA</t>
  </si>
  <si>
    <t>Q - Packaging not respected</t>
  </si>
  <si>
    <t>Société des Plastiques Nobles</t>
  </si>
  <si>
    <t>GINGE-KERR LUXEMBOURG SA</t>
  </si>
  <si>
    <t>Spring</t>
  </si>
  <si>
    <t>MINUSINES SA</t>
  </si>
  <si>
    <t>DBH INDUSTRIES SARL</t>
  </si>
  <si>
    <t>SCANFIL POLAND SP Z.O.O.</t>
  </si>
  <si>
    <t>Electrical component</t>
  </si>
  <si>
    <t>SMT SA</t>
  </si>
  <si>
    <t>MEFACO International BVBA</t>
  </si>
  <si>
    <t>WURTH INDUSTRY BELUX SA</t>
  </si>
  <si>
    <t>DEPERY FRERES SA</t>
  </si>
  <si>
    <t>S - Safety</t>
  </si>
  <si>
    <t>VOLZ KG LEOPOLD</t>
  </si>
  <si>
    <t>GHV Schmiedetechnik GmbH</t>
  </si>
  <si>
    <t>KELLER AG für Druckmesstechnik</t>
  </si>
  <si>
    <t>MARCHIO SARL</t>
  </si>
  <si>
    <t>JURASSIEN DECOLLETAGE SA</t>
  </si>
  <si>
    <t>ISOFLON SA</t>
  </si>
  <si>
    <t>DELPY CHROMELEC</t>
  </si>
  <si>
    <t>PPPH GRAS</t>
  </si>
  <si>
    <t>APPLIED ENGINEERED SURFACES INC</t>
  </si>
  <si>
    <t>ZER-TEC GMBH</t>
  </si>
  <si>
    <t>ZENNER FELIX SARL</t>
  </si>
  <si>
    <t>ZAPP MATERIALS ENGINEERING GMBH</t>
  </si>
  <si>
    <t>Yueqing Sunrising Electronics CO LTD</t>
  </si>
  <si>
    <t>WOERTZ AG</t>
  </si>
  <si>
    <t>WITZENMANN GMBH</t>
  </si>
  <si>
    <t>WITT-GASETECHNIK GmbH &amp; Co KG</t>
  </si>
  <si>
    <t xml:space="preserve">wika benelux </t>
  </si>
  <si>
    <t>WEVO-CHEMIE GMBH</t>
  </si>
  <si>
    <t>WEHBERG SAFETY GMBH</t>
  </si>
  <si>
    <t>WALTER WERNER GMBH+CO.KG</t>
  </si>
  <si>
    <t>WAGNER GMBH UND CO KG</t>
  </si>
  <si>
    <t>VON LAFFERT GmbH</t>
  </si>
  <si>
    <t>VOGELSANG JOERG GMBH</t>
  </si>
  <si>
    <t>VITKOVICE CYLINDERS A.S.</t>
  </si>
  <si>
    <t>VEYS PAUL NV</t>
  </si>
  <si>
    <t>VERMOTEC GMBH</t>
  </si>
  <si>
    <t>VEITH KG</t>
  </si>
  <si>
    <t>VDS SCHADENVERHÜTUNG GMBH</t>
  </si>
  <si>
    <t>VAUKA KETTEN GmbH</t>
  </si>
  <si>
    <t>VALPRO LTD</t>
  </si>
  <si>
    <t>VALETTE ET GAURAND INDUSTRIE</t>
  </si>
  <si>
    <t>VALBRUNA  NEDERLAND BV</t>
  </si>
  <si>
    <t>UNITED SPRINGS</t>
  </si>
  <si>
    <t>Ugitech S.A.</t>
  </si>
  <si>
    <t>TYCO ELECTRONICS NEDERLAND B.V.</t>
  </si>
  <si>
    <t>TUFNOL Ltd.</t>
  </si>
  <si>
    <t>TUBEXACT</t>
  </si>
  <si>
    <t>TRYGONAL GROUP GMBH</t>
  </si>
  <si>
    <t>TROPACK PACKMITTEL GMBH</t>
  </si>
  <si>
    <t>TRIDELTA SIPERM GmbH</t>
  </si>
  <si>
    <t>THEONILDE SAS</t>
  </si>
  <si>
    <t>THEOBALD PETER KUNSTSTOFFTECHNIK</t>
  </si>
  <si>
    <t>Temper Technology AB</t>
  </si>
  <si>
    <t>TEKLAS KAUCUK SAN.VE TIC. A.S.</t>
  </si>
  <si>
    <t>TEKLAS BULGARIA  AD</t>
  </si>
  <si>
    <t>TECSIS GMBH</t>
  </si>
  <si>
    <t>TECNICA GASKET SPA</t>
  </si>
  <si>
    <t>TECHNOLOGIE MEDICALE</t>
  </si>
  <si>
    <t>TECHNIQUES SURFACES ANDREZIEUX</t>
  </si>
  <si>
    <t>Technimex Freimuth Appelt</t>
  </si>
  <si>
    <t>TECHNETICS GROUP FRANCE SAS</t>
  </si>
  <si>
    <t>TECHNE</t>
  </si>
  <si>
    <t>SYNTHETICA Fluorplastics Gmbh</t>
  </si>
  <si>
    <t>SUDWEST VERPACKUNG SCHENK GMBH</t>
  </si>
  <si>
    <t>STEEC SAS</t>
  </si>
  <si>
    <t>SSI SCHÄFER SHOP</t>
  </si>
  <si>
    <t>SRS Kunststoff-u. Montagetech. sro</t>
  </si>
  <si>
    <t>SRG SCHULZ + RACKOW Gastechnik GmbH</t>
  </si>
  <si>
    <t>SPHEROTECH GMBH</t>
  </si>
  <si>
    <t>SKF ECONOMOS Deutchland Gmbh</t>
  </si>
  <si>
    <t>SIFRAL SPA</t>
  </si>
  <si>
    <t>SHIELD SRL</t>
  </si>
  <si>
    <t>SFAM SAS</t>
  </si>
  <si>
    <t>SFA Polska Sp. zo.o.</t>
  </si>
  <si>
    <t>SERMATEC</t>
  </si>
  <si>
    <t>SENSATA GERMANY GMBH</t>
  </si>
  <si>
    <t>SEMPERFLEX OPTIMIT SRO</t>
  </si>
  <si>
    <t>SELFA VALVES AND FITTINGS</t>
  </si>
  <si>
    <t>SECAM SA</t>
  </si>
  <si>
    <t>SEALEXCEL (INDIA) PVT.LTD</t>
  </si>
  <si>
    <t>SDCM GIROUD SA</t>
  </si>
  <si>
    <t>SCHULZ PJ GMBH</t>
  </si>
  <si>
    <t>Schrimpf &amp; Schöneberg GmbH &amp; Co KG</t>
  </si>
  <si>
    <t>SCHRADER SA</t>
  </si>
  <si>
    <t>SCHMERSAL BELGIUM NV</t>
  </si>
  <si>
    <t>SCHMEKIES MEDIEN UND DRUCKEREI</t>
  </si>
  <si>
    <t>SCHLESINGER Berstscheiben GmbH</t>
  </si>
  <si>
    <t>SCHERDEL SIGMUND GMBH</t>
  </si>
  <si>
    <t>SCHALLER ELECTRONIC</t>
  </si>
  <si>
    <t>SATURNE TECHNOLOGY</t>
  </si>
  <si>
    <t>SASSI SA</t>
  </si>
  <si>
    <t>SAMCO Autotechnik GmbH</t>
  </si>
  <si>
    <t>S.V. TECH CO LTD</t>
  </si>
  <si>
    <t>RS-COMPONENTS</t>
  </si>
  <si>
    <t>ROVIP INDUSTRIE S.A.</t>
  </si>
  <si>
    <t>ROTAREX SOLUTIONS</t>
  </si>
  <si>
    <t>ROTAREX PRAHA SPOL.S.R.O.</t>
  </si>
  <si>
    <t>ROTAREX POLSKA</t>
  </si>
  <si>
    <t>ROTAREX MIDDLE EAST FZE</t>
  </si>
  <si>
    <t>ROTAREX JAPON</t>
  </si>
  <si>
    <t>ROTAREX ITALIA SRL</t>
  </si>
  <si>
    <t>ROTAREX DISTRIBUTION</t>
  </si>
  <si>
    <t>ROTAREX BRASIL LTDA</t>
  </si>
  <si>
    <t>ROTAREX AUTOMOTIVE</t>
  </si>
  <si>
    <t>ROSE PLASTIC FRANCE</t>
  </si>
  <si>
    <t>RESSORTS SPEC SARL</t>
  </si>
  <si>
    <t>RESSORTS LACROIX SAS</t>
  </si>
  <si>
    <t>RESSORTS DE LA TURDINE SARL</t>
  </si>
  <si>
    <t>RAYMOND BARRE SA</t>
  </si>
  <si>
    <t>RAMIREZ ELECTRO SA</t>
  </si>
  <si>
    <t>RAMCO EUROPE SRL</t>
  </si>
  <si>
    <t>RAJAPACK SA</t>
  </si>
  <si>
    <t>R.T.M. DI MARTINELLI PIETRO SRL</t>
  </si>
  <si>
    <t>R.E.I. TREGI s.a.s.</t>
  </si>
  <si>
    <t>PUBLIFIX INDUSTRIES SAS</t>
  </si>
  <si>
    <t>PRYM WILLIAM WERKE GMBH</t>
  </si>
  <si>
    <t>PROWATEC LUXEMBOURG SA</t>
  </si>
  <si>
    <t>PROTOTYPE PROJECTS LTD</t>
  </si>
  <si>
    <t>PROTO LABS LTD</t>
  </si>
  <si>
    <t>PROTECTIVE PACKAGING SYSTEMS LTD</t>
  </si>
  <si>
    <t>PROTECTION DES METAUX</t>
  </si>
  <si>
    <t>PROTEC SARL</t>
  </si>
  <si>
    <t>PROMO FILTRES</t>
  </si>
  <si>
    <t>PROKAP SARL</t>
  </si>
  <si>
    <t>PRODIM</t>
  </si>
  <si>
    <t>PROCINTRE SAS</t>
  </si>
  <si>
    <t>PRINS AUTOGASSYSTEMEN BV</t>
  </si>
  <si>
    <t>PRESTA CYLINDERS SARL</t>
  </si>
  <si>
    <t>PRES BLOCK SPA</t>
  </si>
  <si>
    <t>PRECIBALL SA</t>
  </si>
  <si>
    <t>PRAKTO - THEO LAUREYS NV</t>
  </si>
  <si>
    <t>POLIMERNI SISTEMI D.O.O.</t>
  </si>
  <si>
    <t>POEPPELMANN FRANCE</t>
  </si>
  <si>
    <t>PLASTIL LE JOINT BARTHELEMY</t>
  </si>
  <si>
    <t>PLASTIFRANCE SAS</t>
  </si>
  <si>
    <t>PLASTEM SA</t>
  </si>
  <si>
    <t>PLANCHER SA</t>
  </si>
  <si>
    <t>PIREP S.A.</t>
  </si>
  <si>
    <t>Pinetree Instruments Inc</t>
  </si>
  <si>
    <t>PHOENIX MECANO GMBH</t>
  </si>
  <si>
    <t>PEVEKO SPOL SRO</t>
  </si>
  <si>
    <t>PELTZER AND CO GMBH</t>
  </si>
  <si>
    <t>PARROT SA</t>
  </si>
  <si>
    <t>PARKER HANNIFIN BELUX SPRL</t>
  </si>
  <si>
    <t>PARKER HANNIFIN BELUX BRANCH</t>
  </si>
  <si>
    <t>PAMARGAN PRODUCTS LTD</t>
  </si>
  <si>
    <t>PALL FRANCE SAS</t>
  </si>
  <si>
    <t>OXYMETAL EST SAS</t>
  </si>
  <si>
    <t>OmniTec Praezision &amp; Technik GmbH</t>
  </si>
  <si>
    <t>OFFENWANGER GMBH</t>
  </si>
  <si>
    <t>OERLIKON BALZERS COATING LUX.</t>
  </si>
  <si>
    <t>NUOVA PICAFOND SRL</t>
  </si>
  <si>
    <t>NSI Praezisionsdrehteile GmbH</t>
  </si>
  <si>
    <t>NOVOPLAST SCHLAUCHTECHNIK</t>
  </si>
  <si>
    <t>NO LIMITS PACKAGING SA</t>
  </si>
  <si>
    <t>NEW YORK HAMBURGER</t>
  </si>
  <si>
    <t>NEOPUR TECHNOLOGIEN GMBH</t>
  </si>
  <si>
    <t>NEOPERL GMBH</t>
  </si>
  <si>
    <t>MÜPRO LUXEMBOURG SARL</t>
  </si>
  <si>
    <t>MUHR UND BENDER KG</t>
  </si>
  <si>
    <t>Mubea Tellerfedern GmbH</t>
  </si>
  <si>
    <t>MOSS KUNSTSTOF PRODUKTEN BVBA</t>
  </si>
  <si>
    <t>MONT-BLANC MECANIQUE SARL</t>
  </si>
  <si>
    <t>MONDIAL F.A.C.E.R.T SRL</t>
  </si>
  <si>
    <t>MOEHLING GMBH &amp; Co KG</t>
  </si>
  <si>
    <t>MINIMAX GMBH</t>
  </si>
  <si>
    <t>MICROPIERRE SA</t>
  </si>
  <si>
    <t>MICROBALL GmbH</t>
  </si>
  <si>
    <t>MICRO USINAGE LASER</t>
  </si>
  <si>
    <t>MI.GA.L. SERVICE</t>
  </si>
  <si>
    <t>MHA ZENTGRAF GMBH &amp; Co KG</t>
  </si>
  <si>
    <t>MF MICROFILTER GMBH</t>
  </si>
  <si>
    <t>MEYER SINTERMETALL AG</t>
  </si>
  <si>
    <t>MEXICHEM UK LIMITED</t>
  </si>
  <si>
    <t>METEHOR SARL</t>
  </si>
  <si>
    <t>METALLVERED.CARL KLOPHAUS</t>
  </si>
  <si>
    <t>METALFOND SRL</t>
  </si>
  <si>
    <t>MESSER EUTECTIC CASTOLIN SARL</t>
  </si>
  <si>
    <t>MERREM MATERIALS BV</t>
  </si>
  <si>
    <t>MARZET ET COMPAGNIE SARL</t>
  </si>
  <si>
    <t>MANUTAN SA</t>
  </si>
  <si>
    <t>MAKSO ASSEMBLAGE BV</t>
  </si>
  <si>
    <t>MAIRE SA</t>
  </si>
  <si>
    <t>MAGENWIRTH GUSTAV GMBH</t>
  </si>
  <si>
    <t>MAFLOW BRS SRL</t>
  </si>
  <si>
    <t>M LEGO</t>
  </si>
  <si>
    <t>LUXCONTROL SA</t>
  </si>
  <si>
    <t>LUNAPACK</t>
  </si>
  <si>
    <t>LUBRICANT CONSULT GMBH</t>
  </si>
  <si>
    <t>LPG TECHNIEK VAN MEENEN BVBA</t>
  </si>
  <si>
    <t>LPG EQUIPMENT B.V.</t>
  </si>
  <si>
    <t>LITHCOTE EUROPE SA</t>
  </si>
  <si>
    <t>LINIE ZWO Marketing &amp; Trading Gmbh</t>
  </si>
  <si>
    <t>LINGENBERG ERNST GMBH</t>
  </si>
  <si>
    <t>LEE SPRING LTD</t>
  </si>
  <si>
    <t>LE LORRAIN EDITIONS</t>
  </si>
  <si>
    <t>LE JOINT FRANCAIS - ST. BRIEUC</t>
  </si>
  <si>
    <t>LAVEL GOMMA SRL</t>
  </si>
  <si>
    <t>LASER RHONE ALPES SA</t>
  </si>
  <si>
    <t>LASER JOB GMBH</t>
  </si>
  <si>
    <t>LAHME GMBH &amp; Co KG</t>
  </si>
  <si>
    <t>LA GRAVURE INDUSTRIELLE DIJON</t>
  </si>
  <si>
    <t>LA GOUPILLE CANNELEE SAS</t>
  </si>
  <si>
    <t>KURT MEDER GMBH</t>
  </si>
  <si>
    <t>KÖCO GMBH &amp; CO. KG</t>
  </si>
  <si>
    <t>KME BRASS FRANCE SAS</t>
  </si>
  <si>
    <t>KLUEBER LUBRICATION BENELUX SA</t>
  </si>
  <si>
    <t>KKC CASES GMBH</t>
  </si>
  <si>
    <t>KISTENPFENNIG SARL</t>
  </si>
  <si>
    <t>KERN GMBH</t>
  </si>
  <si>
    <t>KERB KONUS</t>
  </si>
  <si>
    <t>KDI MECA SERVICE</t>
  </si>
  <si>
    <t>KAUFMANN GMBH AND CO KG</t>
  </si>
  <si>
    <t>Karlheinz Lewin GmbH</t>
  </si>
  <si>
    <t>Kara Engineering</t>
  </si>
  <si>
    <t>KAISER &amp; WALTERMANN GMBH</t>
  </si>
  <si>
    <t>JOINT LYONNAIS</t>
  </si>
  <si>
    <t>Johnson Electric International AG</t>
  </si>
  <si>
    <t>JOHN GUEST SA</t>
  </si>
  <si>
    <t>JOB GMBH</t>
  </si>
  <si>
    <t>JB CONTROLS PRTC</t>
  </si>
  <si>
    <t>JANTSCH GMBH - KUNSTSTOFFTECHNIK</t>
  </si>
  <si>
    <t>JACQUEMET SAS</t>
  </si>
  <si>
    <t>INTRONICS</t>
  </si>
  <si>
    <t xml:space="preserve">INOXTUBES </t>
  </si>
  <si>
    <t>Inovan Gmbh &amp; Co KG</t>
  </si>
  <si>
    <t>INOTECH CR spol sro</t>
  </si>
  <si>
    <t>INOMETA TUBES GMBH</t>
  </si>
  <si>
    <t>IMS FRANCE</t>
  </si>
  <si>
    <t>IMS DEUTSCHLAND GmbH</t>
  </si>
  <si>
    <t>IMPRIMERIE FABER</t>
  </si>
  <si>
    <t>IMPREGLON SURFACE ENGINEERING GMBH</t>
  </si>
  <si>
    <t>IMPERATOR INDUSTRIES</t>
  </si>
  <si>
    <t>IFM ELECTRONIC SA</t>
  </si>
  <si>
    <t>ID Alloys SAS</t>
  </si>
  <si>
    <t xml:space="preserve">HSR GMBH </t>
  </si>
  <si>
    <t>HÖPPE Franz-Josef GmbH</t>
  </si>
  <si>
    <t>HONEYWELL LIFE SAFETY SA</t>
  </si>
  <si>
    <t>HOCHDRUCKTECHNIK FÜSSER GMBH</t>
  </si>
  <si>
    <t>HERBERT Paul &amp; Co. KG</t>
  </si>
  <si>
    <t>HEMIMEX BV</t>
  </si>
  <si>
    <t>HEITZ GMBH</t>
  </si>
  <si>
    <t>HANFF FRERES</t>
  </si>
  <si>
    <t>HALDER ERWIN KG</t>
  </si>
  <si>
    <t>H2on GMBH</t>
  </si>
  <si>
    <t>H. Fillunger &amp; Co. Pvt. Ltd. LPG Division</t>
  </si>
  <si>
    <t>GW ST POLTEN GMBH</t>
  </si>
  <si>
    <t>GVZ COMPONENTS SRL</t>
  </si>
  <si>
    <t>GUTEKUNST &amp; CO</t>
  </si>
  <si>
    <t>GUMMI ROLLER SARL</t>
  </si>
  <si>
    <t>GUARNIFLON S.P.A.</t>
  </si>
  <si>
    <t>GROMETAL VALVE CO.LTD</t>
  </si>
  <si>
    <t>GRI GRENOBLE RODAGE INDUSTRIE</t>
  </si>
  <si>
    <t>GRENIER BOLAY SAS</t>
  </si>
  <si>
    <t>GRANDIDIER SA</t>
  </si>
  <si>
    <t>GOT GMBH</t>
  </si>
  <si>
    <t>GOSEBERG GMBH</t>
  </si>
  <si>
    <t>GOEDDE SPRL</t>
  </si>
  <si>
    <t>GIROTEC</t>
  </si>
  <si>
    <t>GILBERT SERVICE CENTER EHLERANGE</t>
  </si>
  <si>
    <t>GESIPA BLINDNIETTECHNIK GMBH</t>
  </si>
  <si>
    <t>GALLINA KUNSTSTOFFVERARBEITUNG</t>
  </si>
  <si>
    <t>FUSITE BV</t>
  </si>
  <si>
    <t>FUSION</t>
  </si>
  <si>
    <t>FUCHS LUBRITECH GMBH</t>
  </si>
  <si>
    <t>FRIEDERICH HYDROTECH SARL</t>
  </si>
  <si>
    <t>FREUDENBERG SEALING TECHNOLOGIES GMBH</t>
  </si>
  <si>
    <t>FORGINAL INDUSTRIE</t>
  </si>
  <si>
    <t>FOCUS INDUSTRIE SARL</t>
  </si>
  <si>
    <t>FM MATTSON MORA GROUP AB</t>
  </si>
  <si>
    <t>FLUIDEMAIL EMPREINTE SAS</t>
  </si>
  <si>
    <t>FLOW METER SPA</t>
  </si>
  <si>
    <t>FISCHER &amp; PLATH GMBH</t>
  </si>
  <si>
    <t>FINIMETAUX SA</t>
  </si>
  <si>
    <t>Filtres GUERIN SAS</t>
  </si>
  <si>
    <t>FEUERSCHUTZ JOCKEL GMBH &amp; CO KG</t>
  </si>
  <si>
    <t>FESTO BELGIUM S.A.</t>
  </si>
  <si>
    <t>FERROFLEX GUTEKUNST SARL</t>
  </si>
  <si>
    <t>FEDERAL PROCESS COMPANY</t>
  </si>
  <si>
    <t>FAUQUET</t>
  </si>
  <si>
    <t>Farr Feinmechanik</t>
  </si>
  <si>
    <t>EVOLUPACK SARL</t>
  </si>
  <si>
    <t>EUROCYLINDER SYSTEMS AG</t>
  </si>
  <si>
    <t>EUGEN SCHMIDT GmbH</t>
  </si>
  <si>
    <t>ETP</t>
  </si>
  <si>
    <t>ETILUX</t>
  </si>
  <si>
    <t>ETIC TUBES &amp; PROFILES SAS</t>
  </si>
  <si>
    <t>ESTEL S.L.U</t>
  </si>
  <si>
    <t>ESSENTRA COMPONENTS BV</t>
  </si>
  <si>
    <t>ERIKS LUXEMBOURG SA</t>
  </si>
  <si>
    <t>EREDI BAITELLI SRL</t>
  </si>
  <si>
    <t>EPSILON HYDRAULIQUE</t>
  </si>
  <si>
    <t>EPS ELECTROPOLISSAGE SERVICES SARL</t>
  </si>
  <si>
    <t>ENPAR SONDERWERKSTOFFE Gmbh</t>
  </si>
  <si>
    <t>Engineered Custom Lubricants</t>
  </si>
  <si>
    <t>EMS</t>
  </si>
  <si>
    <t>ELECTRO ENGINEERING JANSEN SPRL</t>
  </si>
  <si>
    <t>EHRLICH GMBH</t>
  </si>
  <si>
    <t>EHM PAPIER GMBH</t>
  </si>
  <si>
    <t>Edelstahlservice GmbH</t>
  </si>
  <si>
    <t>EASYTURN SAS</t>
  </si>
  <si>
    <t>E.T.P.</t>
  </si>
  <si>
    <t>E BIZ SOLUTIONS SA</t>
  </si>
  <si>
    <t>DUMONT Joseph SA</t>
  </si>
  <si>
    <t>DREW DEFENSE GMBH</t>
  </si>
  <si>
    <t>Dr. Richard Sthamer GmbH &amp; Co. KG</t>
  </si>
  <si>
    <t>DODUCO GMBH</t>
  </si>
  <si>
    <t>DOCKWEILER</t>
  </si>
  <si>
    <t>DMT EMEA GMBH</t>
  </si>
  <si>
    <t>Diva Spruhtechnik GmbH</t>
  </si>
  <si>
    <t>DIS Industrieservice</t>
  </si>
  <si>
    <t>DIEHL GMBH + CO</t>
  </si>
  <si>
    <t>DICHTOMATIK BV</t>
  </si>
  <si>
    <t>DEDERICH Gase, Technik + Service</t>
  </si>
  <si>
    <t>DECOREC</t>
  </si>
  <si>
    <t>DECOPER SA</t>
  </si>
  <si>
    <t>DECOLLETAGE DES PINS</t>
  </si>
  <si>
    <t>DECATEL SA</t>
  </si>
  <si>
    <t>DBI PLASTICS SP ZOO</t>
  </si>
  <si>
    <t>DBI PLASTICS</t>
  </si>
  <si>
    <t>DBG</t>
  </si>
  <si>
    <t>DBC</t>
  </si>
  <si>
    <t>D.D.C.</t>
  </si>
  <si>
    <t>CREAT</t>
  </si>
  <si>
    <t>CORENSO EDAM B.V.</t>
  </si>
  <si>
    <t>CORDIER GILBERT ET FILS</t>
  </si>
  <si>
    <t>COPOR di P. Barbieri &amp; C. SNC</t>
  </si>
  <si>
    <t>COMPTOIR DES FERS ET METAUX</t>
  </si>
  <si>
    <t>COGNE FRANCE SA</t>
  </si>
  <si>
    <t>COEXAL MONTAGE GMBH</t>
  </si>
  <si>
    <t>CMT MANUFACTURING BV</t>
  </si>
  <si>
    <t>CLEAN PACKAGING LTD</t>
  </si>
  <si>
    <t>CLAL FRANCE</t>
  </si>
  <si>
    <t>CIMAP</t>
  </si>
  <si>
    <t>CHROME DUR INDUSTRIEL</t>
  </si>
  <si>
    <t>CHETRA GMBH DICHTUNGSTECHNIK AG</t>
  </si>
  <si>
    <t>CHEP DEUTSCHLAND GMBH</t>
  </si>
  <si>
    <t>CHEMRING ENERGETICS UK</t>
  </si>
  <si>
    <t>CHARRON-INOX SAS</t>
  </si>
  <si>
    <t>CERTOOLS SP.J.</t>
  </si>
  <si>
    <t>CEODEUX SERVITEC S.A.</t>
  </si>
  <si>
    <t>CEODEUX MEDITEC SA</t>
  </si>
  <si>
    <t>CEODEUX INDUTEC SA</t>
  </si>
  <si>
    <t>CEODEUX EXTINGUISHER</t>
  </si>
  <si>
    <t>CEODEUX CRYOTEC SA</t>
  </si>
  <si>
    <t>CELERIS BVBA</t>
  </si>
  <si>
    <t>CCL LABEL</t>
  </si>
  <si>
    <t>CAVAGNA RENATO SRL</t>
  </si>
  <si>
    <t>CARTONNERIE DE LINTGEN</t>
  </si>
  <si>
    <t>Carl Leipold GmbH</t>
  </si>
  <si>
    <t>Carl Beisser GmbH</t>
  </si>
  <si>
    <t>CAPSTAN CALIFORNIA</t>
  </si>
  <si>
    <t>CAPLUGS LIMITED</t>
  </si>
  <si>
    <t>CAMOZZI BENELUX BV</t>
  </si>
  <si>
    <t>BÜLTE GMBH</t>
  </si>
  <si>
    <t>BROSI FEINMECHANIK</t>
  </si>
  <si>
    <t>BROHL WELLPAPPE GMBH &amp; CO KG</t>
  </si>
  <si>
    <t>BRIPAC S.R.L.</t>
  </si>
  <si>
    <t>BOSSARD FRANCE SA</t>
  </si>
  <si>
    <t>BORYSZEW SA ODDZIAL MAFLOW</t>
  </si>
  <si>
    <t>BORRELLY SPRING WASHERS</t>
  </si>
  <si>
    <t>BOELLING GMBH</t>
  </si>
  <si>
    <t>BODYCOTE Hardingscentrum BV</t>
  </si>
  <si>
    <t>BODYCOTE CERNAY</t>
  </si>
  <si>
    <t>BOBINAGE BACK SARL</t>
  </si>
  <si>
    <t>BLS MAGNET</t>
  </si>
  <si>
    <t>BLENEAU INDUSTRIE</t>
  </si>
  <si>
    <t>BK INDUSTRIE</t>
  </si>
  <si>
    <t>BINDER &amp; WOEHRLE</t>
  </si>
  <si>
    <t>BGH EDELSTALHLWERKE GMBH</t>
  </si>
  <si>
    <t>BEURGHS GALVANO EDELMETAAL</t>
  </si>
  <si>
    <t>BERL + CIE SARL</t>
  </si>
  <si>
    <t>BELGIAN FLUID SYSTEM TECHNOLOGIES SA</t>
  </si>
  <si>
    <t>BE ALUSCHMIEDE GmbH</t>
  </si>
  <si>
    <t>BD SENSORS GMBH</t>
  </si>
  <si>
    <t>BBA AG</t>
  </si>
  <si>
    <t>BAUMANN WILFRIED</t>
  </si>
  <si>
    <t>BASTIAN DRUCK GMBH</t>
  </si>
  <si>
    <t>BARTSCH GMBH</t>
  </si>
  <si>
    <t>BARRE SERVAIS ET COMPAGNIE</t>
  </si>
  <si>
    <t>AXIL PLASTURGIE</t>
  </si>
  <si>
    <t>AWP ASSEMBLY WELDING PLASMA</t>
  </si>
  <si>
    <t>Automated Packaging Systems</t>
  </si>
  <si>
    <t>AUTO MECANIQUE SARL</t>
  </si>
  <si>
    <t>AUTO DECO</t>
  </si>
  <si>
    <t>AURAY PLAST SAS</t>
  </si>
  <si>
    <t>ATE</t>
  </si>
  <si>
    <r>
      <t xml:space="preserve">Valve body (stamped, forged, injected) </t>
    </r>
    <r>
      <rPr>
        <b/>
        <sz val="11"/>
        <color indexed="8"/>
        <rFont val="Arial"/>
        <family val="2"/>
      </rPr>
      <t>machined</t>
    </r>
  </si>
  <si>
    <t>ATAM S.p.A.</t>
  </si>
  <si>
    <t>ASK KUGELLAGERFABRIK Arthur Seyfert GmbH</t>
  </si>
  <si>
    <t>Armaturenfabrik Fr. Schneider GMBH</t>
  </si>
  <si>
    <t xml:space="preserve">ARMATURENBAU GMBH    </t>
  </si>
  <si>
    <t>Raw material (barres)</t>
  </si>
  <si>
    <t>ARGO DI T.M.</t>
  </si>
  <si>
    <t>ARCOM INDUSTRIE SAS</t>
  </si>
  <si>
    <t>APPLISURFACES SAS</t>
  </si>
  <si>
    <t>Packaging</t>
  </si>
  <si>
    <t>ANTINCENDI UNIDET S.R.L.</t>
  </si>
  <si>
    <t>Label, sticker</t>
  </si>
  <si>
    <t>Plug</t>
  </si>
  <si>
    <t>ANSUL NV</t>
  </si>
  <si>
    <t>Consumables: lubricate, oil, paint color, adhesive</t>
  </si>
  <si>
    <t>ANG SARL</t>
  </si>
  <si>
    <t>Andernach &amp; Bleck GmbH &amp; Co KG</t>
  </si>
  <si>
    <t>Criticité Family Réponse Yes or No</t>
  </si>
  <si>
    <t>Vendor Family</t>
  </si>
  <si>
    <t>Yes / No</t>
  </si>
  <si>
    <t>AMZ ROLF ZIEGLER GMBH</t>
  </si>
  <si>
    <t>AMTAG AG</t>
  </si>
  <si>
    <t>ALSACHROM SARL</t>
  </si>
  <si>
    <t>ALPHA-FRY TECHNOLOGIES</t>
  </si>
  <si>
    <t>ALCO SAS</t>
  </si>
  <si>
    <t>ALCO IJZERWAREN &amp; GEREEDSCHAPPEN</t>
  </si>
  <si>
    <t>AIP WILD AG</t>
  </si>
  <si>
    <t>Status</t>
  </si>
  <si>
    <t>AGRODUR GROSALSKI GMBH + CO</t>
  </si>
  <si>
    <t>AGILYS INDUSTRIAL HOLDING SA</t>
  </si>
  <si>
    <t>L - Damaged during Transport</t>
  </si>
  <si>
    <t>L - Delivery Delay</t>
  </si>
  <si>
    <t>L - Delivered Quantity</t>
  </si>
  <si>
    <t>36 - SRG</t>
  </si>
  <si>
    <t>20 - SMT</t>
  </si>
  <si>
    <t>ADAM FRITZ KG</t>
  </si>
  <si>
    <t>ACORN INDUSTRIAL COMPONENTS</t>
  </si>
  <si>
    <t>11 - Ludec</t>
  </si>
  <si>
    <t>ACARE TECHNOLOGY CO LTD</t>
  </si>
  <si>
    <t>Q - Impacts, Deformation, Aspect</t>
  </si>
  <si>
    <t>ABAQUEPLAST SAS</t>
  </si>
  <si>
    <t>A.E.B. SRL</t>
  </si>
  <si>
    <t>Magasin</t>
  </si>
  <si>
    <t>Criticité defect</t>
  </si>
  <si>
    <t>Defect Type</t>
  </si>
  <si>
    <t>SUPPLIER</t>
  </si>
  <si>
    <t>Lieu detection</t>
  </si>
  <si>
    <t>Calcule arrangements fournisseur</t>
  </si>
  <si>
    <t>Incrémentation automatique N° NC dans fichiers NC</t>
  </si>
  <si>
    <t>Prôblème à resoudre</t>
  </si>
  <si>
    <t>Céation d'onglet déroulant imposéés  " détection NC "</t>
  </si>
  <si>
    <t>Effectuer macro entre Fichiers prise décision vers Alerte et NC</t>
  </si>
  <si>
    <t>Créer les tableaux de barème pour les calcules</t>
  </si>
  <si>
    <t>Effectuer le liens entre le tableau de calcule et la liste d'information</t>
  </si>
  <si>
    <t>ok</t>
  </si>
  <si>
    <t xml:space="preserve">Modifier le calcule dérogation pour infliger une NC mineurs </t>
  </si>
  <si>
    <t>Ajouter colonne chasse d'eau si arrangement ou remplacement pièces</t>
  </si>
  <si>
    <t>Mettre en place le calcule automatique pour le calcule du niveau</t>
  </si>
  <si>
    <t>Création du fichier prise de décision</t>
  </si>
  <si>
    <t>Fichiers Prise de décision</t>
  </si>
  <si>
    <t>Fichiers Alerte Fournisseur</t>
  </si>
  <si>
    <r>
      <t xml:space="preserve">Effectuer la criticité de la liste des </t>
    </r>
    <r>
      <rPr>
        <b/>
        <sz val="11"/>
        <color theme="1"/>
        <rFont val="Calibri"/>
        <family val="2"/>
        <scheme val="minor"/>
      </rPr>
      <t>pièces</t>
    </r>
    <r>
      <rPr>
        <sz val="11"/>
        <color theme="1"/>
        <rFont val="Calibri"/>
        <family val="2"/>
        <scheme val="minor"/>
      </rPr>
      <t xml:space="preserve"> exisistant et la modifier au besoin</t>
    </r>
  </si>
  <si>
    <r>
      <t xml:space="preserve">Effectuer la criticité de la liste des </t>
    </r>
    <r>
      <rPr>
        <b/>
        <sz val="11"/>
        <color theme="1"/>
        <rFont val="Calibri"/>
        <family val="2"/>
        <scheme val="minor"/>
      </rPr>
      <t>défauts</t>
    </r>
    <r>
      <rPr>
        <sz val="11"/>
        <color theme="1"/>
        <rFont val="Calibri"/>
        <family val="2"/>
        <scheme val="minor"/>
      </rPr>
      <t xml:space="preserve"> exisistant et la modifier au besoin</t>
    </r>
  </si>
  <si>
    <t>Ajout de 3 colonnes " ; niveau; % quantité"</t>
  </si>
  <si>
    <t>Fichiers NC actuel</t>
  </si>
  <si>
    <t>Effectuer</t>
  </si>
  <si>
    <t>Descriptions</t>
  </si>
  <si>
    <t>Création d'un fichier "Prise de décision" qui automatiquement utilisera les données cibler des utilisateurs pour infliger le niveau de la non-conformité suite à plusieurs critères calculer. Ce fichier devra alimenter automatiquement le fichier de NC actuel ainsi que le fichier Alerte fournisseur, de là ces deux fichiers citez créerons les documents à diffuser aux fournisseurs. Cela aura pour but de prioriser le travail se chargeant du suivi des NC de lister la criticité des différents articles via le calcule automatique et en dernier point réaliser une alerte fournisseur et non une NC lorsque le niveau sera sans impact donc réduire d'environ 20% la gestion de ces NC.</t>
  </si>
  <si>
    <t>Suite réunion du 08/06/18 : Attribution niveau NC Fournisseur</t>
  </si>
  <si>
    <t>Majeur; Mineur;             Sans impact</t>
  </si>
  <si>
    <t>Administrative information</t>
  </si>
  <si>
    <t>TABLEAU DE BORD ATTRIBUTION AUTOMATIQUE NIVEAU NC</t>
  </si>
  <si>
    <t>calcul PPM</t>
  </si>
  <si>
    <t>Ajout calcules estimation pcs NC</t>
  </si>
  <si>
    <t>Ajout calcules PPM</t>
  </si>
  <si>
    <t>Info colonne AB</t>
  </si>
  <si>
    <t>Info colonne P</t>
  </si>
  <si>
    <t>Info colonne V</t>
  </si>
  <si>
    <t>Graphique perturber par resultat mineur suite dérog</t>
  </si>
  <si>
    <t>Q - Dimensional Characteristic Fonctionnal</t>
  </si>
  <si>
    <t>Q - Dimensional Characteristic no fonctionnal</t>
  </si>
  <si>
    <t>Q - Fonctional (mano, composants électroniques)</t>
  </si>
  <si>
    <t>yes</t>
  </si>
  <si>
    <t>Colonnes Masquées</t>
  </si>
  <si>
    <t>X</t>
  </si>
  <si>
    <t>Z</t>
  </si>
  <si>
    <r>
      <rPr>
        <b/>
        <sz val="12"/>
        <rFont val="Calibri"/>
        <family val="2"/>
        <scheme val="minor"/>
      </rPr>
      <t>% parts NC</t>
    </r>
    <r>
      <rPr>
        <b/>
        <sz val="12"/>
        <color rgb="FF0000FF"/>
        <rFont val="Calibri"/>
        <family val="2"/>
        <scheme val="minor"/>
      </rPr>
      <t xml:space="preserve"> </t>
    </r>
    <r>
      <rPr>
        <b/>
        <sz val="12"/>
        <color rgb="FFFF0000"/>
        <rFont val="Calibri"/>
        <family val="2"/>
        <scheme val="minor"/>
      </rPr>
      <t>CALCUL AUTO</t>
    </r>
  </si>
  <si>
    <r>
      <t xml:space="preserve">Estimated number of NC parts             </t>
    </r>
    <r>
      <rPr>
        <b/>
        <sz val="12"/>
        <color rgb="FFFF0000"/>
        <rFont val="Calibri"/>
        <family val="2"/>
        <scheme val="minor"/>
      </rPr>
      <t>CALCUL AUTO</t>
    </r>
    <r>
      <rPr>
        <b/>
        <sz val="12"/>
        <color rgb="FF0000FF"/>
        <rFont val="Calibri"/>
        <family val="2"/>
        <scheme val="minor"/>
      </rPr>
      <t xml:space="preserve">  </t>
    </r>
    <r>
      <rPr>
        <b/>
        <sz val="12"/>
        <color theme="1"/>
        <rFont val="Calibri"/>
        <family val="2"/>
        <scheme val="minor"/>
      </rPr>
      <t xml:space="preserve">        </t>
    </r>
  </si>
  <si>
    <t>PPM</t>
  </si>
  <si>
    <t>Transfert info TBNC cellules</t>
  </si>
  <si>
    <t>E</t>
  </si>
  <si>
    <t>F</t>
  </si>
  <si>
    <t>G</t>
  </si>
  <si>
    <t>H</t>
  </si>
  <si>
    <t>I</t>
  </si>
  <si>
    <t>J</t>
  </si>
  <si>
    <t>K</t>
  </si>
  <si>
    <t>L</t>
  </si>
  <si>
    <t>M</t>
  </si>
  <si>
    <t>N</t>
  </si>
  <si>
    <t>O</t>
  </si>
  <si>
    <t>Q</t>
  </si>
  <si>
    <t>U</t>
  </si>
  <si>
    <t>W</t>
  </si>
  <si>
    <t>Y</t>
  </si>
  <si>
    <t>SUPPLIER ALERT FOLLOW-UP 2018</t>
  </si>
  <si>
    <t>Alert Report Number</t>
  </si>
  <si>
    <t>Description of the defect</t>
  </si>
  <si>
    <t xml:space="preserve">Number of defect Parts                       </t>
  </si>
  <si>
    <t xml:space="preserve">Number of pieces delivered " INFOR"        </t>
  </si>
  <si>
    <t>Alert</t>
  </si>
  <si>
    <t>Non-conformity</t>
  </si>
  <si>
    <t>Création du fichiers</t>
  </si>
  <si>
    <t>Création des liens avec TBNC</t>
  </si>
  <si>
    <t>Exemption signature date</t>
  </si>
  <si>
    <r>
      <t xml:space="preserve">Final number of NC parts         </t>
    </r>
    <r>
      <rPr>
        <b/>
        <sz val="12"/>
        <color rgb="FFFF0000"/>
        <rFont val="Calibri"/>
        <family val="2"/>
        <scheme val="minor"/>
      </rPr>
      <t>CALCUL AUTO</t>
    </r>
    <r>
      <rPr>
        <b/>
        <sz val="12"/>
        <color theme="1"/>
        <rFont val="Calibri"/>
        <family val="2"/>
        <scheme val="minor"/>
      </rPr>
      <t xml:space="preserve"> </t>
    </r>
  </si>
  <si>
    <t xml:space="preserve">Number of checked Parts        </t>
  </si>
  <si>
    <t xml:space="preserve">Where was the NC detected? Internal or customer claim number                           </t>
  </si>
  <si>
    <t xml:space="preserve">Family Item                             </t>
  </si>
  <si>
    <t xml:space="preserve">Non Conformity type                               </t>
  </si>
  <si>
    <t xml:space="preserve">Exemption authorized                          </t>
  </si>
  <si>
    <t>P</t>
  </si>
  <si>
    <t>R</t>
  </si>
  <si>
    <t>S</t>
  </si>
  <si>
    <t>T</t>
  </si>
  <si>
    <t>V</t>
  </si>
  <si>
    <t>AB</t>
  </si>
  <si>
    <t>Transfert ok avec macro</t>
  </si>
  <si>
    <t>Voir macro vers fichier NC pour coller valeur et non formule</t>
  </si>
  <si>
    <t>Colonne pour transfert valeurs issue d'une formule</t>
  </si>
  <si>
    <t>NA</t>
  </si>
  <si>
    <t>Adresse auto N° fournisseur prix / arreté création fichier alerte et diffusion uniquement par mail</t>
  </si>
  <si>
    <t>But de ce tableau de bord:</t>
  </si>
  <si>
    <t>Transfert automatique en un clic vers la liste de suivi ALERTE ou liste actuelle des NC Supplier.</t>
  </si>
  <si>
    <t>Utilisation du tableau de bord:</t>
  </si>
  <si>
    <t>Désignation</t>
  </si>
  <si>
    <t>Plan</t>
  </si>
  <si>
    <t>A D REP</t>
  </si>
  <si>
    <t>APLAST</t>
  </si>
  <si>
    <t>AUTO TECNIC S.A.</t>
  </si>
  <si>
    <t>FIRETEC</t>
  </si>
  <si>
    <t>CEBALU</t>
  </si>
  <si>
    <t>CEODEUX LPG VALVES</t>
  </si>
  <si>
    <t>DEJOND ETS</t>
  </si>
  <si>
    <t>EDELWEISS DECOLLETAGE</t>
  </si>
  <si>
    <t>MEDITEC</t>
  </si>
  <si>
    <t>ERGSTE STAHLWERK</t>
  </si>
  <si>
    <t>ETIC INDUSTRIES</t>
  </si>
  <si>
    <t>GRADEL SA</t>
  </si>
  <si>
    <t>GUMMI ROLLER</t>
  </si>
  <si>
    <t>MECACIER</t>
  </si>
  <si>
    <t>MICRODEC</t>
  </si>
  <si>
    <t>ROTAREX DEUTSCHLAND</t>
  </si>
  <si>
    <t>SELFA S.A.</t>
  </si>
  <si>
    <t>SIS DECOLLETAGE</t>
  </si>
  <si>
    <t>SORIFIM SARL</t>
  </si>
  <si>
    <t>WOLF GMBH</t>
  </si>
  <si>
    <t>N° fournisseur</t>
  </si>
  <si>
    <t>Adresse</t>
  </si>
  <si>
    <t>Transfert automatique</t>
  </si>
  <si>
    <t>Quantity pièces NC</t>
  </si>
  <si>
    <t>Pieces critiques</t>
  </si>
  <si>
    <t>Recurrence</t>
  </si>
  <si>
    <t>Critical défauts</t>
  </si>
  <si>
    <t>location detection</t>
  </si>
  <si>
    <t>Exemption authorized</t>
  </si>
  <si>
    <t>Results</t>
  </si>
  <si>
    <t>NC level</t>
  </si>
  <si>
    <t xml:space="preserve">Creation form                                                                                                                                                                                                                                                                                                                                                                                       </t>
  </si>
  <si>
    <t xml:space="preserve">Creation form                                                                                                                                                                                                                                                                                                                                                                                  </t>
  </si>
  <si>
    <t>NO = 0       YES = 3</t>
  </si>
  <si>
    <t>NO = ""               YES = 1</t>
  </si>
  <si>
    <t>Critical = 3       Major = 2        Minor = 1</t>
  </si>
  <si>
    <r>
      <t xml:space="preserve">Where was the NC detected? Internal or customer claim number                           </t>
    </r>
    <r>
      <rPr>
        <b/>
        <sz val="12"/>
        <color rgb="FF0000FF"/>
        <rFont val="Calibri"/>
        <family val="2"/>
        <scheme val="minor"/>
      </rPr>
      <t>For level allocation</t>
    </r>
  </si>
  <si>
    <r>
      <t xml:space="preserve">Family Item                             </t>
    </r>
    <r>
      <rPr>
        <b/>
        <sz val="12"/>
        <color rgb="FF0000FF"/>
        <rFont val="Calibri"/>
        <family val="2"/>
        <scheme val="minor"/>
      </rPr>
      <t>For level allocation</t>
    </r>
  </si>
  <si>
    <r>
      <t xml:space="preserve">Non Conformity type                                  </t>
    </r>
    <r>
      <rPr>
        <b/>
        <sz val="12"/>
        <color rgb="FF0000FF"/>
        <rFont val="Calibri"/>
        <family val="2"/>
        <scheme val="minor"/>
      </rPr>
      <t>For level allocation</t>
    </r>
  </si>
  <si>
    <r>
      <t xml:space="preserve">Number of checked Parts        </t>
    </r>
    <r>
      <rPr>
        <b/>
        <sz val="12"/>
        <color rgb="FF0000FF"/>
        <rFont val="Calibri"/>
        <family val="2"/>
        <scheme val="minor"/>
      </rPr>
      <t>For level allocation</t>
    </r>
  </si>
  <si>
    <r>
      <t xml:space="preserve">Number of defect Parts                          </t>
    </r>
    <r>
      <rPr>
        <b/>
        <sz val="12"/>
        <color rgb="FF0000FF"/>
        <rFont val="Calibri"/>
        <family val="2"/>
        <scheme val="minor"/>
      </rPr>
      <t>For level allocation</t>
    </r>
  </si>
  <si>
    <r>
      <t xml:space="preserve">Number of pieces delivered " INFOR"        </t>
    </r>
    <r>
      <rPr>
        <b/>
        <sz val="12"/>
        <color rgb="FF0000FF"/>
        <rFont val="Calibri"/>
        <family val="2"/>
        <scheme val="minor"/>
      </rPr>
      <t>For level allocation</t>
    </r>
  </si>
  <si>
    <r>
      <t xml:space="preserve">Recurrence ?               </t>
    </r>
    <r>
      <rPr>
        <b/>
        <sz val="12"/>
        <color rgb="FF0000FF"/>
        <rFont val="Calibri"/>
        <family val="2"/>
        <scheme val="minor"/>
      </rPr>
      <t>For level allocation</t>
    </r>
  </si>
  <si>
    <r>
      <t xml:space="preserve">Exemption authorized                            </t>
    </r>
    <r>
      <rPr>
        <b/>
        <sz val="12"/>
        <color rgb="FF0000FF"/>
        <rFont val="Calibri"/>
        <family val="2"/>
        <scheme val="minor"/>
      </rPr>
      <t>For level allocation</t>
    </r>
  </si>
  <si>
    <t>Exemption " Dérog."</t>
  </si>
  <si>
    <t>1- Explication des améliorations de ce fichier.</t>
  </si>
  <si>
    <t>Onglets:</t>
  </si>
  <si>
    <t xml:space="preserve">Cellules colonnes J ; K ; M ;O : </t>
  </si>
  <si>
    <t>Cellules colonnes N ; S ; T ; V ; W ; Y ; AA ; AB avec le panneau ATTENTION :</t>
  </si>
  <si>
    <t>Cellules colonnes de BH à BO :</t>
  </si>
  <si>
    <t>Boutons clic Alerte ou Non conformité :</t>
  </si>
  <si>
    <t>ALERTE</t>
  </si>
  <si>
    <t>NON CONFORMITE</t>
  </si>
  <si>
    <t>Fonctionnement des listes automatiques article, fournisseur onglet " Liste article ; Liste fournisseur":</t>
  </si>
  <si>
    <t xml:space="preserve">Ces boutons servent au transfert des données vers le fichier NC Supplier ou l'onglet Alerte de ce fichier suivant le niveau attribuer ou si un remplacement des pièces s'effectue </t>
  </si>
  <si>
    <t>sous un délai inférieur à 24H et n'affectant pas nos production.</t>
  </si>
  <si>
    <t xml:space="preserve">Afin que le transfert des données se fasse correctement et sans bug il faut absolument renseigner toutes les cases de votre ligne sur le tableau de bord par NA </t>
  </si>
  <si>
    <t>sinon les données ne seront pas transférer au bonne endroit.</t>
  </si>
  <si>
    <t>Le but principal de ce fichier est de réaliser automatiquement la prise de décision du niveau de chaque non-conformité à l'aide d'un calcule se basant sur 6 critères. " Récurrence ; Lieu détection ; Quantité NC ; Pièce critique ; Criticité du défaut ; dérogation accordé"</t>
  </si>
  <si>
    <t>Grace à cette attribution de niveau, deux points important seront connus et pourront être analyser :</t>
  </si>
  <si>
    <t>1- Les PPM qui s'effectueront automatiquement dès que la dernière cellule pour prise en compte auto sera renseigner " une fenêtre dialogue s'ouvrira" et nous servirons à classer les fournisseurs équitablement et ainsi de travailler en amont avec eux pour effectuer de l'amélioration continu.</t>
  </si>
  <si>
    <t xml:space="preserve">     Réaliser des alertes fournisseur et non des NC dès que le niveau sera sans impact et ainsi gagné environ 20% de    temps sur la gestion des NC.</t>
  </si>
  <si>
    <r>
      <rPr>
        <b/>
        <sz val="11"/>
        <color theme="1"/>
        <rFont val="Calibri"/>
        <family val="2"/>
        <scheme val="minor"/>
      </rPr>
      <t>2-</t>
    </r>
    <r>
      <rPr>
        <sz val="11"/>
        <color theme="1"/>
        <rFont val="Calibri"/>
        <family val="2"/>
        <scheme val="minor"/>
      </rPr>
      <t xml:space="preserve"> Le niveau de la non-conformité "majeur ; mineur et sans impact" qui sera utiliser pour plusieurs points :</t>
    </r>
  </si>
  <si>
    <t xml:space="preserve">   Priorisé le travail du personnel travaillant sur le suivi des NC fournisseur ;</t>
  </si>
  <si>
    <t>Harmoniser et traiter toutes les NC de la même manière</t>
  </si>
  <si>
    <t>Amélioration du remplissage automatique des différentes informations lié aux fournisseurs et à l'article " N° fournisseur ; adresse ; désignation article ; n° de plan" pour un gain de temps de recherche d'infos.</t>
  </si>
  <si>
    <t>Fonctionnement des cellules automatiques tableau de bord onglet " Info" :</t>
  </si>
  <si>
    <t>Ces 4 colonnes se remplisse automatiquement si deux conditions sont effectué :</t>
  </si>
  <si>
    <t>1 - La cellule avec le nom du fournisseur ainsi que la cellule du N° article doit être renseigner.</t>
  </si>
  <si>
    <t>2 - La cellule Exemption signature date colonne AC doit être renseigner.</t>
  </si>
  <si>
    <t>Lorsque vous arriverez à cette cellules AC une boite de dialogue apparaitra automatiquement pour vous avertir de ces saisies automatiques.</t>
  </si>
  <si>
    <t>Ces cellules très importantes sont nécessaires pour le calcul automatique du niveau de la non-conformité ainsi que pour le calcules des cellules blanches du niveau de PPM.</t>
  </si>
  <si>
    <t>Cellules automatiques pour l'attribution du niveau de la non-conformité. "Voir barème ci-dessous"</t>
  </si>
  <si>
    <t>A effectuer lors d'un niveau sans impact ou si un remplacement des pièces s'effectue sous un délai inférieur à 24H et n'affectant pas nos productions.</t>
  </si>
  <si>
    <t>A effectuer lors d'un niveau Majeur, Mineur avec ou sans dérogation.</t>
  </si>
  <si>
    <t>Dans le cas où un article ou fournisseur est absent " cases automatiques non rempli" il faudra l''ajouter manuellement dans ces onglets à la suite</t>
  </si>
  <si>
    <t>Si un nom de fournisseur n'existe pas dans le menu déroulant il faudra contacter le service qualité fournisseur afin de pouvoir l'intégrer.</t>
  </si>
  <si>
    <t>Pour tout autres problèmes de fonctionnement ou d'explication contacter M. Aubrion Thierry ou M. Bastian Jérôme.</t>
  </si>
  <si>
    <t xml:space="preserve"> CHARLES DUNAND_x000D_
 Decolletage de Précision</t>
  </si>
  <si>
    <t xml:space="preserve"> RESSORTS RENSON SA</t>
  </si>
  <si>
    <t>A.R. TECH S.A._x000D_
L'ART DE LA TECHNOLOGIE</t>
  </si>
  <si>
    <t>ACALIN S.A.</t>
  </si>
  <si>
    <t>ACES SAS</t>
  </si>
  <si>
    <t>ACM FAHRZEUGTEILE GMBH</t>
  </si>
  <si>
    <t>ACROPOLE</t>
  </si>
  <si>
    <t>ACTIVA_x000D_
SPOL</t>
  </si>
  <si>
    <t>ACTOR PRODUCTS GMBH</t>
  </si>
  <si>
    <t>AD REP</t>
  </si>
  <si>
    <t>AD REP BEF</t>
  </si>
  <si>
    <t>ADEMVA</t>
  </si>
  <si>
    <t>ADR SAS</t>
  </si>
  <si>
    <t>AEB Torneria automatica srl.</t>
  </si>
  <si>
    <t>AEI (LUXEMBOURG) S.A.</t>
  </si>
  <si>
    <t>AFNOR ASSOC.FRANCAISE_x000D_
NORMALIS</t>
  </si>
  <si>
    <t>AG HOLLAND BV_x000D_
AUTOSYSTEMEN</t>
  </si>
  <si>
    <t>AG TECHNICAL SRL</t>
  </si>
  <si>
    <t>AHC Opervlaktetechnieken BV</t>
  </si>
  <si>
    <t>AIF SERVICES SA</t>
  </si>
  <si>
    <t>AIMO S.A.</t>
  </si>
  <si>
    <t>AIR EXPRESS INTERNAT. SA</t>
  </si>
  <si>
    <t>AIR LIQUIDE - CTE</t>
  </si>
  <si>
    <t>AIR LIQUIDE MEDICAL SYSTEMS</t>
  </si>
  <si>
    <t>AIR LIQUIDE S.A.</t>
  </si>
  <si>
    <t>AIR LIQUIDE SA</t>
  </si>
  <si>
    <t>Air Products SAS</t>
  </si>
  <si>
    <t>AKRYL-LUX</t>
  </si>
  <si>
    <t>AKRYL-LUX_x000D_
MATIERES PLASTIQUES</t>
  </si>
  <si>
    <t>ALCATEL</t>
  </si>
  <si>
    <t>ALDESA IC VE DIS TIC.LTD.STI</t>
  </si>
  <si>
    <t>ALFA PLASTIK A.S</t>
  </si>
  <si>
    <t>ALFAGOMMA GERMANY GmbH</t>
  </si>
  <si>
    <t>ALLOIN TRANSPORTS</t>
  </si>
  <si>
    <t xml:space="preserve">ALLTEC S.A. </t>
  </si>
  <si>
    <t>ALMAG S.P.A.</t>
  </si>
  <si>
    <t>ALPHA FRY TECHNOLOGIES B.V.</t>
  </si>
  <si>
    <t>ALPHA-FRY TECHNOLOGIES_x000D_
WITMETAAL BELGIUM SA</t>
  </si>
  <si>
    <t>ALRO NV_x000D_
INDUSTRIETERREIN ROTEM</t>
  </si>
  <si>
    <t>ALSACHROM</t>
  </si>
  <si>
    <t>ALSACHROM_x000D_
79,rue Principale_x000D_
F 67240 GRIES</t>
  </si>
  <si>
    <t>ALSACHROME</t>
  </si>
  <si>
    <t xml:space="preserve">ALUTECTA </t>
  </si>
  <si>
    <t>AMANDIS</t>
  </si>
  <si>
    <t>AMECO</t>
  </si>
  <si>
    <t>AMECO S.A.R.L.</t>
  </si>
  <si>
    <t>AMECO SARL</t>
  </si>
  <si>
    <t>AMERICAN CAP COMPANY INC</t>
  </si>
  <si>
    <t>AMI DODUCO GMBH + CO</t>
  </si>
  <si>
    <t>AMI-DODUCO_x000D_
Teilegalvanik</t>
  </si>
  <si>
    <t>AMISCO SPA</t>
  </si>
  <si>
    <t>AML Industrie SAS</t>
  </si>
  <si>
    <t>AMMERFLON GMBH</t>
  </si>
  <si>
    <t>AMPI</t>
  </si>
  <si>
    <t>AMVEX CORPORATION</t>
  </si>
  <si>
    <t xml:space="preserve">AMZ ROLF ZIEGLER GMBH UND CO KG </t>
  </si>
  <si>
    <t>ANALIS SA</t>
  </si>
  <si>
    <t>ANBUMA  A DIV. OF DH-GROUP S.A.</t>
  </si>
  <si>
    <t xml:space="preserve">ANCIEN CEBALU </t>
  </si>
  <si>
    <t xml:space="preserve">ANDRIEU </t>
  </si>
  <si>
    <t>ANGST F. AG_x000D_
WERKZEUGFABRIK</t>
  </si>
  <si>
    <t xml:space="preserve">ANIXTER COMPONENTS_x000D_
</t>
  </si>
  <si>
    <t>ANOD'ALU</t>
  </si>
  <si>
    <t>APF INDUSTRIE BOURGOGNE_x000D_
13,Rue MARCEL SEMBOIT_x000D_
F 21017 DIJON CEDEX</t>
  </si>
  <si>
    <t>APOLDAER_x000D_
FEUERLÖSCHETECHNICK GMBH</t>
  </si>
  <si>
    <t>APOLDÄR STAHLFLASCHEN GMBH</t>
  </si>
  <si>
    <t>APPLE RUBBER PRODUCTS INC</t>
  </si>
  <si>
    <t>APPLICATIONS VEL S.A.S._x000D_
ANC.REDELSBERGER</t>
  </si>
  <si>
    <t xml:space="preserve">APTE SA </t>
  </si>
  <si>
    <t>ARA ADAM RUPPEL_x000D_
ASBACH GMBH</t>
  </si>
  <si>
    <t>ARAL LUXEMBOURG S.A.</t>
  </si>
  <si>
    <t xml:space="preserve">ARC MACHINE INC_x000D_
</t>
  </si>
  <si>
    <t>ARCUS BELGIUM SA</t>
  </si>
  <si>
    <t>ARDENNES FORGE</t>
  </si>
  <si>
    <t>ARENDT JEAN &amp; FILS</t>
  </si>
  <si>
    <t>ARENDT JEAN + FILS</t>
  </si>
  <si>
    <t>ARGO DI T.M. _x000D_
FUMAGALLI SPA</t>
  </si>
  <si>
    <t>ARMAND JACQUARD SA</t>
  </si>
  <si>
    <t xml:space="preserve">ARMCO S.A._x000D_
</t>
  </si>
  <si>
    <t>AR-TEX SPA</t>
  </si>
  <si>
    <t>ASB ZURICH</t>
  </si>
  <si>
    <t>ASCO-JOUCOMATIC</t>
  </si>
  <si>
    <t>ASEA BROWN BOVERI</t>
  </si>
  <si>
    <t>ASEA BROWN BOVERI_x000D_
SERVICE SA</t>
  </si>
  <si>
    <t>ASEMIA S.A</t>
  </si>
  <si>
    <t>ASHCROFT INSTRUMENTS GmbH</t>
  </si>
  <si>
    <t>ATAM WINDINGS</t>
  </si>
  <si>
    <t>ATB BRUXELLES SA</t>
  </si>
  <si>
    <t>ATB NV</t>
  </si>
  <si>
    <t>ATELIER JACOBY</t>
  </si>
  <si>
    <t>ATELIERS CINI SA</t>
  </si>
  <si>
    <t>ATELIERS FOREZIENS_x000D_
DE CONST MECANIQUES</t>
  </si>
  <si>
    <t>ATELIERS FOREZIENS_x000D_
DE CONSTRUCT. MECANIQUES</t>
  </si>
  <si>
    <t>ATLAS COPCO TOOLS_x000D_
BELGIUM</t>
  </si>
  <si>
    <t xml:space="preserve">ATOMS MONACO </t>
  </si>
  <si>
    <t>ATRAMEF S.A.</t>
  </si>
  <si>
    <t>AUDAX KECK GMBH</t>
  </si>
  <si>
    <t>AUDIMAT AUTOMATION SA</t>
  </si>
  <si>
    <t>AUDIN SA</t>
  </si>
  <si>
    <t>AUDION ELEKTRO B.V.</t>
  </si>
  <si>
    <t>AUDION ELEKTRO BV</t>
  </si>
  <si>
    <t>AUTO DECO SA</t>
  </si>
  <si>
    <t>AUTO PARTS S.A.R.L.</t>
  </si>
  <si>
    <t>AUTO TECNIC S.A._x000D_
Zone d'activité Cloche d'Or</t>
  </si>
  <si>
    <t>AUTOCLAVE FRANCE</t>
  </si>
  <si>
    <t>AUTOMATION EQUIPEMENT</t>
  </si>
  <si>
    <t>AUTOMATOR B.V.</t>
  </si>
  <si>
    <t>AXITEC S.A.R.L.</t>
  </si>
  <si>
    <t>AXITEC SARL</t>
  </si>
  <si>
    <t>B.WISE GMBH</t>
  </si>
  <si>
    <t>BAKRI STEMPEL</t>
  </si>
  <si>
    <t>BALZERS S.A.</t>
  </si>
  <si>
    <t>BAM BUNDESANSTALT FUER_x000D_
MATERIALFORSCHUNG</t>
  </si>
  <si>
    <t>BAM LANDESHAUPTKASSE DES_x000D_
SAARLANDES</t>
  </si>
  <si>
    <t>BAM_x000D_
BUNDESANSTALT FUER MATERIALFORSCHUNG</t>
  </si>
  <si>
    <t>BARGY-DECOLLETAGE</t>
  </si>
  <si>
    <t xml:space="preserve">BARMOND INTERNATIONAL LIMITED_x000D_
</t>
  </si>
  <si>
    <t>BARRE SERVAIS ET COMPAGNIE SARL</t>
  </si>
  <si>
    <t xml:space="preserve">BARTON Manutention International_x000D_
</t>
  </si>
  <si>
    <t>BASS KURT GMBH</t>
  </si>
  <si>
    <t>BASTIAN-DRUCK GMBH</t>
  </si>
  <si>
    <t>BATISELF</t>
  </si>
  <si>
    <t>BAUER GMBH</t>
  </si>
  <si>
    <t>BAUM HYDRAULIK GMBH</t>
  </si>
  <si>
    <t>BAUSCHLICHER</t>
  </si>
  <si>
    <t>BAVARIA Brandschutz</t>
  </si>
  <si>
    <t>BAY CORPORATION</t>
  </si>
  <si>
    <t>BBL TRAVEL SA</t>
  </si>
  <si>
    <t>BBL TRAVEL SA_x000D_
FORUM ROYAL</t>
  </si>
  <si>
    <t>BEAUMONT G.</t>
  </si>
  <si>
    <t>BECK GMBH DRUCKMESSELEMENTE</t>
  </si>
  <si>
    <t>BEICHLER  GRUENEWALD GMBH</t>
  </si>
  <si>
    <t>BEICHLER &amp; GRÜNENWALD GMBH</t>
  </si>
  <si>
    <t>BENZING HORST GMBH</t>
  </si>
  <si>
    <t>BERGNER RICHARD</t>
  </si>
  <si>
    <t>BERG-O-TOOL SA</t>
  </si>
  <si>
    <t>BERKI BRANDBEVEILIGING BV</t>
  </si>
  <si>
    <t>BERNA ERNESTO SRL</t>
  </si>
  <si>
    <t>BERNARD MASSARD SA</t>
  </si>
  <si>
    <t>BERTIN AUBERT INDUSTRIES</t>
  </si>
  <si>
    <t xml:space="preserve">BESENIUS s.à.r.l_x000D_
</t>
  </si>
  <si>
    <t>BESENIUS SARL</t>
  </si>
  <si>
    <t>BETECH B.V.</t>
  </si>
  <si>
    <t>Beurghs Galvano Edelmetaal bvba</t>
  </si>
  <si>
    <t>BEVAR BV_x000D_
TECHN. HANDELSONDERNEMING</t>
  </si>
  <si>
    <t>BGS-BETA-GAMMA-SERVICE GMBH</t>
  </si>
  <si>
    <t>BHANSALI BRIGHT BARS PVT.LTD</t>
  </si>
  <si>
    <t>BIESTERFELD NEDERLAND BV</t>
  </si>
  <si>
    <t>BIESTERFELD PLASTIC GmbH_x000D_
PO BOX 100744</t>
  </si>
  <si>
    <t xml:space="preserve">BINDER &amp; WOEHRLE </t>
  </si>
  <si>
    <t xml:space="preserve">BINDER &amp; WOEHRLE_x000D_
</t>
  </si>
  <si>
    <t xml:space="preserve">BINDER &amp; WOHRLE Gmbh </t>
  </si>
  <si>
    <t>BINDER NEDERLAND BV</t>
  </si>
  <si>
    <t>BINDER+WOEHRLE GMBH &amp; CO KG_x000D_
BOWDENZUGWERK</t>
  </si>
  <si>
    <t>BINPAC</t>
  </si>
  <si>
    <t>BINTZ TECHNICS NV</t>
  </si>
  <si>
    <t>BINTZ TR._x000D_
TRANSPORTS</t>
  </si>
  <si>
    <t>BIOBLOCK SCIENTIFIC</t>
  </si>
  <si>
    <t>BIOLOGIC GMBH</t>
  </si>
  <si>
    <t>BIOSYSTEMS</t>
  </si>
  <si>
    <t>BIRKART JOHANN NV</t>
  </si>
  <si>
    <t>BIRKHOFER Verbindungselemente</t>
  </si>
  <si>
    <t>BIT BIERTHER  GmbH</t>
  </si>
  <si>
    <t>BLICKLE</t>
  </si>
  <si>
    <t>BMF</t>
  </si>
  <si>
    <t>BMW NIEDERLASSUNG MÜNCHEN</t>
  </si>
  <si>
    <t>BMW NIEDERLASSUNG_x000D_
MUENCHEN</t>
  </si>
  <si>
    <t xml:space="preserve">BODYCOTE CERNAY_x000D_
</t>
  </si>
  <si>
    <t xml:space="preserve">BODYCOTE CERNAY(Ne pas l'utiliser)_x000D_
</t>
  </si>
  <si>
    <t>BODYCOTE HIT KOLSTERISING</t>
  </si>
  <si>
    <t>BOEHLER SA</t>
  </si>
  <si>
    <t xml:space="preserve">BOELLHOFF VERBINDUNGSTECHNIK GmbH_x000D_
</t>
  </si>
  <si>
    <t>BÖHLER Deutschland</t>
  </si>
  <si>
    <t>BÖHLER s.a.</t>
  </si>
  <si>
    <t>BOISWOOD LIMITED</t>
  </si>
  <si>
    <t>BOLIDEN CUIVRE ET ZINC</t>
  </si>
  <si>
    <t>BOLIDEN LDM</t>
  </si>
  <si>
    <t>BOLIDEN LDM     FRF</t>
  </si>
  <si>
    <t>BOLIDEN LDM NEDERLAND BV</t>
  </si>
  <si>
    <t>BOLIDEN LDM_x000D_
LDM NEDERLAND BV</t>
  </si>
  <si>
    <t>BÖLLHOFF GMBH</t>
  </si>
  <si>
    <t xml:space="preserve">Böllhoff GmbH_x000D_
Dienstleister Verbindungselemente_x000D_
Geschäftsbereich Mittelständische Industrie_x000D_
</t>
  </si>
  <si>
    <t>BOLTON BRASS LTD</t>
  </si>
  <si>
    <t>BONMARTIN SA</t>
  </si>
  <si>
    <t>BONNIN S.A.</t>
  </si>
  <si>
    <t>BONNIN SA</t>
  </si>
  <si>
    <t>BONS &amp; EVERS B.V.</t>
  </si>
  <si>
    <t>BONS + EVERS BV</t>
  </si>
  <si>
    <t>BOOTH DISPENSERS LTD</t>
  </si>
  <si>
    <t>BOSCH ROBERT SA</t>
  </si>
  <si>
    <t>BOSS GMBH</t>
  </si>
  <si>
    <t>BOSSARD FRANCE S.A.</t>
  </si>
  <si>
    <t>BOSTA Belgie NV</t>
  </si>
  <si>
    <t>BOTON MERLET SARL</t>
  </si>
  <si>
    <t>BOUNIOL S.A.</t>
  </si>
  <si>
    <t>BOUNIOL SA</t>
  </si>
  <si>
    <t>BOUVERAT PERNAT_x000D_
Décolletage de Précision</t>
  </si>
  <si>
    <t>BOUVET SEIGLE SARL</t>
  </si>
  <si>
    <t>BRACKE ETS</t>
  </si>
  <si>
    <t>BRAKES +PARTS CENTER</t>
  </si>
  <si>
    <t>BRANDSCHUTZ HEIMLICH GMBH</t>
  </si>
  <si>
    <t>BRANDSCHUTZ MUELLER GMBH</t>
  </si>
  <si>
    <t>BRAWO S.P.A.</t>
  </si>
  <si>
    <t>BRAWO SPA</t>
  </si>
  <si>
    <t>BRE GLOBAL LTD</t>
  </si>
  <si>
    <t>BREGER FRERES</t>
  </si>
  <si>
    <t>BREGER FRERES_x000D_
AT. DE BOBINAGE</t>
  </si>
  <si>
    <t>BREMER UND LEGUIL GMBH</t>
  </si>
  <si>
    <t>BRERO ENGINEERING SRL</t>
  </si>
  <si>
    <t xml:space="preserve">BRIPAC S.R.L._x000D_
</t>
  </si>
  <si>
    <t>BRITISH COMPRESSED GASES</t>
  </si>
  <si>
    <t>BRITZEN EMBEDDED SYSTEMS</t>
  </si>
  <si>
    <t>BRUCKER ATELIERS SARL</t>
  </si>
  <si>
    <t>BRUMMEN TRANSPORTGROEP</t>
  </si>
  <si>
    <t>BRUNEAU J.M.</t>
  </si>
  <si>
    <t>BU03</t>
  </si>
  <si>
    <t>BU05</t>
  </si>
  <si>
    <t>BU06</t>
  </si>
  <si>
    <t>BUELTE PLASTIQUES FRANCE SA</t>
  </si>
  <si>
    <t>BUHLMANN S.A.</t>
  </si>
  <si>
    <t>BULA TECHNOLOGIE SA</t>
  </si>
  <si>
    <t>Burger - Zebe Gmbh</t>
  </si>
  <si>
    <t>BURKON DRUCKBEHAELTER GMBH</t>
  </si>
  <si>
    <t>BURREAU VERITAS   FRF</t>
  </si>
  <si>
    <t>BUSAK + LUYKEN GMBH</t>
  </si>
  <si>
    <t>BUSAK+SHAMBAN GMBH</t>
  </si>
  <si>
    <t>BUSCH NV</t>
  </si>
  <si>
    <t>BUZOGANY S.A.</t>
  </si>
  <si>
    <t>C G M I</t>
  </si>
  <si>
    <t>C.D.C. BENELUX</t>
  </si>
  <si>
    <t>C.S.T.I.</t>
  </si>
  <si>
    <t>C.T.R</t>
  </si>
  <si>
    <t>CABLERIES NAMUROISES S.A.</t>
  </si>
  <si>
    <t>CAILLAU_x000D_
Colliers de Serrage</t>
  </si>
  <si>
    <t>CALBERSON INTERNATIONAL</t>
  </si>
  <si>
    <t>CALBERSON INTERNATIONAL_x000D_
8, RUE DE NANTES</t>
  </si>
  <si>
    <t>CALBERSON MOSELLE_x000D_
Z.I. METZ NORD</t>
  </si>
  <si>
    <t>CALEB COMPONENTS LIMITED_x000D_
Peartree Lane</t>
  </si>
  <si>
    <t>CALLY ALBERT</t>
  </si>
  <si>
    <t>CALORSTAT INDUSTRIES</t>
  </si>
  <si>
    <t>CAMECO</t>
  </si>
  <si>
    <t>CAMMAERTS JACQUES</t>
  </si>
  <si>
    <t>CANON BENELUX S.A.</t>
  </si>
  <si>
    <t>CAPAUL SA</t>
  </si>
  <si>
    <t xml:space="preserve">CAPSTAN CALIFORNIA_x000D_
Miba sintermetall AG_x000D_
</t>
  </si>
  <si>
    <t xml:space="preserve">CARBONE LE </t>
  </si>
  <si>
    <t>CARGO PRAGUE</t>
  </si>
  <si>
    <t>CARON VECTOR</t>
  </si>
  <si>
    <t xml:space="preserve">CARPENTER TECHNOLOGY_x000D_
</t>
  </si>
  <si>
    <t>CARRARA SRL</t>
  </si>
  <si>
    <t>CARTON SERVICE</t>
  </si>
  <si>
    <t>CARTONNERIE DE_x000D_
LINTGEN</t>
  </si>
  <si>
    <t>CASTERMANS FRERES_x000D_
GARAGE</t>
  </si>
  <si>
    <t>CASTOLIN BELGIUM SA</t>
  </si>
  <si>
    <t>CATIDOM S.A.</t>
  </si>
  <si>
    <t>CATIDOM S.A._x000D_
Z.I. DE VOVRAY</t>
  </si>
  <si>
    <t>CD PRESS LUXEMBOURG SARL</t>
  </si>
  <si>
    <t>CDC BENELUX</t>
  </si>
  <si>
    <t>CEBAL Verpackungen</t>
  </si>
  <si>
    <t>CEBALU SARL</t>
  </si>
  <si>
    <t xml:space="preserve">CEBALU SARL_x000D_
</t>
  </si>
  <si>
    <t>CELLIFOLD SARL</t>
  </si>
  <si>
    <t>CEMAC TECHNAIR</t>
  </si>
  <si>
    <t>CEMM COMMERCIALE SRL</t>
  </si>
  <si>
    <t>Centre de recherche Gabriel Lippmann</t>
  </si>
  <si>
    <t>CENTRE DES ABRASIFS</t>
  </si>
  <si>
    <t>CEODEUX EXTINGUISHER_x000D_
VALVES TECHNOLOGY S.A.</t>
  </si>
  <si>
    <t>CEODEUX INC._x000D_
Westmoreland Tec. Park1</t>
  </si>
  <si>
    <t xml:space="preserve">CEODEUX INDUTEC SA_x000D_
 _x000D_
</t>
  </si>
  <si>
    <t>CEODEUX LPG VALVES_x000D_
TECHNOLOGY S.A.</t>
  </si>
  <si>
    <t>CEODEUX LPG VALVES_x000D_
TECHNOLOGY SA</t>
  </si>
  <si>
    <t xml:space="preserve">CEODEUX MEDITEC SA_x000D_
</t>
  </si>
  <si>
    <t>CEODEUX MEDITEC SA_x000D_
24, Route de Diekirch_x000D_
L - 7505 LINTGEN</t>
  </si>
  <si>
    <t>CEODEUX METATEC SA LUXGB</t>
  </si>
  <si>
    <t>CEODEUX PURETEC LTD</t>
  </si>
  <si>
    <t xml:space="preserve">CEODEUX PURETEC SA_x000D_
</t>
  </si>
  <si>
    <t>CEODEUX REFRIGERANT_x000D_
VALVES TECHNOLOGY S.A.</t>
  </si>
  <si>
    <t>CEODEUX SERVITEC SA</t>
  </si>
  <si>
    <t>CERAMETAL</t>
  </si>
  <si>
    <t>CETEHOR</t>
  </si>
  <si>
    <t>CHARLIER LEKEUX TOOLS NV_x000D_
PARC INDUSTRIEL DES HAUTS-SARTS</t>
  </si>
  <si>
    <t>CHEMIE MINERALIEN KG</t>
  </si>
  <si>
    <t>CHEMISCHE INDUSTRIE ERLANGEN GMBH</t>
  </si>
  <si>
    <t xml:space="preserve">CHINO COLOR </t>
  </si>
  <si>
    <t>CHINO COLOR Srl</t>
  </si>
  <si>
    <t>CIP SA</t>
  </si>
  <si>
    <t>CITEC</t>
  </si>
  <si>
    <t>CLAL-MSX</t>
  </si>
  <si>
    <t>CLERET SAS</t>
  </si>
  <si>
    <t>CM ATTERT SARL</t>
  </si>
  <si>
    <t>CMC SPORT GMBH</t>
  </si>
  <si>
    <t>CMI ENGINEERING</t>
  </si>
  <si>
    <t>CMIC SAS</t>
  </si>
  <si>
    <t xml:space="preserve">CMT MANUFACTURING BV </t>
  </si>
  <si>
    <t>CMV SRL</t>
  </si>
  <si>
    <t>CO TECH NV</t>
  </si>
  <si>
    <t>COEMAN</t>
  </si>
  <si>
    <t>COEXAL</t>
  </si>
  <si>
    <t>COFRACA</t>
  </si>
  <si>
    <t>CO-JOINT</t>
  </si>
  <si>
    <t>COLUMBIA METALS LTD</t>
  </si>
  <si>
    <t>COMBORI S.A.xxxxxNE PAS UTILISER</t>
  </si>
  <si>
    <t>COMPAGNIE DE REVISION</t>
  </si>
  <si>
    <t>COMPAGNIE FIDUCIAIRE</t>
  </si>
  <si>
    <t>COMPTOIR ELECTROTECHN._x000D_
LUXEMBOURG</t>
  </si>
  <si>
    <t>COMPTOIR ELECTROTECHNIQUE</t>
  </si>
  <si>
    <t>COMPTOIR TECHNIQUE ET INDUSTRIEL</t>
  </si>
  <si>
    <t>COMPUTER BUSINESS CENTER</t>
  </si>
  <si>
    <t>CONDIFLUID SA_x000D_
PARC INDUSTRIEL DE</t>
  </si>
  <si>
    <t>CONELGRO-ZEDDAM EDE</t>
  </si>
  <si>
    <t>CONNECT GROUP SA</t>
  </si>
  <si>
    <t>CONTINENTAL SEALS</t>
  </si>
  <si>
    <t>CONWED PLASTICS SA</t>
  </si>
  <si>
    <t>CORDERIE Ed. Barrois &amp; Fils NV</t>
  </si>
  <si>
    <t>COTUBEL SA</t>
  </si>
  <si>
    <t>COTUBEL SA_x000D_
PARC SCIENTIFIQUE FLEMING</t>
  </si>
  <si>
    <t>CPI INZENIRING_x000D_
CENTER ZA PROCESNO INZ.</t>
  </si>
  <si>
    <t>CPL SARL</t>
  </si>
  <si>
    <t>CRUSTIN SA_x000D_
ACIERS</t>
  </si>
  <si>
    <t>CYBERBOND  FRANCE S.A.</t>
  </si>
  <si>
    <t>CYBERNETECH-AUTOMATION_x000D_
SARL</t>
  </si>
  <si>
    <t>CZ61_for_responsibility_setting</t>
  </si>
  <si>
    <t>D.B.H. DECOLLETAGE BERNARD HUISSOUD</t>
  </si>
  <si>
    <t>D.B.I. PLASTIC</t>
  </si>
  <si>
    <t>D.B.I. PLASTICS A/S</t>
  </si>
  <si>
    <t>D.B.I. PLASTICS GMBH</t>
  </si>
  <si>
    <t>D.D.C. DISTRIBUTION DECOLLETAGE DU CHABLAIS</t>
  </si>
  <si>
    <t>DACHSER TRANSPORT G.M.B.H._x000D_
ANC. DIETER KELLER</t>
  </si>
  <si>
    <t>DAESUNG CHEMICAL CO LTD</t>
  </si>
  <si>
    <t>DAIDO PRIMET INC.</t>
  </si>
  <si>
    <t>DAMACO SA</t>
  </si>
  <si>
    <t>DAMSO SA</t>
  </si>
  <si>
    <t>DANDOY SPRL</t>
  </si>
  <si>
    <t>Daniel Menoni Peinture sarl</t>
  </si>
  <si>
    <t>DANSOTEC</t>
  </si>
  <si>
    <t>DANTE GNUVA SA</t>
  </si>
  <si>
    <t>DATALOGIC NV</t>
  </si>
  <si>
    <t>DBI PLASTICS_x000D_
Les Marches de l'Oise</t>
  </si>
  <si>
    <t>DE KRIEK ETABL</t>
  </si>
  <si>
    <t>DE MUNTER CHARLES SPRL</t>
  </si>
  <si>
    <t>DEB SOCIETE NOUVELLE_x000D_
Z.I.PRES PARIS SUD</t>
  </si>
  <si>
    <t>DEBIOL LUC ET FILS</t>
  </si>
  <si>
    <t>DEBIOL LUC ET FILS ETS</t>
  </si>
  <si>
    <t>DEC S.A. - DEPOTS ELECTROLYTIQUES ET CHIM</t>
  </si>
  <si>
    <t>DEC SRL</t>
  </si>
  <si>
    <t>DECAMEC SA</t>
  </si>
  <si>
    <t>DECHEMA E.V.</t>
  </si>
  <si>
    <t>DECOLLETAGE DE LA CASCADE_x000D_
56 IMPASSE DE LA CASCADE</t>
  </si>
  <si>
    <t xml:space="preserve">DECOLLETAGE DES PINS_x000D_
</t>
  </si>
  <si>
    <t>DECOLLETAGE JEAN CORDIER DJC SA</t>
  </si>
  <si>
    <t>DECOPER</t>
  </si>
  <si>
    <t>DECOPER S.A.</t>
  </si>
  <si>
    <t>DECOREC S.A.</t>
  </si>
  <si>
    <t>DEGEN EMBALLAGES SA</t>
  </si>
  <si>
    <t>DEKKER BELGIUM</t>
  </si>
  <si>
    <t>DELACHAUX_x000D_
DIVISION CATAPHORESE</t>
  </si>
  <si>
    <t>DEMSAN MAKINA SANAYI ve TICARET LTD STI</t>
  </si>
  <si>
    <t>DENSITRON EUROPE LTD</t>
  </si>
  <si>
    <t xml:space="preserve">DEPERY FRERES </t>
  </si>
  <si>
    <t xml:space="preserve">DEPERY FRERES SA_x000D_
</t>
  </si>
  <si>
    <t>DEPERY FRERES SA_x000D_
Z.I. DE MARVEX</t>
  </si>
  <si>
    <t>DESAUTEL SA</t>
  </si>
  <si>
    <t>DESOUTTER</t>
  </si>
  <si>
    <t>DESOUTTER LIMITED</t>
  </si>
  <si>
    <t>DESOUTTER LTD</t>
  </si>
  <si>
    <t>DETECTOR FRANCE</t>
  </si>
  <si>
    <t>DETILLEUX</t>
  </si>
  <si>
    <t>DEUTSCHE NICKEL GMBH</t>
  </si>
  <si>
    <t>DEVILLERS</t>
  </si>
  <si>
    <t>DHL INTERNATIONAL SARL_x000D_
ZI Wiehergewann</t>
  </si>
  <si>
    <t>DHL INTERNATIONAL SARL_x000D_
ZONE INDUSTRIELLE HAMM</t>
  </si>
  <si>
    <t>DIEHL GMBH + CO.</t>
  </si>
  <si>
    <t>DIETZEL HYDRAULIK</t>
  </si>
  <si>
    <t>DILECTA</t>
  </si>
  <si>
    <t>DIMATEC</t>
  </si>
  <si>
    <t>DISSE</t>
  </si>
  <si>
    <t>DISTRILAB HATRY</t>
  </si>
  <si>
    <t>DISTRILAB INDUSTRIE</t>
  </si>
  <si>
    <t>DITTMAR GMBH_x000D_
KUNSTSTOFFPRESSWERK</t>
  </si>
  <si>
    <t>DIVA Sprühtechnik GmbH</t>
  </si>
  <si>
    <t>DKD MEDICAL</t>
  </si>
  <si>
    <t xml:space="preserve">DMD EUROFLUIDES_x000D_
</t>
  </si>
  <si>
    <t>DMG Vertriebs GmbH</t>
  </si>
  <si>
    <t>DO ALL SPRL</t>
  </si>
  <si>
    <t>DO NO USE SKF Sealing Solutions</t>
  </si>
  <si>
    <t>DO NOT USE</t>
  </si>
  <si>
    <t>DO NOT USE -  PRESSOFUSIONI SEBINE</t>
  </si>
  <si>
    <t>DO NOT USE - DEUTSCHE NICKEL AG</t>
  </si>
  <si>
    <t>DO NOT USE - NEOPERL BV</t>
  </si>
  <si>
    <t>DO NOT USE ANYMORE_x000D_
FIRETRACE USA, LLC"GBP"</t>
  </si>
  <si>
    <t>DO NOT USE CEODEUX MEDITEC SA</t>
  </si>
  <si>
    <t>DO NOT USE FRIEDERICH HYDROPARTS SARL</t>
  </si>
  <si>
    <t>DO NOT USE Mécanique générale d'outillage</t>
  </si>
  <si>
    <t>DO NOT USE SMALUX SARL</t>
  </si>
  <si>
    <t>DO NOT USE TUBES SOUPLES N.V._x000D_
EX TRANSFOBEL S.A.</t>
  </si>
  <si>
    <t>DO NOT USE TUBES SOUPLES N.V._x000D_
EX TRANSFOBEL SPRL</t>
  </si>
  <si>
    <t xml:space="preserve">DO NOT USE TUBES SOUPLES N.V._x000D_
EX TRANSFOBEL SPRL_x000D_
</t>
  </si>
  <si>
    <t>DO NOT USE WIKA ALEXANDER WIEGAND _x000D_
GMBH SE &amp; CO KG</t>
  </si>
  <si>
    <t>DO NOT USE WIKA ALEXANDER WIEGAND SE &amp; CO KG</t>
  </si>
  <si>
    <t>DO NOT USED EHM PAPIER GMBH</t>
  </si>
  <si>
    <t>DOEKA FEUERLOESCHGERATEBAU_x000D_
GMBH INDUSTRIEPARK WALDAU</t>
  </si>
  <si>
    <t>DOM SARL</t>
  </si>
  <si>
    <t>DOM SICHERHEITSTECHNIK_x000D_
GMBH  KG</t>
  </si>
  <si>
    <t>DOOLAEGHE ET CIE ETS</t>
  </si>
  <si>
    <t>DOSTERT ATELIERS HUNSDORF</t>
  </si>
  <si>
    <t>DPD SARL_x000D_
DIRECT PARCEL DISTRIBUT.</t>
  </si>
  <si>
    <t>DPD SARL_x000D_
DIRECT PARCEL DISTRIBUTION</t>
  </si>
  <si>
    <t>DRAHT SCHNEE</t>
  </si>
  <si>
    <t>DRUCKEREI NILLES GBH</t>
  </si>
  <si>
    <t>DTRL SA</t>
  </si>
  <si>
    <t>DU PONT DE NEMOURS_x000D_
BELGIUM</t>
  </si>
  <si>
    <t>DUMONT Joseph</t>
  </si>
  <si>
    <t>DURALLOY SARL</t>
  </si>
  <si>
    <t>DÜRR GmbH</t>
  </si>
  <si>
    <t>DWV Deutscher Wasserstoff Brennstoffzelle</t>
  </si>
  <si>
    <t>DYNETEK EUROPE GMBH</t>
  </si>
  <si>
    <t>E MEURS BV_x000D_
TECHNISCH INGENIEURB.</t>
  </si>
  <si>
    <t>E.P.T.A. sarl</t>
  </si>
  <si>
    <t>E.Q.L. SARL</t>
  </si>
  <si>
    <t>EBERHARD GMBH &amp; CO.KG</t>
  </si>
  <si>
    <t>EBERLE S.A.</t>
  </si>
  <si>
    <t>EBOCAM SUPER FLUTUADORES LTDA</t>
  </si>
  <si>
    <t>EBUR SAFESTAR GMBH</t>
  </si>
  <si>
    <t>EBUR_x000D_
ERHARD BURKARD GmbH</t>
  </si>
  <si>
    <t>ECKER METALLTECHNIK GMBH</t>
  </si>
  <si>
    <t>ECKSTEIN GMBH</t>
  </si>
  <si>
    <t>ECONOMOS</t>
  </si>
  <si>
    <t>EDINGER &amp; SOHN GMBH</t>
  </si>
  <si>
    <t>EDINGER + SOHN GMBH</t>
  </si>
  <si>
    <t>EDIPRO PRINTREFERENCE SAS</t>
  </si>
  <si>
    <t>EFG S.A.</t>
  </si>
  <si>
    <t>EFMT</t>
  </si>
  <si>
    <t>EHSES DRUCK GMBH</t>
  </si>
  <si>
    <t>EICHER FRERES</t>
  </si>
  <si>
    <t>EIDG.GEFAHRGUTINSPEKT.EGI_x000D_
UEBERLANDSTRASSE 129</t>
  </si>
  <si>
    <t xml:space="preserve">EIFEL SPRITZGUSS GMBH_x000D_
</t>
  </si>
  <si>
    <t>EIFEL SPRITZGUSS GMBH_x000D_
PLASTIKVERARBEITUNG</t>
  </si>
  <si>
    <t>EIGA</t>
  </si>
  <si>
    <t>EJOT FRANCE SARL</t>
  </si>
  <si>
    <t>ELCO ME</t>
  </si>
  <si>
    <t>ELCO SERVITEC</t>
  </si>
  <si>
    <t>ELECTRO AUTO SA</t>
  </si>
  <si>
    <t>ELECTRO CENTER</t>
  </si>
  <si>
    <t>ELECTRO LORRAINE TIMECA</t>
  </si>
  <si>
    <t>ELECTRO MECA</t>
  </si>
  <si>
    <t>ELECTROLYSE BELGE ELPEWE</t>
  </si>
  <si>
    <t>ELFAB LTD</t>
  </si>
  <si>
    <t>ELGA FRANCE</t>
  </si>
  <si>
    <t>ELITE GOMMA</t>
  </si>
  <si>
    <t>ELLIPSE INDUSTRIE_x000D_
PARC TECHNOLOGIQUE DE PRE MILLET</t>
  </si>
  <si>
    <t>ELNEO TECHNOFLUID NV</t>
  </si>
  <si>
    <t>ELSEN SARL_x000D_
TRANSPORT</t>
  </si>
  <si>
    <t>ELSEN SARL_x000D_
TRANSPORTS</t>
  </si>
  <si>
    <t>ELTEMA TECHNIEK BV</t>
  </si>
  <si>
    <t>EMAC SA</t>
  </si>
  <si>
    <t>EMDI EUROPE SA</t>
  </si>
  <si>
    <t>EMILPRESS GROUP SRL</t>
  </si>
  <si>
    <t>EMP EUROPEENNE MECANIQUE</t>
  </si>
  <si>
    <t>EMP Européenne Mécanique de Précision</t>
  </si>
  <si>
    <t>EMS_x000D_
INDUSTRIEZONEDOORENNOORD</t>
  </si>
  <si>
    <t>EMTEC BVBA</t>
  </si>
  <si>
    <t>EMUGE FRANKEN SARL</t>
  </si>
  <si>
    <t>ENGVA EUROP.NAT.GAS_x000D_
VEH.ASSOC.</t>
  </si>
  <si>
    <t>ENSINGER GMBH + CO</t>
  </si>
  <si>
    <t>Enthone OMI GmbH</t>
  </si>
  <si>
    <t>EPB EMILE PFALZGRAF SA</t>
  </si>
  <si>
    <t>EPILUX SARL</t>
  </si>
  <si>
    <t>EPPINGER GmbH CNC und LASERTECHNIK</t>
  </si>
  <si>
    <t>EREDI BAITELLI s.r.l.</t>
  </si>
  <si>
    <t xml:space="preserve">EREDI BAITELLI SRL_x000D_
</t>
  </si>
  <si>
    <t xml:space="preserve">EREDI BAITELLI_x000D_
Via de Gasperi  59_x000D_
I - 25030 Zocco di Erbusco ( BS </t>
  </si>
  <si>
    <t xml:space="preserve">EREDI BAITELLI_x000D_
Via de Gasperi  59_x000D_
I - 25030 Zocco di Erbusco ( BS )_x000D_
</t>
  </si>
  <si>
    <t>EREDI BERTOLINI</t>
  </si>
  <si>
    <t>ERGSTE WESTIG STAHLWERK GMBH</t>
  </si>
  <si>
    <t>ERIKS NV</t>
  </si>
  <si>
    <t>ERIKS SA</t>
  </si>
  <si>
    <t>ERNST GERLACH GmbH</t>
  </si>
  <si>
    <t>ERRIC SARL</t>
  </si>
  <si>
    <t>ERTLE W.</t>
  </si>
  <si>
    <t>ESSERS HENRI + ZONEN NV</t>
  </si>
  <si>
    <t>ESSEX INDUSTRIES,EMS</t>
  </si>
  <si>
    <t>ET ENERGIE TECHNOLOGIE GMBH</t>
  </si>
  <si>
    <t>ETIQUETTE RESTAURANT</t>
  </si>
  <si>
    <t>ETUDE REALISATION ET_x000D_
PARACHEVEMENT DE CORPS CREUX</t>
  </si>
  <si>
    <t>ETUMECO SARL_x000D_
Z.I. FOSSE-A-LA BARBIUERE</t>
  </si>
  <si>
    <t>EUFRA SPEDITIONS GMBH</t>
  </si>
  <si>
    <t>EURO COMPOSITES SYSTEMS</t>
  </si>
  <si>
    <t>EUROCOMPOSANT</t>
  </si>
  <si>
    <t>EUROLEASE FACTOR SA</t>
  </si>
  <si>
    <t>European Metal Supplies SA/NV</t>
  </si>
  <si>
    <t>EUROPOINT BV</t>
  </si>
  <si>
    <t>EUROTRADUC</t>
  </si>
  <si>
    <t>EUROVEND GmbH</t>
  </si>
  <si>
    <t>EUROWATER BELGIUM NV</t>
  </si>
  <si>
    <t>EUTOMATION_x000D_
EUPEN AUTOMATION S.A.</t>
  </si>
  <si>
    <t>EVAC+CHAIR INTERNATIONAL Ltd</t>
  </si>
  <si>
    <t>EWERHARDT SPEDITION</t>
  </si>
  <si>
    <t>EXTRUDE HONE France</t>
  </si>
  <si>
    <t>F + S CHEMICALS</t>
  </si>
  <si>
    <t>F.C.M.P. (anc. Perdem)</t>
  </si>
  <si>
    <t>F.T.S</t>
  </si>
  <si>
    <t>FABER FERDINAND</t>
  </si>
  <si>
    <t>FABER FR</t>
  </si>
  <si>
    <t>FABER FR_x000D_
IMPRIMERIE</t>
  </si>
  <si>
    <t>FABER_x000D_
IMPRIMERIE</t>
  </si>
  <si>
    <t>FABORY USA LTD</t>
  </si>
  <si>
    <t>FABRICATION CONCEPTION MECANIQUE _x000D_
PLASTIQUE FCMP</t>
  </si>
  <si>
    <t>FABRITIUS ETS</t>
  </si>
  <si>
    <t>FALK GMBH</t>
  </si>
  <si>
    <t>FALTZ + ASSOCIES</t>
  </si>
  <si>
    <t>FARO SRL</t>
  </si>
  <si>
    <t xml:space="preserve">FEAT Industriale_x000D_
</t>
  </si>
  <si>
    <t>FEBROTEC</t>
  </si>
  <si>
    <t>FEDERAL EXPRESS_x000D_
LUXEMBOURG INC</t>
  </si>
  <si>
    <t>FEDERAL EXPRESS_x000D_
LUXEMBOURG INC.</t>
  </si>
  <si>
    <t>FEDERNFABRIK SUBTIL GMBH</t>
  </si>
  <si>
    <t>FELTEN DICHTUNGSTECHNIK GMBH</t>
  </si>
  <si>
    <t>FEMITEC GMBH &amp; CO KG</t>
  </si>
  <si>
    <t>FENNER LUXEMBOURG</t>
  </si>
  <si>
    <t>FEP - Fahrzeugelektrik Pirna GMBH</t>
  </si>
  <si>
    <t>FERCHAU ENGINEERING GMBH</t>
  </si>
  <si>
    <t>FERRI S.A.</t>
  </si>
  <si>
    <t>FERRODUR SPRL</t>
  </si>
  <si>
    <t>FERROKNEPPER S.A.</t>
  </si>
  <si>
    <t>FERROTHERM LOETTECHNIK</t>
  </si>
  <si>
    <t>FESTO BELGIUM SA</t>
  </si>
  <si>
    <t>FETTE WILH GMBH</t>
  </si>
  <si>
    <t>FETTE Wilhelm GmbH</t>
  </si>
  <si>
    <t>FGT  CARTONNAGE</t>
  </si>
  <si>
    <t>FH-LIPPE UND HOEXTER_x000D_
FACHB.MASCHINENTEC UND_x000D_
MECHATRONIK</t>
  </si>
  <si>
    <t>FIBRACON LTD</t>
  </si>
  <si>
    <t>FIBRO GMBH</t>
  </si>
  <si>
    <t>FILLTECH GmbH</t>
  </si>
  <si>
    <t>FIMIT</t>
  </si>
  <si>
    <t>FINA LUXEMBOURG SA</t>
  </si>
  <si>
    <t>FINE GROUP PLC</t>
  </si>
  <si>
    <t>FIRE APPLIANCE COMPONENTS LTD</t>
  </si>
  <si>
    <t>FIRE TRACE LTD_x000D_
UNIT 22, KNIGHTSDALE ROAD</t>
  </si>
  <si>
    <t>FIRETRACE LTD_x000D_
UNIT 22, KNIGHTSDALE ROAD</t>
  </si>
  <si>
    <t>FIRETRACE USA, LLC"USD"</t>
  </si>
  <si>
    <t>FISCHER GASE GMBH</t>
  </si>
  <si>
    <t>FLASH EUROPE SA</t>
  </si>
  <si>
    <t xml:space="preserve">FLOATODUR GMBH_x000D_
</t>
  </si>
  <si>
    <t xml:space="preserve">FLOATODUR GMBH_x000D_
_x000D_
</t>
  </si>
  <si>
    <t>FLOTECH SA</t>
  </si>
  <si>
    <t>FLOWEY PRODUCTS</t>
  </si>
  <si>
    <t>FLR INDUSTRIELLE S.A.</t>
  </si>
  <si>
    <t>FLR INDUSTRIELLE SA</t>
  </si>
  <si>
    <t>FLUITRONICS</t>
  </si>
  <si>
    <t>FLUOROTECHNIQUE SAS</t>
  </si>
  <si>
    <t>FML DECOLLETAGE SARL</t>
  </si>
  <si>
    <t>FOERSTER &amp; ROTHMANN GMBH</t>
  </si>
  <si>
    <t>FOGMAKER INTERNATIONAL AB</t>
  </si>
  <si>
    <t xml:space="preserve">FONDERIE MULHOUSIENNE_x000D_
</t>
  </si>
  <si>
    <t>FORGEAVIA S.A.</t>
  </si>
  <si>
    <t>FORIR S.A.</t>
  </si>
  <si>
    <t>FORM'AIN THERMOFORMAGE</t>
  </si>
  <si>
    <t>FORSHEDA BV</t>
  </si>
  <si>
    <t>FORSHEDA STEFA BV</t>
  </si>
  <si>
    <t>FORT MAURICE</t>
  </si>
  <si>
    <t>FOTIA FRERES</t>
  </si>
  <si>
    <t>Fournisseur non défini</t>
  </si>
  <si>
    <t>FPT LUXEMBOURG S.A.</t>
  </si>
  <si>
    <t>FRADEC S.A.</t>
  </si>
  <si>
    <t>FRAENKISCHE ROHRWERKE GEBR. KIRCHNER GMBH</t>
  </si>
  <si>
    <t>FRAGNAUD SA</t>
  </si>
  <si>
    <t>FRANCE JOINT</t>
  </si>
  <si>
    <t>FRANCE JOINT SA</t>
  </si>
  <si>
    <t>FRATELLI ZANICHELLI</t>
  </si>
  <si>
    <t>FREUDENBERG SIMRIT S.A.S.</t>
  </si>
  <si>
    <t>FREUDENBERG SIMRIT SAS</t>
  </si>
  <si>
    <t xml:space="preserve">FREUDENBERG SIMRIT SAS (ex Freudenberg)_x000D_
</t>
  </si>
  <si>
    <t>FREYLINGER ERNEST</t>
  </si>
  <si>
    <t>FRIEDERICH HYDROPART</t>
  </si>
  <si>
    <t>FROMM PACKAGING SYSTEMS</t>
  </si>
  <si>
    <t>FUCHS LUBRITEC GMBH</t>
  </si>
  <si>
    <t>FUCHS OTTO</t>
  </si>
  <si>
    <t>FUCKS + VOSS GMBH</t>
  </si>
  <si>
    <t>Fudickar Sauerländer Metallhandel GMBH</t>
  </si>
  <si>
    <t>Fudickar Saurländer Metallhandel GMBH</t>
  </si>
  <si>
    <t>gaby</t>
  </si>
  <si>
    <t>GALION SA</t>
  </si>
  <si>
    <t xml:space="preserve">GALVANOTECHNIK NAKATEN_x000D_
</t>
  </si>
  <si>
    <t xml:space="preserve">GALVANOTECHNIK NAKATEN_x000D_
_x000D_
</t>
  </si>
  <si>
    <t>GARLOCK GMBH</t>
  </si>
  <si>
    <t>GAS POWER SERVICES LTD_x000D_
ATRIUM HOUSE, LODDON IND</t>
  </si>
  <si>
    <t>GASPARI S.A.</t>
  </si>
  <si>
    <t>GASTEC NV</t>
  </si>
  <si>
    <t>GATTA R. &amp; P. di Crescini A. snc</t>
  </si>
  <si>
    <t>GATTA R..&amp; P. di Crescini A. snc</t>
  </si>
  <si>
    <t>GBS SPEDITION GMBH</t>
  </si>
  <si>
    <t>GEB Groupe Barthélemy</t>
  </si>
  <si>
    <t>GEB SA</t>
  </si>
  <si>
    <t>GEB SAS</t>
  </si>
  <si>
    <t>GEBEL-VIDEOPRODUKTION,GEBEL JOHANN-WERNER</t>
  </si>
  <si>
    <t>GEBREMA B.V.</t>
  </si>
  <si>
    <t>GEBREMA BV_x000D_
BEDRIJVENTERREIN "EENEIND II"</t>
  </si>
  <si>
    <t>GEBREMA BV_x000D_
BEDRIJVENTERREIN EENEIND</t>
  </si>
  <si>
    <t xml:space="preserve">GEDORE-Werkzeugfabrik GmbH &amp; Co. KG </t>
  </si>
  <si>
    <t>GEFICCA</t>
  </si>
  <si>
    <t>GEIS CARGO JM INTERNATIONAL_x000D_
GMBH</t>
  </si>
  <si>
    <t>GELKOH E.K.</t>
  </si>
  <si>
    <t>GEMAC HYDRAULICS LTD</t>
  </si>
  <si>
    <t>GENERAL PARCEL SA</t>
  </si>
  <si>
    <t>GENTEC Benelux SPRL</t>
  </si>
  <si>
    <t>GENTNER VERLAG STUTTGART</t>
  </si>
  <si>
    <t>GEODIS OVERSEAS</t>
  </si>
  <si>
    <t>GEORG FISCHER DEKA GMBH</t>
  </si>
  <si>
    <t>GEORG PFITZER DREHEREI GMBH</t>
  </si>
  <si>
    <t>GEORGES NIC_x000D_
ATELIER</t>
  </si>
  <si>
    <t>GERGEN CAMILLE</t>
  </si>
  <si>
    <t>GERMOND SA</t>
  </si>
  <si>
    <t>GESA GEBR. SALMEN</t>
  </si>
  <si>
    <t>GETRA PACKAGING</t>
  </si>
  <si>
    <t>GETRONICS NV</t>
  </si>
  <si>
    <t>GILDEMEISTER ITALIANA S.P.A.</t>
  </si>
  <si>
    <t>GITAL WERKZEUGMASCHINEN GMBH</t>
  </si>
  <si>
    <t>GIVATEC BVBA</t>
  </si>
  <si>
    <t>GKN SINTER METAL FILTERS Gmbh</t>
  </si>
  <si>
    <t>GKN SINTER METALS FILTERS  GMBH</t>
  </si>
  <si>
    <t>GKN SINTER METALS FILTERS GMBH</t>
  </si>
  <si>
    <t>GLOBE OUTILS PNEUMATIQUES</t>
  </si>
  <si>
    <t>GLOBO SRL</t>
  </si>
  <si>
    <t>GMS EUROPE BV</t>
  </si>
  <si>
    <t>GOEDERT AUTO CENTER S.A.</t>
  </si>
  <si>
    <t>GOEDERT AUTO CENTER SA</t>
  </si>
  <si>
    <t>GOSS COMPONENTS LTD</t>
  </si>
  <si>
    <t>GÖTENE PLAST AB</t>
  </si>
  <si>
    <t>GOTHAER_x000D_
KUNSTSTOFF-TECHNIK</t>
  </si>
  <si>
    <t>GOTTLIEB &amp; SÖHNE GmbH</t>
  </si>
  <si>
    <t>GOTTLOB DIETZ GmbH  ELASTOMERTEILE</t>
  </si>
  <si>
    <t>GRADEL</t>
  </si>
  <si>
    <t>GRADEL S.A.</t>
  </si>
  <si>
    <t>GRAEGER (SCHWEIZ) AG</t>
  </si>
  <si>
    <t>GRAF ERNST GmbH</t>
  </si>
  <si>
    <t>GRANDIDIER PERE &amp; FILS SA</t>
  </si>
  <si>
    <t>GRANDIDIER Père et fils SA</t>
  </si>
  <si>
    <t>GRECO MICHEL TRANSPORTS</t>
  </si>
  <si>
    <t>GREGGERSEN GASTECHN. GMBH</t>
  </si>
  <si>
    <t>GRESSET ET ASSOCIES SAS</t>
  </si>
  <si>
    <t>GROPALUX SARL</t>
  </si>
  <si>
    <t>GTM FRANCE SARL</t>
  </si>
  <si>
    <t>GUEHRING GOTTLIEB KG</t>
  </si>
  <si>
    <t>GUEHRING SA</t>
  </si>
  <si>
    <t>GUERIN</t>
  </si>
  <si>
    <t>GUIGNAND ET FILS</t>
  </si>
  <si>
    <t>GUIGNAND S.A._x000D_
Usine de L'Abbaye</t>
  </si>
  <si>
    <t>GUILLARD + DOERR GMBH</t>
  </si>
  <si>
    <t xml:space="preserve">GUILLERMIN GEORGES SA_x000D_
</t>
  </si>
  <si>
    <t>GUILLERMIN GEORGES SAS</t>
  </si>
  <si>
    <t>GULDEN S.A.</t>
  </si>
  <si>
    <t xml:space="preserve">GÜNTHER + SCHRAMM_x000D_
</t>
  </si>
  <si>
    <t>GUTEKUNST &amp; CO KG</t>
  </si>
  <si>
    <t>GUTEKUNST + CO</t>
  </si>
  <si>
    <t>GYTACO GMBH</t>
  </si>
  <si>
    <t>H&amp;H Gesellschaft f. Engineering u Prototy</t>
  </si>
  <si>
    <t>H.T.A.</t>
  </si>
  <si>
    <t>HAACK HELMUTH</t>
  </si>
  <si>
    <t>HACER Traitements de Surface</t>
  </si>
  <si>
    <t>HADA GMBH + Co KG_x000D_
Kunststoffverarbeitung</t>
  </si>
  <si>
    <t>HADA GMBH_x000D_
STAHLFORMENBAU</t>
  </si>
  <si>
    <t>HAHN &amp; KOLB</t>
  </si>
  <si>
    <t>HAHN + KOLB WERKZEUGE</t>
  </si>
  <si>
    <t xml:space="preserve">HAHN + KOLB WERKZEUGE  </t>
  </si>
  <si>
    <t>HAHN WILLI GMBH+CO</t>
  </si>
  <si>
    <t>HAHNREITER PRAEZISION</t>
  </si>
  <si>
    <t>HAHNREITER PRÄZISION</t>
  </si>
  <si>
    <t>HAINBUCH W. GmbH + Co.</t>
  </si>
  <si>
    <t>HALBART INTERNAT. EAST</t>
  </si>
  <si>
    <t>HALBRONN SA</t>
  </si>
  <si>
    <t>HALLITE POLYTEK</t>
  </si>
  <si>
    <t>HAMESO ENTNR GMBH + CO</t>
  </si>
  <si>
    <t>HAMMA UMWELTTECHNIK</t>
  </si>
  <si>
    <t>HANDELSONDERNEMING "PD" BV</t>
  </si>
  <si>
    <t>HANFF FRERES S. à r.l.</t>
  </si>
  <si>
    <t xml:space="preserve">HANFF Frères S. à r.l._x000D_
</t>
  </si>
  <si>
    <t>HANS MARTIN</t>
  </si>
  <si>
    <t>HANS SASSERATH &amp; CO KG</t>
  </si>
  <si>
    <t>HARICH JUERGEN INDUSTRIEGRAVUREN</t>
  </si>
  <si>
    <t>Harry Gestigkeit GMBH</t>
  </si>
  <si>
    <t>HASE GMBH</t>
  </si>
  <si>
    <t>HAUSHERR G.</t>
  </si>
  <si>
    <t>HAVER &amp; BOECKER</t>
  </si>
  <si>
    <t>HEBAR GESENKSCHMIEDE GMBH</t>
  </si>
  <si>
    <t>HEIM SIEGFRIED GMBH</t>
  </si>
  <si>
    <t>HEIMBERGER GMBH</t>
  </si>
  <si>
    <t>HEIMBERGER GMBH_x000D_
CNC-DREH-UND FRÄSTECHNIK</t>
  </si>
  <si>
    <t>HELMINGER SARL</t>
  </si>
  <si>
    <t>HELVOET B.V.</t>
  </si>
  <si>
    <t>HEMIMEX B.V.</t>
  </si>
  <si>
    <t xml:space="preserve">HEMIMEX BV  </t>
  </si>
  <si>
    <t>HEMINEX BV</t>
  </si>
  <si>
    <t>HEMMING GROUP LTD</t>
  </si>
  <si>
    <t>HEMPEL SPEDITION</t>
  </si>
  <si>
    <t>HENDERKOTT &amp; ROEKER KG</t>
  </si>
  <si>
    <t>HENGSTLER BELGIUM SPRL</t>
  </si>
  <si>
    <t>HENKEL CR SPOL SRO</t>
  </si>
  <si>
    <t>HERBERT MATZEK ING.</t>
  </si>
  <si>
    <t>HERTEL Industrial Services nv</t>
  </si>
  <si>
    <t>HERTEL SA</t>
  </si>
  <si>
    <t>HIGH TECH ALLOYS Sonderwerkstoffe GmbH</t>
  </si>
  <si>
    <t>HILGER U. KERN GMBH</t>
  </si>
  <si>
    <t>HILLRIVER LTD</t>
  </si>
  <si>
    <t>HILTI BELGIUM SA</t>
  </si>
  <si>
    <t>HILTI LUXEMBOURG</t>
  </si>
  <si>
    <t>HIMA GMBH</t>
  </si>
  <si>
    <t>HIRSCH KG_x000D_
Fabrik Technischer Federn</t>
  </si>
  <si>
    <t>Hiweso GmbH</t>
  </si>
  <si>
    <t>HOCH KUGELFERTIGUNG KG</t>
  </si>
  <si>
    <t xml:space="preserve">HOEK LOOS NV_x000D_
</t>
  </si>
  <si>
    <t>HOFFMANN + SCHELLE GmbH and Co. Kg</t>
  </si>
  <si>
    <t>HOFFMANN FRERES</t>
  </si>
  <si>
    <t>HOMMELS HERCULES</t>
  </si>
  <si>
    <t>HORMEC TECHNIC SA</t>
  </si>
  <si>
    <t>HOUGHTON BENELUX BV</t>
  </si>
  <si>
    <t>HUART SA TRANSPORTS</t>
  </si>
  <si>
    <t>HUENI AND CO</t>
  </si>
  <si>
    <t>Hydrotechnik GmbH.</t>
  </si>
  <si>
    <t>I.T.S.</t>
  </si>
  <si>
    <t xml:space="preserve">IAS BV </t>
  </si>
  <si>
    <t>IBECOR NV</t>
  </si>
  <si>
    <t>IBEDA GmbH &amp; CO. KG</t>
  </si>
  <si>
    <t>ICI_x000D_
NOBEL HOUSE</t>
  </si>
  <si>
    <t>ICOMATIC</t>
  </si>
  <si>
    <t>ID SCREEN SARL</t>
  </si>
  <si>
    <t>IDEAL COMPANY</t>
  </si>
  <si>
    <t>IDEAL FELT SA</t>
  </si>
  <si>
    <t>IEMCA FRANCE</t>
  </si>
  <si>
    <t>IGUS GMBH</t>
  </si>
  <si>
    <t>Ilga R.D.B.</t>
  </si>
  <si>
    <t>IMAC SARL</t>
  </si>
  <si>
    <t>IMEDIA</t>
  </si>
  <si>
    <t>IMES LUXEMBOURG S.A.</t>
  </si>
  <si>
    <t>IMF INDUSTRIE MECANIQUE_x000D_
POUR LES FLUIDES</t>
  </si>
  <si>
    <t>IMI NORGREN SA_x000D_
MARTONAIR</t>
  </si>
  <si>
    <t>IMO s.a.</t>
  </si>
  <si>
    <t xml:space="preserve">IMPERATOR INDUSTRIES_x000D_
</t>
  </si>
  <si>
    <t>IMPERATOR_x000D_
JOINTS INDUSTRIELS</t>
  </si>
  <si>
    <t>IMPERATOR_x000D_
STE JOINTS INDUSTRIELS</t>
  </si>
  <si>
    <t>IMPRIMERIE ST PAUL SA</t>
  </si>
  <si>
    <t>IMS INTERNATIONAL METAL SERVICE</t>
  </si>
  <si>
    <t>IMT INDUSTRIE MESSTECHNIK GMBH</t>
  </si>
  <si>
    <t>INDEPENDENT CRYOGENIC ENGINEERING</t>
  </si>
  <si>
    <t>INDEX FRANCE SARL_x000D_
ZA de Courtaboeuf</t>
  </si>
  <si>
    <t>INDEX Werke GmbH</t>
  </si>
  <si>
    <t>Industrias Marla</t>
  </si>
  <si>
    <t>INDUSTRIE MECANIQUE_x000D_
POUR LES FLUIDES</t>
  </si>
  <si>
    <t>INEOS FLUOR LTD</t>
  </si>
  <si>
    <t>INFOCAP SYSTEMS LTD</t>
  </si>
  <si>
    <t>INGENIEURBUERO GUNDERMANN</t>
  </si>
  <si>
    <t>INOFER TRANSMETAL NV</t>
  </si>
  <si>
    <t>INOXTUBES</t>
  </si>
  <si>
    <t>INSOLL COMPONENTS LTD.</t>
  </si>
  <si>
    <t>INSTITUT DE SOUDURE</t>
  </si>
  <si>
    <t>INTER CENTRAL PNEU</t>
  </si>
  <si>
    <t>INTERALLOY AG</t>
  </si>
  <si>
    <t>INTERLEASING SA</t>
  </si>
  <si>
    <t>INTERMETAL</t>
  </si>
  <si>
    <t>INTERPUB</t>
  </si>
  <si>
    <t>INTERRENT EUROPCAR</t>
  </si>
  <si>
    <t>INTERSCIENCE SPRL</t>
  </si>
  <si>
    <t>INTERTRANS TRANSPORTS</t>
  </si>
  <si>
    <t>INTRAMET SA</t>
  </si>
  <si>
    <t>INTRAPO JOSY LORANG</t>
  </si>
  <si>
    <t>IOMA</t>
  </si>
  <si>
    <t>ION SCIENCE LTD</t>
  </si>
  <si>
    <t>IPL FLUIDE POWER LTD_x000D_
PRESTWOOD PLACE</t>
  </si>
  <si>
    <t>IRESTAL INOX SARL</t>
  </si>
  <si>
    <t>ISCAR BENELUX SA</t>
  </si>
  <si>
    <t>ISOFLUOR GMBH</t>
  </si>
  <si>
    <t>ISOTRON BVBA</t>
  </si>
  <si>
    <t>ISPC INTERNATIONAL SURFACE_x000D_
PREPARATION BELGIUM N.V.</t>
  </si>
  <si>
    <t>ITS</t>
  </si>
  <si>
    <t>JACOB FRERES</t>
  </si>
  <si>
    <t>JACOBY SARL  ATELIERS MECA</t>
  </si>
  <si>
    <t>JACQUEMOUX DECOLLETAGE SAS</t>
  </si>
  <si>
    <t xml:space="preserve">JAKUBOWSKI GmbH_x000D_
Herr Handl_x000D_
</t>
  </si>
  <si>
    <t>JANCAU S.A.</t>
  </si>
  <si>
    <t>JANIN SA</t>
  </si>
  <si>
    <t>JANS PHILIPPE SA</t>
  </si>
  <si>
    <t>JARDINS DE LORENTZWEILER_x000D_
C.L.S. SARL</t>
  </si>
  <si>
    <t>JEL GEWINDEWERKZEUGE</t>
  </si>
  <si>
    <t>JHB BACHMANN</t>
  </si>
  <si>
    <t>JMB Identification</t>
  </si>
  <si>
    <t xml:space="preserve">JOB GMBH </t>
  </si>
  <si>
    <t>JOBSTAR SA</t>
  </si>
  <si>
    <t>JOERG VOGELSANG</t>
  </si>
  <si>
    <t>JOHN ZINK INTERNATIONAL LUXEMBURG SA</t>
  </si>
  <si>
    <t>Jörg Vogelsang GmbH &amp; Co.</t>
  </si>
  <si>
    <t>Jules Maurice   JM   Décolletage</t>
  </si>
  <si>
    <t>JULES MAURICE ETS</t>
  </si>
  <si>
    <t>Julius Klinke GmbH &amp; Co. KG</t>
  </si>
  <si>
    <t>JUMET SA</t>
  </si>
  <si>
    <t>JUNGERS FERNAND</t>
  </si>
  <si>
    <t>JUNGHEINRICH</t>
  </si>
  <si>
    <t>K &amp; G DIETRICH GMBH</t>
  </si>
  <si>
    <t>K.M.E. Benelux S.A.</t>
  </si>
  <si>
    <t>KAISER + KRAFT</t>
  </si>
  <si>
    <t>KANT DRUCKSCHALTER GMBH</t>
  </si>
  <si>
    <t>KARL JOSEF FISCHER_x000D_
KUNSTSTOFF INDUSTR.</t>
  </si>
  <si>
    <t>KAVLICO GMBH</t>
  </si>
  <si>
    <t>KAVLIKO GMBH</t>
  </si>
  <si>
    <t>KELLER &amp; KALMBACH GmbH</t>
  </si>
  <si>
    <t>KELLER UND KALMBACH GMBH</t>
  </si>
  <si>
    <t>KENNAMETAL BELGIUM S.A.</t>
  </si>
  <si>
    <t>KERN GMBH_x000D_
TECHNISCHE KUNSTSTOFFTEILE</t>
  </si>
  <si>
    <t>KEYENCE / VAN ESSEN_x000D_
INSTRUMENTS</t>
  </si>
  <si>
    <t>KIDDE POLSKA SP ZOO</t>
  </si>
  <si>
    <t xml:space="preserve">KIDDE THORN FIRE PROTECTION_x000D_
Limited_x000D_
</t>
  </si>
  <si>
    <t>KLAUSSNER SIEGFRIED</t>
  </si>
  <si>
    <t>KLEEN DICHTUNGSTECHNIK GmbH</t>
  </si>
  <si>
    <t>KLÖCKNER MOELLER_x000D_
ZI</t>
  </si>
  <si>
    <t>KLOECKNER MOELLER</t>
  </si>
  <si>
    <t xml:space="preserve">KLUEBER LUBRICATION BENELUX SA_x000D_
</t>
  </si>
  <si>
    <t>KLUEBER LUBRICATION KG</t>
  </si>
  <si>
    <t>KLUMPP GMBH AND CO KG</t>
  </si>
  <si>
    <t>KME BRASS GERMANY GNBH</t>
  </si>
  <si>
    <t>KNAPHEIDE HYDRAULIK SYSTEME</t>
  </si>
  <si>
    <t>KNOERZER GMBH</t>
  </si>
  <si>
    <t>KOCH HUBERT GMBH + CO.KG</t>
  </si>
  <si>
    <t>KOEGEL METALLVERARBEITUNG GMBH</t>
  </si>
  <si>
    <t>KOHLER CNC TECHNIK</t>
  </si>
  <si>
    <t>KOLLER + CO</t>
  </si>
  <si>
    <t>KOLTEC NECAM BV</t>
  </si>
  <si>
    <t>KOLZ GMBH</t>
  </si>
  <si>
    <t>Kontex OHG</t>
  </si>
  <si>
    <t>KONZ JOSEPH GMBH UND CO KG</t>
  </si>
  <si>
    <t>KRIER FRANCOIS</t>
  </si>
  <si>
    <t>KRIER François</t>
  </si>
  <si>
    <t>KRUECK PAUL</t>
  </si>
  <si>
    <t>KRUPP EDELSTAHLPROFILE GmbH</t>
  </si>
  <si>
    <t>KS MOTOR SERVIS VAN</t>
  </si>
  <si>
    <t>K-TRONIC</t>
  </si>
  <si>
    <t>KUEFNER KARL KG</t>
  </si>
  <si>
    <t>KUEHNE &amp; NAGEL_x000D_
SPEDITION</t>
  </si>
  <si>
    <t>KUEHNE + NAGEL SPEDITION</t>
  </si>
  <si>
    <t>KUNSHAN JIEH CHUENG INDUSTRIAL CO LTD</t>
  </si>
  <si>
    <t>KUNTZ TRANSPORT</t>
  </si>
  <si>
    <t>KUROIWA STAINLESS  STEEL CO INC</t>
  </si>
  <si>
    <t>KV PNEUMATICS BV</t>
  </si>
  <si>
    <t>KVT-KOENIG GMBH</t>
  </si>
  <si>
    <t>L.G.BALAKRISHNAN AND BROS LTD</t>
  </si>
  <si>
    <t>L.T.M.</t>
  </si>
  <si>
    <t>LACROIX - PELLISSON SARL</t>
  </si>
  <si>
    <t>LAEIS-SANITAR GMBH &amp; CO KG</t>
  </si>
  <si>
    <t>LAMESCH EXPLOITATION</t>
  </si>
  <si>
    <t>LANDEFELD DRUCKLUFT UND HYDRAULIK GMBH</t>
  </si>
  <si>
    <t xml:space="preserve">LANDI RENZO SPA_x000D_
</t>
  </si>
  <si>
    <t>LASER CHEVAL_x000D_
M. Laurent Masson</t>
  </si>
  <si>
    <t>LAYHER</t>
  </si>
  <si>
    <t>LCI</t>
  </si>
  <si>
    <t>LDM B.V.</t>
  </si>
  <si>
    <t>LE GUELLEC</t>
  </si>
  <si>
    <t>LEBRONZE ALLOYS - ETS DE BORNEL</t>
  </si>
  <si>
    <t>LED TECHNO</t>
  </si>
  <si>
    <t>L'EDAT</t>
  </si>
  <si>
    <t>LEE SPRING GmbH</t>
  </si>
  <si>
    <t>LEFORT S.A.</t>
  </si>
  <si>
    <t>LEGENI SARL</t>
  </si>
  <si>
    <t>LEGRIS BELGIUM</t>
  </si>
  <si>
    <t>LEIJENAAR  BV_x000D_
NIJDERHEIDSWEG13_x000D_
NL 1271 EA HUIZEN</t>
  </si>
  <si>
    <t>LEIPOLD PRAEZISIONSDREHTEILE</t>
  </si>
  <si>
    <t>LEIPOLD PRÄZISIONSDREHTEILE</t>
  </si>
  <si>
    <t>LEISURE ACCESSORIES Ltd_x000D_
BRITANNIA WORKS</t>
  </si>
  <si>
    <t>LEITZ SERVICE SARL</t>
  </si>
  <si>
    <t>LENTZ CHARLES_x000D_
TRANSPORTS INTERN.</t>
  </si>
  <si>
    <t xml:space="preserve">LENTZ CHARLES_x000D_
TRANSPORTS INTERNATIONAUX_x000D_
</t>
  </si>
  <si>
    <t>LENTZ LOGISTICS SA</t>
  </si>
  <si>
    <t>LENZE</t>
  </si>
  <si>
    <t>LES HAUTES ARDENNES ASBL</t>
  </si>
  <si>
    <t>LEYBOLD</t>
  </si>
  <si>
    <t>LIBAERT SARL</t>
  </si>
  <si>
    <t>LIEFERANTE NICHT DEFINIERT</t>
  </si>
  <si>
    <t>L'injection Lyonnaise</t>
  </si>
  <si>
    <t>LINSTER</t>
  </si>
  <si>
    <t>LITHCOTE EUROPE  S.A.</t>
  </si>
  <si>
    <t>LKM GMBH</t>
  </si>
  <si>
    <t>LNO NV_x000D_
INDUSTRIETERRAIN</t>
  </si>
  <si>
    <t>LOCTITE BELGIUM</t>
  </si>
  <si>
    <t xml:space="preserve">LOCTITE FRANCE_x000D_
Centre de Pré-Application_x000D_
</t>
  </si>
  <si>
    <t>LOHE HELGA SPEZIALHAERTEREI</t>
  </si>
  <si>
    <t>LOKOMA</t>
  </si>
  <si>
    <t xml:space="preserve">LORALTEC_x000D_
</t>
  </si>
  <si>
    <t>LORRAINE CHAUDRONNERIE PLASTIQUE</t>
  </si>
  <si>
    <t>LOUIS DE BIE N.V.</t>
  </si>
  <si>
    <t>LQMS SARL</t>
  </si>
  <si>
    <t>LU71</t>
  </si>
  <si>
    <t>LUBSOL SARL</t>
  </si>
  <si>
    <t>LUCAS SARL</t>
  </si>
  <si>
    <t>LUDEC S.A._x000D_
DECOLLETAGE</t>
  </si>
  <si>
    <t>LUDEC_x000D_
DECOLLETAGE</t>
  </si>
  <si>
    <t>LUMEC S.A._x000D_
Quai CZ</t>
  </si>
  <si>
    <t>LUSCONTROL ASBL</t>
  </si>
  <si>
    <t>LUTRAC</t>
  </si>
  <si>
    <t>LUTRAC SA</t>
  </si>
  <si>
    <t>LUVEBA S.A.</t>
  </si>
  <si>
    <t>LUX SERVICE MANUTENTION</t>
  </si>
  <si>
    <t>LUXAIR</t>
  </si>
  <si>
    <t>LUXCONTROL ASBL</t>
  </si>
  <si>
    <t>LUXCONTROL SA_x000D_
A l'attention de Monsieur_x000D_
DI PENTIMA</t>
  </si>
  <si>
    <t>LUXEMBOURG MACHINING TEC_x000D_
LUMEC SA</t>
  </si>
  <si>
    <t>LUXEMBOURG MACHINING_x000D_
TECHNOLOGY S.A.</t>
  </si>
  <si>
    <t xml:space="preserve">LUXEMBOURG MACHINING_x000D_
TECHNOLOGY S.A._x000D_
</t>
  </si>
  <si>
    <t>LUXEMBOURG PATENT_x000D_
COMPANY S.A.</t>
  </si>
  <si>
    <t>LUXTECHNOLOGY SARL</t>
  </si>
  <si>
    <t>LUXTECMA</t>
  </si>
  <si>
    <t>LUXTURN SARL</t>
  </si>
  <si>
    <t>M &amp; K SYSTEMS BV</t>
  </si>
  <si>
    <t xml:space="preserve">M H T _x000D_
INDUSTRIETECHNISCHE PRODUKTE GMBH_x000D_
</t>
  </si>
  <si>
    <t xml:space="preserve">M H T INDUSTRIETECHNISCHE PRODUKTE_x000D_
</t>
  </si>
  <si>
    <t>M H T INDUSTRIETECHNISCHE_x000D_
PRODUKTE GMBH</t>
  </si>
  <si>
    <t xml:space="preserve">M LEGO </t>
  </si>
  <si>
    <t xml:space="preserve">M LEGO_x000D_
</t>
  </si>
  <si>
    <t>M.D.I._x000D_
ZI de la Motte Longue</t>
  </si>
  <si>
    <t>M.T.S_x000D_
MARQUET.</t>
  </si>
  <si>
    <t>MAAGTECHNIC GMBH_x000D_
ANC.FAEHNLETECHNIC GMBH &amp; CO</t>
  </si>
  <si>
    <t>MAEDER JACKY</t>
  </si>
  <si>
    <t xml:space="preserve">MAEDER JACKY JM    USD_x000D_
INTERNATIONAL GMBH_x000D_
</t>
  </si>
  <si>
    <t xml:space="preserve">MAERKISCHE NIETENFABRIK_x000D_
</t>
  </si>
  <si>
    <t>MAFRA TALLERES MECAN._x000D_
POL. IND. ERLETXE</t>
  </si>
  <si>
    <t>MAIER ANDREAS</t>
  </si>
  <si>
    <t>MAIER ANDREAS_x000D_
SCHLOSS- UND WERKZEUGFABRIK</t>
  </si>
  <si>
    <t>MAISON KASEL SARL</t>
  </si>
  <si>
    <t>MAKSO  ASSEMBLAGE BV</t>
  </si>
  <si>
    <t>MANFRED K. MULLER ENG.</t>
  </si>
  <si>
    <t>MANGERS Guy</t>
  </si>
  <si>
    <t>MANIMED SARL</t>
  </si>
  <si>
    <t>MARCEL FRANCE MECANO GALVA</t>
  </si>
  <si>
    <t>MARCHIO SA</t>
  </si>
  <si>
    <t>MARDAX S.A.</t>
  </si>
  <si>
    <t>Marketing Concept 2000</t>
  </si>
  <si>
    <t>MARQUET TRAITEMENTS SURF</t>
  </si>
  <si>
    <t>MARTEAU ET LEMARIE</t>
  </si>
  <si>
    <t>MARTOR-ARGENTAX_x000D_
E.H.BEERMANN KG</t>
  </si>
  <si>
    <t>MATERIALISE NV</t>
  </si>
  <si>
    <t>MATRIX METAL PRODUCTS</t>
  </si>
  <si>
    <t>MAVOM SA</t>
  </si>
  <si>
    <t>MAYER AUTOMATION</t>
  </si>
  <si>
    <t>MB PEINTURE SA</t>
  </si>
  <si>
    <t>MCS INTERNATIONAL GMBH</t>
  </si>
  <si>
    <t>MDW WEISHEIT GMBH</t>
  </si>
  <si>
    <t>MECA MULTI SERVICES</t>
  </si>
  <si>
    <t>MECADEX EXPORT S.A.</t>
  </si>
  <si>
    <t>MECADEX EXPORT SA</t>
  </si>
  <si>
    <t xml:space="preserve">MECADEX EXPORT SA_x000D_
</t>
  </si>
  <si>
    <t>MECANIQUE ED GEORGES ET FILS SARL</t>
  </si>
  <si>
    <t>Mecanique Ed. Georges et Fils SARL</t>
  </si>
  <si>
    <t>MED SPA_x000D_
DIVISION MED TECNICA</t>
  </si>
  <si>
    <t>MEKO</t>
  </si>
  <si>
    <t>MENONI S.A.</t>
  </si>
  <si>
    <t>MERCK Eurolab nv/sa</t>
  </si>
  <si>
    <t>MERINOX SARL</t>
  </si>
  <si>
    <t>MERSCH &amp; SCHMITZ</t>
  </si>
  <si>
    <t>MERTENS SPEDITION</t>
  </si>
  <si>
    <t>MES ALUMINIUM</t>
  </si>
  <si>
    <t>METAAL WERKEN SCHREURS DILSEN</t>
  </si>
  <si>
    <t>METAALGAASWEVERIJ</t>
  </si>
  <si>
    <t>METACOM</t>
  </si>
  <si>
    <t>METAGRA</t>
  </si>
  <si>
    <t>METAL PRINT SRL   LIT</t>
  </si>
  <si>
    <t>METAL WORK Pneumatic</t>
  </si>
  <si>
    <t>METALLURGICA CALVI</t>
  </si>
  <si>
    <t>METALLURGICA S. MARCO SPA</t>
  </si>
  <si>
    <t>METALLURGICA S.MARCO SPA</t>
  </si>
  <si>
    <t xml:space="preserve">METATEC_x000D_
</t>
  </si>
  <si>
    <t>METUSAN GMBH</t>
  </si>
  <si>
    <t>METZGER + RICHNER</t>
  </si>
  <si>
    <t>MEWA SERVIBEL S.A.</t>
  </si>
  <si>
    <t>MEXEL SA</t>
  </si>
  <si>
    <t>MEYER HUGO KG</t>
  </si>
  <si>
    <t>MEYERS +VAN MALDEREN_x000D_
OFFICE DES BREVETS</t>
  </si>
  <si>
    <t>MEYERS ED</t>
  </si>
  <si>
    <t>MG FRANCE_x000D_
ZAE DES BORDS D'ARVE</t>
  </si>
  <si>
    <t>MHT INDUST. PRODUKTE GmbH</t>
  </si>
  <si>
    <t>MHT SCHRAUBEN HANDEL</t>
  </si>
  <si>
    <t>MIBA SINTERMETALL</t>
  </si>
  <si>
    <t>MIBA SINTERMETALL AG</t>
  </si>
  <si>
    <t>MICRO TECHNICA TECHNOLOGIES GMBH</t>
  </si>
  <si>
    <t xml:space="preserve">MICROMAT </t>
  </si>
  <si>
    <t>MICRONICS SYSTEMS</t>
  </si>
  <si>
    <t>MICROSPIRE SA</t>
  </si>
  <si>
    <t>MIJA INDUSTRIE INC.</t>
  </si>
  <si>
    <t>MILLIPORE SA</t>
  </si>
  <si>
    <t xml:space="preserve">MINNESOTA RUBBER </t>
  </si>
  <si>
    <t>MINUSINES S.A.</t>
  </si>
  <si>
    <t>MITSUBISHI CORPORATION_x000D_
KANSAI BRANCH</t>
  </si>
  <si>
    <t>MKK GMBH</t>
  </si>
  <si>
    <t xml:space="preserve">MMG MagDev Limited_x000D_
</t>
  </si>
  <si>
    <t>MOBILUX SA</t>
  </si>
  <si>
    <t>MOCAP (FRANCE)</t>
  </si>
  <si>
    <t>MOCKEL  SCA</t>
  </si>
  <si>
    <t>MODERN'INDUSTRIE</t>
  </si>
  <si>
    <t>MOSS KUNSTOF PRODUKTEN BVBA</t>
  </si>
  <si>
    <t>MOSS PLASTIC PARTS LIMITED</t>
  </si>
  <si>
    <t>MOSS ROBERT LTD</t>
  </si>
  <si>
    <t>MOTT CORPORATION</t>
  </si>
  <si>
    <t>MOTUS GMBH</t>
  </si>
  <si>
    <t>MOULDING TECHNICS SPRL</t>
  </si>
  <si>
    <t xml:space="preserve">MP INDUSTRIA_x000D_
DELLA GOMMA_x000D_
</t>
  </si>
  <si>
    <t>MPA</t>
  </si>
  <si>
    <t>MPA - PEINE</t>
  </si>
  <si>
    <t>MPA SRL</t>
  </si>
  <si>
    <t>MPI SA_x000D_
METAL PARTNERS INTERNAT.</t>
  </si>
  <si>
    <t xml:space="preserve">MRO INDUSTRIES </t>
  </si>
  <si>
    <t>MSA Europe GmbH</t>
  </si>
  <si>
    <t>MSAS CARGO INTERNATIONAL</t>
  </si>
  <si>
    <t xml:space="preserve">MSH  SCHRAUBEN HANDEL GmbH_x000D_
</t>
  </si>
  <si>
    <t>MSH SCHRAUBEN HANDEL</t>
  </si>
  <si>
    <t>MTM SRL</t>
  </si>
  <si>
    <t>MUBEA FRANCE S.A.S.U.</t>
  </si>
  <si>
    <t>Mubea Tellerfedern und Spannelemente GmbH</t>
  </si>
  <si>
    <t>MUELLER PETER GMBH</t>
  </si>
  <si>
    <t>MUENZ GMBH</t>
  </si>
  <si>
    <t xml:space="preserve">MULLER </t>
  </si>
  <si>
    <t>MULLER  S.à.r.l.</t>
  </si>
  <si>
    <t>MULLER + FILS</t>
  </si>
  <si>
    <t>MULLER + WEGENER</t>
  </si>
  <si>
    <t>MULLER EMILE_x000D_
GARAGE</t>
  </si>
  <si>
    <t>MULLER GAS EQUIPMENT</t>
  </si>
  <si>
    <t>MüLLER LINTGEN SA</t>
  </si>
  <si>
    <t>MULTI SCREW PARTS LTD</t>
  </si>
  <si>
    <t>MULTIPLAST KUNSTSTOFFVERARB GMBH</t>
  </si>
  <si>
    <t>MULTIPROX NV</t>
  </si>
  <si>
    <t>MULTITECHNIC SA</t>
  </si>
  <si>
    <t>MÜNZ GmbH</t>
  </si>
  <si>
    <t>Muratier Père &amp; fils</t>
  </si>
  <si>
    <t>MURATIER PERE ET FILS</t>
  </si>
  <si>
    <t>MYKROLIS GMBH</t>
  </si>
  <si>
    <t>N T G NEDERL.TECHN.GASMAATSCH.BV</t>
  </si>
  <si>
    <t>N.V. QUALITAPE S.A.</t>
  </si>
  <si>
    <t>NAGEL DICHTUNGSTECHNIK E.KFM</t>
  </si>
  <si>
    <t>NANOBALL _x000D_
Handels- und Vertriebs GmbH</t>
  </si>
  <si>
    <t>NASHUATEC</t>
  </si>
  <si>
    <t>NEDLLOYD ROAD CARGO</t>
  </si>
  <si>
    <t>NEUBERG</t>
  </si>
  <si>
    <t>NEUMAN REGINALD</t>
  </si>
  <si>
    <t>NEVE PLASCODUR NV</t>
  </si>
  <si>
    <t>NIAGARA PLASTICS</t>
  </si>
  <si>
    <t>NIMAX</t>
  </si>
  <si>
    <t>NIPPON EXPRESS LUX.</t>
  </si>
  <si>
    <t>NITRUVID</t>
  </si>
  <si>
    <t>NITTLER RENE</t>
  </si>
  <si>
    <t>NOLA CHEMIE GMBH</t>
  </si>
  <si>
    <t>NORD PARTS BINSFELD POL</t>
  </si>
  <si>
    <t>NORGREN NV/SA</t>
  </si>
  <si>
    <t>NORGREN SA</t>
  </si>
  <si>
    <t>NOUVELLE P.M. SARL</t>
  </si>
  <si>
    <t>NOVARESSORT</t>
  </si>
  <si>
    <t xml:space="preserve">NOYON LOGISTIQUE </t>
  </si>
  <si>
    <t>NSI Präzisionsdrehteile GmbH</t>
  </si>
  <si>
    <t>NSW NORDDEUTSCHE</t>
  </si>
  <si>
    <t>NUERNBERG MESSE GMBH</t>
  </si>
  <si>
    <t>NV METAGRA INDUSTRY</t>
  </si>
  <si>
    <t>ODENWALD AG_x000D_
GERAETEBAU</t>
  </si>
  <si>
    <t>ODILIS SAS</t>
  </si>
  <si>
    <t>OERLIKON</t>
  </si>
  <si>
    <t>Oetiker Belgium N.V.</t>
  </si>
  <si>
    <t>OLAP ASBL</t>
  </si>
  <si>
    <t>OMB SALERI SPA</t>
  </si>
  <si>
    <t>OMICRON SA</t>
  </si>
  <si>
    <t>OMNIS AUTOMATION</t>
  </si>
  <si>
    <t>OMODEO A&amp;S Metalleghe</t>
  </si>
  <si>
    <t>OPERA SRL</t>
  </si>
  <si>
    <t>ORAPI EUROPE S.A.S.</t>
  </si>
  <si>
    <t>ORAPI EUROPE S.A.S._x000D_
Parc industriel de la plaine de l'Ain</t>
  </si>
  <si>
    <t>ORGANIC PRODUCTS COMPANY</t>
  </si>
  <si>
    <t>ORIGER MIROITERIE</t>
  </si>
  <si>
    <t>ORTLIEB GMBH + CO</t>
  </si>
  <si>
    <t>OSTERRATH GMBH &amp; CO_x000D_
METALLWARENFABRIKEN</t>
  </si>
  <si>
    <t>OTTO FUCHS KG</t>
  </si>
  <si>
    <t>OTTOMAN SPA</t>
  </si>
  <si>
    <t>OUTICARB CUTTING TOOLS</t>
  </si>
  <si>
    <t>OUTIL TEC</t>
  </si>
  <si>
    <t>OUTILAC S.A.</t>
  </si>
  <si>
    <t>OUTILAC SA</t>
  </si>
  <si>
    <t>OUTILLAGE ARMOR S.A.</t>
  </si>
  <si>
    <t>OXYMETAL_x000D_
B.P. 17</t>
  </si>
  <si>
    <t>PADBERG Carl</t>
  </si>
  <si>
    <t>PAKS GMBH</t>
  </si>
  <si>
    <t>PALETTERIE FRANCOIS SA</t>
  </si>
  <si>
    <t>PALL LIFE SCIENCES BELGIUM BVBA</t>
  </si>
  <si>
    <t>PALL Microelectronics U.K.</t>
  </si>
  <si>
    <t>PAMARGAN PRODUCTS LTD.</t>
  </si>
  <si>
    <t>PANALPINA WORLD TRANSPORT SA</t>
  </si>
  <si>
    <t>PANTAFLEX B.V.</t>
  </si>
  <si>
    <t>PAPIER EHM GmbH</t>
  </si>
  <si>
    <t>PARCEL DISTRIBUTION</t>
  </si>
  <si>
    <t>PARFLAM Extincteurs</t>
  </si>
  <si>
    <t>PARKER - PRÄDIFA_x000D_
PARKER HANNIFIN GmbH</t>
  </si>
  <si>
    <t xml:space="preserve">PARKER HANNIFIN BELUX SPRL_x000D_
</t>
  </si>
  <si>
    <t xml:space="preserve">PARKER HANNIFIN BELUX SPRL_x000D_
_x000D_
</t>
  </si>
  <si>
    <t>PARKER HANNIFIN GmbH_x000D_
O-Ring Division Europe</t>
  </si>
  <si>
    <t>PARTNERTECH LTD</t>
  </si>
  <si>
    <t>PAULINUS-DRUCKEREI GMBH</t>
  </si>
  <si>
    <t>PBK INGENIEURGESELLSCHAFT MBH</t>
  </si>
  <si>
    <t>PCM WILLEN SA</t>
  </si>
  <si>
    <t>PEBOKAL ENGINEERING PLASTICS</t>
  </si>
  <si>
    <t>PEC TRADING_x000D_
ENGINEERING SYSTEMS NV</t>
  </si>
  <si>
    <t>PEDERSEN OUTILLAGE</t>
  </si>
  <si>
    <t>PEGISDAN SRL</t>
  </si>
  <si>
    <t>Peintures ROBIN S.A.</t>
  </si>
  <si>
    <t>PEL PINTOSSI EMILIO S.P.A.</t>
  </si>
  <si>
    <t>PEPPERL FUCHS S.A.</t>
  </si>
  <si>
    <t xml:space="preserve">PERFORMANCE PLASTICS PRODUCTS_x000D_
</t>
  </si>
  <si>
    <t>PERNAT TECHNOLOGIES SAS</t>
  </si>
  <si>
    <t>PETER SKOP INDUSTRIES</t>
  </si>
  <si>
    <t>PETER WELTER GmbH AND CO. KG</t>
  </si>
  <si>
    <t>PETERSEIM GMBH+CO KG</t>
  </si>
  <si>
    <t>PETEWE</t>
  </si>
  <si>
    <t>PETROLEUM SERVICES SA</t>
  </si>
  <si>
    <t>PETROMETALIC</t>
  </si>
  <si>
    <t>PETROMETALIC CONNECTEURS SAS</t>
  </si>
  <si>
    <t>PFEIFFER Vacuum Belgium NV/SA</t>
  </si>
  <si>
    <t>PHEPUB.BE</t>
  </si>
  <si>
    <t>PHILIPPE JANS</t>
  </si>
  <si>
    <t>PHILIPS LUXEMBOURG</t>
  </si>
  <si>
    <t>PHILIPS LUXEMBOURG_x000D_
CONSUMERPRODUCTS</t>
  </si>
  <si>
    <t>PHOENIX CONTACT SARL</t>
  </si>
  <si>
    <t>PIBOMULTI S.A.</t>
  </si>
  <si>
    <t>PIETSCHKE GMBH</t>
  </si>
  <si>
    <t>PILOTTI FELICE S.R.L</t>
  </si>
  <si>
    <t>PILOTTI FELICE S.R.L XXXXXXXXXX_x000D_
XXXXXNE PAS UTILISER=&gt;4070569</t>
  </si>
  <si>
    <t>PILOTTI FELICE S.R.L.</t>
  </si>
  <si>
    <t xml:space="preserve">PLANCHER_x000D_
</t>
  </si>
  <si>
    <t>PLASTEM</t>
  </si>
  <si>
    <t>PLASTICS ENGINEERING</t>
  </si>
  <si>
    <t>PLASTICS ENGINEERING AJ</t>
  </si>
  <si>
    <t>PLASTIFRANCE_x000D_
PARC D'ACTIV.G EMENOS</t>
  </si>
  <si>
    <t>PLASTIFRANCE_x000D_
Parc d'Activités G. Emenos</t>
  </si>
  <si>
    <t>PLASTIFRANCE_x000D_
PARC D'ACTIVITES GEMENOS</t>
  </si>
  <si>
    <t xml:space="preserve">PM Industriebedarf-Produktbeschaffung </t>
  </si>
  <si>
    <t>PM KOMPONENTEN SA</t>
  </si>
  <si>
    <t>PMS_x000D_
ZI Les Valignons</t>
  </si>
  <si>
    <t>PNEUVANO SPRL</t>
  </si>
  <si>
    <t>POEPPELMANN FRANCE_x000D_
PLASTIQUES</t>
  </si>
  <si>
    <t>POEPPELMANN GMBH</t>
  </si>
  <si>
    <t>POETON LTD</t>
  </si>
  <si>
    <t>POETZ + SAND</t>
  </si>
  <si>
    <t>POISSON MAURICE S.A.</t>
  </si>
  <si>
    <t>POLIGRAT GMBH</t>
  </si>
  <si>
    <t xml:space="preserve">POLIGRAT SARL_x000D_
</t>
  </si>
  <si>
    <t>POLY SEAL NV</t>
  </si>
  <si>
    <t>POLYMERMICROTECH SAS</t>
  </si>
  <si>
    <t>POLYPENCO S.A.</t>
  </si>
  <si>
    <t>POLYPLAST SARL_x000D_
BP 50085</t>
  </si>
  <si>
    <t>POLY-SERVICE bv</t>
  </si>
  <si>
    <t>PONSOT ETS PLASTIQUE</t>
  </si>
  <si>
    <t>PONY SRL</t>
  </si>
  <si>
    <t>PÖPPELMANN GMBH &amp; CO</t>
  </si>
  <si>
    <t>PÖPPELMANN GMBH &amp; CO_x000D_
KUNSTSTOFFWERK-WERKZEUGBAU</t>
  </si>
  <si>
    <t>PÖPPELMANN GMBH &amp; CO_x000D_
KUNSTSTOFF-WERKZEUGBAU</t>
  </si>
  <si>
    <t>PRECIAG SARL</t>
  </si>
  <si>
    <t>PRECICARB SA</t>
  </si>
  <si>
    <t>PRECILOR S.A.</t>
  </si>
  <si>
    <t xml:space="preserve">PRECILOR SA             </t>
  </si>
  <si>
    <t>PRECIOUTILS</t>
  </si>
  <si>
    <t>PRECISION POLYMER ENGINEERING LTD_x000D_
GREENBANK BUISNESS PARK</t>
  </si>
  <si>
    <t>PRESENT BENELUX</t>
  </si>
  <si>
    <t>PRESSMETALL KREBSOEGE_x000D_
GMBH</t>
  </si>
  <si>
    <t>PRESSOFUSIONI SEBINE</t>
  </si>
  <si>
    <t>PREVESCO SAS</t>
  </si>
  <si>
    <t>PRO BEAM AG UND CO KGaA</t>
  </si>
  <si>
    <t xml:space="preserve">PRODUITS PLASTIQUES PERFORMANTS 3P </t>
  </si>
  <si>
    <t>PROEMPER HORST</t>
  </si>
  <si>
    <t>PROSERV MIDDLE EAST  AS</t>
  </si>
  <si>
    <t>PROTEC S. à r.l.</t>
  </si>
  <si>
    <t>PROTEC THE CAP COMPANY</t>
  </si>
  <si>
    <t xml:space="preserve">PUBLIFIX </t>
  </si>
  <si>
    <t>PUBLIFIX SERIGRAPHIE SA</t>
  </si>
  <si>
    <t>PX PRECIMET SA</t>
  </si>
  <si>
    <t>PX PRECIMET SA EUR</t>
  </si>
  <si>
    <t>QUALITAPE SA</t>
  </si>
  <si>
    <t>QUALITURN PRODUCTS LTD_x000D_
GREAT NORTHERN WORKS</t>
  </si>
  <si>
    <t>R CHAUD SARL</t>
  </si>
  <si>
    <t>R I V SA</t>
  </si>
  <si>
    <t>R.E.I. TREGI s.a.s</t>
  </si>
  <si>
    <t>R.V.L. SA</t>
  </si>
  <si>
    <t>RABAIN SA</t>
  </si>
  <si>
    <t>RAIL SRL</t>
  </si>
  <si>
    <t>RAM REGULATORS SRL</t>
  </si>
  <si>
    <t>RANO</t>
  </si>
  <si>
    <t>RATHGEBER GmbH  KG</t>
  </si>
  <si>
    <t>RATHGEBER GMBH &amp; CO KG</t>
  </si>
  <si>
    <t>RAUSCHERT</t>
  </si>
  <si>
    <t>RAUSCHERT GMBH</t>
  </si>
  <si>
    <t>RAUSCHERT PAUL GMBH</t>
  </si>
  <si>
    <t>RCM SARL</t>
  </si>
  <si>
    <t>RDI</t>
  </si>
  <si>
    <t>REALISATION MECANIQUE_x000D_
LORRAINE</t>
  </si>
  <si>
    <t>REDDY S.A.</t>
  </si>
  <si>
    <t>REDING NICO</t>
  </si>
  <si>
    <t>REDING NICO EUROLEASE</t>
  </si>
  <si>
    <t>REICHERT</t>
  </si>
  <si>
    <t>REICHERT FEIMECHANIK SA_x000D_
ET CIE SECS</t>
  </si>
  <si>
    <t>REICHERT FEINMECHANIK</t>
  </si>
  <si>
    <t>REICHERT SA</t>
  </si>
  <si>
    <t>REIME ERNST GMBH + CO</t>
  </si>
  <si>
    <t xml:space="preserve">REINERT </t>
  </si>
  <si>
    <t>REINERT Sàrl</t>
  </si>
  <si>
    <t>REINERT SARL_x000D_
B.P. 1312</t>
  </si>
  <si>
    <t>RENE FERRARINI</t>
  </si>
  <si>
    <t>REPACOM SARL</t>
  </si>
  <si>
    <t>REPUBLICAIN LORRAIN</t>
  </si>
  <si>
    <t>RESATO INTERNATIONAL BV</t>
  </si>
  <si>
    <t>RESPIRE LTD</t>
  </si>
  <si>
    <t>RESSORT RENSON</t>
  </si>
  <si>
    <t xml:space="preserve">Ressorts BLANCHET_x000D_
</t>
  </si>
  <si>
    <t>RESSORTS LACROIX_x000D_
Zone Synergie</t>
  </si>
  <si>
    <t>RESSORTS RENSON SA</t>
  </si>
  <si>
    <t>RETARA SARL</t>
  </si>
  <si>
    <t>RETARA SPRL</t>
  </si>
  <si>
    <t>REV AND PARTNERS_x000D_
TRADING CO LTD</t>
  </si>
  <si>
    <t>RGE Engineering Ltd</t>
  </si>
  <si>
    <t>RHPS</t>
  </si>
  <si>
    <t>Richard NEUMAYER GmbH</t>
  </si>
  <si>
    <t>RIDEL SAS ENVIRONNEMENT</t>
  </si>
  <si>
    <t>RIEDEL RUDOLF GMBH &amp; CO. KG</t>
  </si>
  <si>
    <t>RIELLO SPA</t>
  </si>
  <si>
    <t>RIEWOLDT GMBH</t>
  </si>
  <si>
    <t>Rijntechniek B.V.</t>
  </si>
  <si>
    <t>RIPCA BV</t>
  </si>
  <si>
    <t>RISSE &amp; CO GMBH</t>
  </si>
  <si>
    <t>RITZ GMBH</t>
  </si>
  <si>
    <t>RMG</t>
  </si>
  <si>
    <t xml:space="preserve">RMG INDUSTRIE </t>
  </si>
  <si>
    <t>RMG INDUSTRIE SA</t>
  </si>
  <si>
    <t>ROBERT BOSCH GmbH</t>
  </si>
  <si>
    <t>ROBERT BOSCH GMBH_x000D_
Division Automotive Aftermarket</t>
  </si>
  <si>
    <t>ROBIN PEINTURE SA</t>
  </si>
  <si>
    <t>ROBIN PEINTURE SA_x000D_
FABR. DE COULEURS</t>
  </si>
  <si>
    <t xml:space="preserve">Robos Etikettenfabrik GmbH &amp; Co. KG </t>
  </si>
  <si>
    <t>RÖCHLING ENGINEERING PLASTIQUES SAS</t>
  </si>
  <si>
    <t>Röco Dortmund GMBH</t>
  </si>
  <si>
    <t>ROECHLING HAREN KG</t>
  </si>
  <si>
    <t>ROECHLING INSOLL LTD.</t>
  </si>
  <si>
    <t>ROESLER BENELUX BV</t>
  </si>
  <si>
    <t>ROLAND S.A.</t>
  </si>
  <si>
    <t>ROMEX</t>
  </si>
  <si>
    <t>ROTAREX - ITALIA</t>
  </si>
  <si>
    <t xml:space="preserve">ROTAREX "FOURNISSEURS"      </t>
  </si>
  <si>
    <t>ROTAREX BRASIL  LTDA</t>
  </si>
  <si>
    <t xml:space="preserve">ROTAREX DISTRIBUTION </t>
  </si>
  <si>
    <t>ROTAREX DISTRIBUTION S.A.</t>
  </si>
  <si>
    <t>ROTAREX ELECTRONICS</t>
  </si>
  <si>
    <t>Rotarex Electronics SA</t>
  </si>
  <si>
    <t>ROTAREX FINANCE S.A.</t>
  </si>
  <si>
    <t>ROTAREX FINANCE SA</t>
  </si>
  <si>
    <t>ROTAREX FOURNISSEURS</t>
  </si>
  <si>
    <t>ROTAREX FRANCE S.A.</t>
  </si>
  <si>
    <t>ROTAREX GLARDON</t>
  </si>
  <si>
    <t>ROTAREX INC_x000D_
WESTMORELAND TEC PARK</t>
  </si>
  <si>
    <t>ROTAREX INC._x000D_
WESTMORELAND TEC PARK 1</t>
  </si>
  <si>
    <t>ROTAREX LUZ TECH_x000D_
Yuseong Hanjin Resort Office 701</t>
  </si>
  <si>
    <t>ROTAREX MEXICO SA DE CV</t>
  </si>
  <si>
    <t>Rotarex Middle East</t>
  </si>
  <si>
    <t>ROTAREX NORTH AMERICA_x000D_
WESTMORELAND TEC PARK 1</t>
  </si>
  <si>
    <t xml:space="preserve">ROTAREX POLSKA </t>
  </si>
  <si>
    <t>ROTAREX POLSKA SP ZOO</t>
  </si>
  <si>
    <t>ROTAREX POLSKA SP. ZO.O.</t>
  </si>
  <si>
    <t>ROTAREX POLSKA SP.Z.O.O.</t>
  </si>
  <si>
    <t>ROTAREX PRAHA, SPOL. S R.O.</t>
  </si>
  <si>
    <t>ROTAREX RAPID DEVELOPMENT</t>
  </si>
  <si>
    <t xml:space="preserve">ROTAREX RAPID DEVELOPMENT </t>
  </si>
  <si>
    <t>ROTAREX RAPID DEVELOPMENT S.A.</t>
  </si>
  <si>
    <t>ROTAREX S.A.</t>
  </si>
  <si>
    <t>ROTAREX S.A. "CLIENTS"</t>
  </si>
  <si>
    <t>ROTAREX SA</t>
  </si>
  <si>
    <t>ROTAREX SCANDINAVIA APS</t>
  </si>
  <si>
    <t xml:space="preserve">ROTAREX SPAIN </t>
  </si>
  <si>
    <t xml:space="preserve">ROTAREX SPAIN _x000D_
_x000D_
</t>
  </si>
  <si>
    <t>ROTAREX SPAIN_x000D_
ANC.MAFRA_x000D_
POL. IND. ERLETXE</t>
  </si>
  <si>
    <t>ROTAREX SPAIN_x000D_
POL. IND. ERLETXE</t>
  </si>
  <si>
    <t>ROTAREX SUDAMERICANA</t>
  </si>
  <si>
    <t>ROTAREX TOOLTEC S.A.</t>
  </si>
  <si>
    <t>ROTAREX TOOLTEC S.A. "FOURNISSEUR"</t>
  </si>
  <si>
    <t>ROTAREX U.K.</t>
  </si>
  <si>
    <t>ROTH MESSEDESIGN GMBH</t>
  </si>
  <si>
    <t>ROTH OTTO</t>
  </si>
  <si>
    <t>ROTOR CLIP LTD</t>
  </si>
  <si>
    <t>ROUSANT SHERWOOD CO LTD</t>
  </si>
  <si>
    <t xml:space="preserve">RS-COMPONENTS_x000D_
</t>
  </si>
  <si>
    <t>Rudolf Riedel - KMT GmbH</t>
  </si>
  <si>
    <t>RUEBIG E</t>
  </si>
  <si>
    <t>RUSCH</t>
  </si>
  <si>
    <t>RWTUEV ANLAGENTECHN. GMBH</t>
  </si>
  <si>
    <t>S + T   TEC_x000D_
SCHLAUCH &amp; TECHNIK GMBH</t>
  </si>
  <si>
    <t>S + T SCHLAUCH TECHNIK</t>
  </si>
  <si>
    <t>S UND T  SCHLAUCH TECHNIK</t>
  </si>
  <si>
    <t>S. T. I. _x000D_
LA SOUS-TRAITANCE INDUSTRIELLE  S.A.</t>
  </si>
  <si>
    <t>S.G.I.</t>
  </si>
  <si>
    <t>S.L.T.S._x000D_
CARREAU DE LA MINE D'AMERMOND</t>
  </si>
  <si>
    <t>S.N.D.I.</t>
  </si>
  <si>
    <t>S.P.R.L. DARDENNE</t>
  </si>
  <si>
    <t>S3P SARL</t>
  </si>
  <si>
    <t xml:space="preserve">SABIC </t>
  </si>
  <si>
    <t>SACO SPA</t>
  </si>
  <si>
    <t>SADEV GROUP SA</t>
  </si>
  <si>
    <t>SAGA GAZ INDUSTRIEL SA</t>
  </si>
  <si>
    <t>SAGANA COMP.</t>
  </si>
  <si>
    <t>SAGANA INSTRUMENTATION S.A.</t>
  </si>
  <si>
    <t>SAGANA INSTRUMENTATIONS</t>
  </si>
  <si>
    <t xml:space="preserve">SAGANA SA_x000D_
</t>
  </si>
  <si>
    <t xml:space="preserve">SAINT NICOLAS GARAGE </t>
  </si>
  <si>
    <t>SALUC S.A.</t>
  </si>
  <si>
    <t>SAM TOOLS BENELUX</t>
  </si>
  <si>
    <t>SAMSON S.A.</t>
  </si>
  <si>
    <t xml:space="preserve">SANDVIK </t>
  </si>
  <si>
    <t>SANDVIK BENELUX n.v.</t>
  </si>
  <si>
    <t>SANDVIK Materials Techn Div SMT EMEA AB</t>
  </si>
  <si>
    <t>SANDVIK MATERIALS TECHNOLOGY AB</t>
  </si>
  <si>
    <t>SANDWIK</t>
  </si>
  <si>
    <t>SAS STEEC</t>
  </si>
  <si>
    <t>SASSI</t>
  </si>
  <si>
    <t>SASSI S.A.</t>
  </si>
  <si>
    <t>SBM</t>
  </si>
  <si>
    <t>SBM_x000D_
ZI de Windhof</t>
  </si>
  <si>
    <t>SCANEX BV</t>
  </si>
  <si>
    <t>SCERAM SAS</t>
  </si>
  <si>
    <t>SCHAACK EA</t>
  </si>
  <si>
    <t>SCHAAF MARIO</t>
  </si>
  <si>
    <t>SCHAAK EA</t>
  </si>
  <si>
    <t>SCHAAL PAUL + FILS SARL</t>
  </si>
  <si>
    <t>SCHAEFER KLAUS GMBH</t>
  </si>
  <si>
    <t>SCHAUS ENTREPRISE ELECTRICITE</t>
  </si>
  <si>
    <t>SCHEIER &amp; FILS SARL</t>
  </si>
  <si>
    <t>SCHERDEL HERCKELBOUT_x000D_
DAWSON SA</t>
  </si>
  <si>
    <t>SCHEUFFELE GMBH + CO</t>
  </si>
  <si>
    <t>SCHIEFFER GMBH  KG</t>
  </si>
  <si>
    <t>SCHIER &amp; WAGNER</t>
  </si>
  <si>
    <t>SCHIER + WAGNER</t>
  </si>
  <si>
    <t>SCHIER AND WAGNER</t>
  </si>
  <si>
    <t>SCHILTZ SA</t>
  </si>
  <si>
    <t xml:space="preserve">SCHLESINGER Berstscheiben GmbH_x000D_
</t>
  </si>
  <si>
    <t>SCHMIDT DREHTECHNIK GMBH</t>
  </si>
  <si>
    <t>SCHMIDT GESELSBERG GMBH_x000D_
INTERNATIONALE TRANSPORTE</t>
  </si>
  <si>
    <t xml:space="preserve">SCHMIDT KARL HEINZ </t>
  </si>
  <si>
    <t>SCHMIT ATELIER MECAN</t>
  </si>
  <si>
    <t>SCHMIT RENE</t>
  </si>
  <si>
    <t>SCHMITZ &amp; CIE_x000D_
Garage</t>
  </si>
  <si>
    <t>SCHMITZ CARLO SARL GARAGE</t>
  </si>
  <si>
    <t>SCHNEE JOSEF GMBH</t>
  </si>
  <si>
    <t>SCHOEN G+K</t>
  </si>
  <si>
    <t>SCHOLIERS NV</t>
  </si>
  <si>
    <t>SCHRADER SA_x000D_
B.P. 29</t>
  </si>
  <si>
    <t>SCHRAMIFA_x000D_
INSTRUMENTENFABRIEK B.V</t>
  </si>
  <si>
    <t>SCHRECK ANTRIEBSTECHNIK GMBH</t>
  </si>
  <si>
    <t>SCHROEDER JOAILLIERS</t>
  </si>
  <si>
    <t>SCHROEDER PAUL F. &amp; CO_x000D_
TECHNISCHE GLASWAREN (GMBH &amp; CO)</t>
  </si>
  <si>
    <t>SCHULER PUTZ</t>
  </si>
  <si>
    <t>SCHULTE &amp; VAN DE WEGHE GMBH</t>
  </si>
  <si>
    <t>SCHUNK INTEC SA</t>
  </si>
  <si>
    <t>Schüth GmbH &amp; Co. KG</t>
  </si>
  <si>
    <t>SCMR</t>
  </si>
  <si>
    <t>SD2M S.A.R.L.</t>
  </si>
  <si>
    <t>SEA AIR TRANS</t>
  </si>
  <si>
    <t>SECILAY YANGIN SÖNDÜRME CIHAZALARI SAN.TIC</t>
  </si>
  <si>
    <t>SECTO</t>
  </si>
  <si>
    <t>SECURICOR</t>
  </si>
  <si>
    <t>SECURICOR EXPRESS_x000D_
SERVICES SARL</t>
  </si>
  <si>
    <t>SECURICOR OMEGE EXPRESS</t>
  </si>
  <si>
    <t xml:space="preserve">SECURICOR_x000D_
SERVICES DE SECURITE_x000D_
</t>
  </si>
  <si>
    <t>SEEMI</t>
  </si>
  <si>
    <t>SEFOC</t>
  </si>
  <si>
    <t>SEFOC_x000D_
Z.I.</t>
  </si>
  <si>
    <t>SEILER ANDREAS</t>
  </si>
  <si>
    <t>SELFA SA</t>
  </si>
  <si>
    <t>Selfa Valves &amp; Fittings</t>
  </si>
  <si>
    <t>Selfa Valves &amp; Fittings S.A.</t>
  </si>
  <si>
    <t>SELFAVALVES &amp; FITTINGS</t>
  </si>
  <si>
    <t>Semperit Technische Produkte GMBH</t>
  </si>
  <si>
    <t>SENIOR CALORSTAT</t>
  </si>
  <si>
    <t xml:space="preserve">Sensata Technologies Holland BV </t>
  </si>
  <si>
    <t xml:space="preserve">SERMA TECHNOLOGIES MATERIAUX BELFORT </t>
  </si>
  <si>
    <t>SERVICE AUTOMOBILE S.A.</t>
  </si>
  <si>
    <t>SEYBERT + RAHIER GMBH</t>
  </si>
  <si>
    <t>SEYFERT GMBH + CO.KG_x000D_
KUGELLAGERFABRIK</t>
  </si>
  <si>
    <t>SHAKE HAND BVBA</t>
  </si>
  <si>
    <t>SHELL ENERGIELUX SA</t>
  </si>
  <si>
    <t>SHELL LUXEMBOURGEOISE</t>
  </si>
  <si>
    <t>Shreemankar Gas Car Services PVT LTD</t>
  </si>
  <si>
    <t>SICEM sarl</t>
  </si>
  <si>
    <t>SICK OPTIC ELECTRONIC SA</t>
  </si>
  <si>
    <t>SICLI AUTOMATISMES</t>
  </si>
  <si>
    <t>SIDER SRL</t>
  </si>
  <si>
    <t>SIDERVAL SpA</t>
  </si>
  <si>
    <t>SIEMENS PRODUCTION AUTOMATISATION S.A.S.</t>
  </si>
  <si>
    <t>SIEMENS SA</t>
  </si>
  <si>
    <t>SIFRAL</t>
  </si>
  <si>
    <t>SIFRAL SPA_x000D_
B.P. 30</t>
  </si>
  <si>
    <t>SIFRAL SRL_x000D_
B.P. 30</t>
  </si>
  <si>
    <t>SIGNALCONCEPT HORNIG GMBH</t>
  </si>
  <si>
    <t>SIGNITEC</t>
  </si>
  <si>
    <t>SILCOTEK GmbH</t>
  </si>
  <si>
    <t>SIMAFORM SA</t>
  </si>
  <si>
    <t>SIMONELLI Trafilerie S.p.A.</t>
  </si>
  <si>
    <t xml:space="preserve">SIMP SAS </t>
  </si>
  <si>
    <t>SINOPRO INTERNATIONAL LTD</t>
  </si>
  <si>
    <t>SINT S.A.</t>
  </si>
  <si>
    <t>SINT SA</t>
  </si>
  <si>
    <t>SKEGA  KSA GMBH</t>
  </si>
  <si>
    <t>SKEGA KSA GMBH</t>
  </si>
  <si>
    <t xml:space="preserve">SLTS_x000D_
</t>
  </si>
  <si>
    <t>SLTS_x000D_
CARREAU DE LA MINE</t>
  </si>
  <si>
    <t>SMALLEY Steel Ring Company</t>
  </si>
  <si>
    <t>SMALLEY Steel Ring Company USD</t>
  </si>
  <si>
    <t xml:space="preserve">SMALLEY STEEL RING COMPANY_x000D_
</t>
  </si>
  <si>
    <t>SMALUX SARL</t>
  </si>
  <si>
    <t>SMC PNEUMATICS NV/SA</t>
  </si>
  <si>
    <t>SMITS LPG</t>
  </si>
  <si>
    <t xml:space="preserve">SMT S.A._x000D_
 _x000D_
 </t>
  </si>
  <si>
    <t>SNT THERMOFORMAGE</t>
  </si>
  <si>
    <t>SOC. PINSON</t>
  </si>
  <si>
    <t>SOC. USINAGE DE PRECISION</t>
  </si>
  <si>
    <t>SOC.LORRAINE D'INJECTION PLASTIQUE</t>
  </si>
  <si>
    <t>SOC.USINAGE DE PRECISION</t>
  </si>
  <si>
    <t>Societé des Plastiques Nobles</t>
  </si>
  <si>
    <t>SOCIETE METALLURGIQUE DE REVIGNY</t>
  </si>
  <si>
    <t>SODA FRESH SCHWEIZ AG</t>
  </si>
  <si>
    <t>SOEHNGEN W. GMBH</t>
  </si>
  <si>
    <t>SOGEL</t>
  </si>
  <si>
    <t>SOGEL SA</t>
  </si>
  <si>
    <t>SOGEQUIP SARL</t>
  </si>
  <si>
    <t>SOLOR CASEUROP Distribution</t>
  </si>
  <si>
    <t xml:space="preserve">SOLUVIS_x000D_
</t>
  </si>
  <si>
    <t>SOMAFORM SA</t>
  </si>
  <si>
    <t>SONAFI SARL</t>
  </si>
  <si>
    <t>SONOCAS</t>
  </si>
  <si>
    <t>SONTAG HANS DIPL.ING.</t>
  </si>
  <si>
    <t xml:space="preserve">SOPIMED S.A._x000D_
</t>
  </si>
  <si>
    <t>SOPRIMA INDUSTRIE_x000D_
ZI des Béthunes_x000D_
5,Avenue de la Mare</t>
  </si>
  <si>
    <t>SOTEP SAS</t>
  </si>
  <si>
    <t>SOUDOBEAM</t>
  </si>
  <si>
    <t>SPATH PAUL</t>
  </si>
  <si>
    <t>SPECIAL METALS SERVICES S.A.</t>
  </si>
  <si>
    <t xml:space="preserve">SPEKTRAL - DRUCK_x000D_
Heiko Bodamer </t>
  </si>
  <si>
    <t>SPRAYING SYTEMS BELGIUM SPRL</t>
  </si>
  <si>
    <t>SRG SCHULZ + RACKOW Gmbh</t>
  </si>
  <si>
    <t xml:space="preserve">SRS Kunststoff-u. Montagetech. sro_x000D_
</t>
  </si>
  <si>
    <t>SRS Kunststoff-und Montagetechnik sro</t>
  </si>
  <si>
    <t>SSM_x000D_
SOC SAVOISIENNE METAUX</t>
  </si>
  <si>
    <t>STA BV</t>
  </si>
  <si>
    <t>STADTBAHN SAAR GMBH</t>
  </si>
  <si>
    <t>STAHLWERK ERGSTE WESTIG GmbH</t>
  </si>
  <si>
    <t>Stamperia BRENNA srl</t>
  </si>
  <si>
    <t>STANNOL GmbH</t>
  </si>
  <si>
    <t>STE MANURAM</t>
  </si>
  <si>
    <t>STEDO- Sanitär GMBH</t>
  </si>
  <si>
    <t>STEEN METROLOGY SYSTEMS</t>
  </si>
  <si>
    <t>STEFAN CHRISTOPHERY Metallwaren GmbH</t>
  </si>
  <si>
    <t>STEIL MANU SARL</t>
  </si>
  <si>
    <t>STEINACHER SA</t>
  </si>
  <si>
    <t>Steiner GmbH &amp; Co. KG</t>
  </si>
  <si>
    <t>STEINHAEUSER Lucien</t>
  </si>
  <si>
    <t>STEINHAEUSER ROBERT</t>
  </si>
  <si>
    <t>STEINHAUSER</t>
  </si>
  <si>
    <t>STEMA SA</t>
  </si>
  <si>
    <t>STEMPER</t>
  </si>
  <si>
    <t>STEVA LOIR ET CHER SAS</t>
  </si>
  <si>
    <t>STIMAC SA</t>
  </si>
  <si>
    <t>STIN SA</t>
  </si>
  <si>
    <t>STOLL &amp; CO</t>
  </si>
  <si>
    <t>STOLL SAFETY</t>
  </si>
  <si>
    <t>STOPFILL INC</t>
  </si>
  <si>
    <t>STOPFILL INC_x000D_
WESTMORELAND TEC PARK 1</t>
  </si>
  <si>
    <t>STOPFILL SA</t>
  </si>
  <si>
    <t xml:space="preserve">STRAMA AG_x000D_
</t>
  </si>
  <si>
    <t>STROJIRENSKI ZKUSEBNI USTAV</t>
  </si>
  <si>
    <t>STRUCHEN SA_x000D_
Décolletage</t>
  </si>
  <si>
    <t>STUART W_x000D_
OUTILLAGE POUR METAUX</t>
  </si>
  <si>
    <t>SUMICON HIGH PURITY BV</t>
  </si>
  <si>
    <t>SUPERIOR SEALS LIMITED</t>
  </si>
  <si>
    <t>SUPERIOR SEALS LTD</t>
  </si>
  <si>
    <t>SUPRATEC</t>
  </si>
  <si>
    <t>SVENSK AB</t>
  </si>
  <si>
    <t>T.S.E.P. SA</t>
  </si>
  <si>
    <t>TAC_x000D_
TRANSAMI AIR CARGO</t>
  </si>
  <si>
    <t>TAIWAN GEEMAOU METAL PRODUCTS CO LTD</t>
  </si>
  <si>
    <t>TAMIDEC SAS</t>
  </si>
  <si>
    <t>TASCON GMBH</t>
  </si>
  <si>
    <t>TBS GmbH</t>
  </si>
  <si>
    <t>T-DEC</t>
  </si>
  <si>
    <t>TECHNE_x000D_
ALL TEC-GEPI</t>
  </si>
  <si>
    <t>TECHNIQUES SURFACES</t>
  </si>
  <si>
    <t xml:space="preserve">TECHNISCHE HANDELSONDERNEMING_x000D_
WKP </t>
  </si>
  <si>
    <t>TECHNISCHE HANDELSONDES NEMING_x000D_
WKP B.V.</t>
  </si>
  <si>
    <t>TECHNOFLUID S.A.</t>
  </si>
  <si>
    <t>TECNOSENS SPA</t>
  </si>
  <si>
    <t>TECTRO KUNSTSTOFFTECHNIK_x000D_
THRASOLTSTRASSE 40</t>
  </si>
  <si>
    <t>TEESING BV</t>
  </si>
  <si>
    <t>TEESING GROUP</t>
  </si>
  <si>
    <t>TELEFLEX GFI EUROPE B.V.</t>
  </si>
  <si>
    <t>TELESON SA</t>
  </si>
  <si>
    <t>TEMEKA GmbH</t>
  </si>
  <si>
    <t>TEMICON GMBH</t>
  </si>
  <si>
    <t>TEMPELMANN FEINMECHANIK GMBH</t>
  </si>
  <si>
    <t>TENDEUR UNIVERSEL SA</t>
  </si>
  <si>
    <t>TERCAP</t>
  </si>
  <si>
    <t xml:space="preserve">TG PRODUCTS LTD._x000D_
THOMAS GLOVER </t>
  </si>
  <si>
    <t>THEOBALD PETER</t>
  </si>
  <si>
    <t>THIEFELS + BOURG ETS</t>
  </si>
  <si>
    <t>THOME</t>
  </si>
  <si>
    <t>THOME GENOT_x000D_
ATELIER</t>
  </si>
  <si>
    <t xml:space="preserve">THOME GENOT_x000D_
ATELIER_x000D_
_x000D_
_x000D_
_x000D_
_x000D_
_x000D_
_x000D_
_x000D_
</t>
  </si>
  <si>
    <t xml:space="preserve">THOMSON TUBES _x000D_
</t>
  </si>
  <si>
    <t>THOVIP BV_x000D_
POSTBUS 3132</t>
  </si>
  <si>
    <t>THYSSEN BELGE S.A</t>
  </si>
  <si>
    <t>ThyssenKrupp Christon N.V.,</t>
  </si>
  <si>
    <t>TNT IPC LUXEMBOURG S.A</t>
  </si>
  <si>
    <t>TNT NATIONAL EXPRESS</t>
  </si>
  <si>
    <t>TOF SRL</t>
  </si>
  <si>
    <t>Tokoz, a.s.</t>
  </si>
  <si>
    <t>TORNERIA NICOLETTI SRL</t>
  </si>
  <si>
    <t>TORNOVA</t>
  </si>
  <si>
    <t>TORNOVA_x000D_
di Sarzi Braga Bruna &amp; C</t>
  </si>
  <si>
    <t xml:space="preserve">TORUN COPPER ALLOYS_x000D_
METAL IND.AND TRADE INC._x000D_
</t>
  </si>
  <si>
    <t>TOURDE</t>
  </si>
  <si>
    <t>TOUS RAYONNAGES S.E.C.S</t>
  </si>
  <si>
    <t>TOUS RAYONNAGES SECS</t>
  </si>
  <si>
    <t>TOUSSAINT RAOUL LOGISTIC NV</t>
  </si>
  <si>
    <t xml:space="preserve">TRAMECO </t>
  </si>
  <si>
    <t>TRAMECO S.a.r.l</t>
  </si>
  <si>
    <t>TRANELUX SA</t>
  </si>
  <si>
    <t>TRANSPORTA WITTLICH</t>
  </si>
  <si>
    <t>TREFIMETAUX</t>
  </si>
  <si>
    <t>TRELLEBORG PROTECTIVE PRODUCTS AB</t>
  </si>
  <si>
    <t>TRELLEBORG SEALING SOLUTIONS</t>
  </si>
  <si>
    <t>TREMAS BV</t>
  </si>
  <si>
    <t>TREVIS</t>
  </si>
  <si>
    <t xml:space="preserve">TUBES SOUPLES N.V._x000D_
EX TRANSFOBEL SPRL </t>
  </si>
  <si>
    <t>TUBES TECHNOLOGIES</t>
  </si>
  <si>
    <t>TUEV</t>
  </si>
  <si>
    <t>TUEV BAYERN SACHSEN EV</t>
  </si>
  <si>
    <t>TUEV SAARLAND</t>
  </si>
  <si>
    <t>TURMAK OTOMOTIV VE MAKINA IMALAT INC</t>
  </si>
  <si>
    <t>TUTHILL CORPORATION_x000D_
HANSEN COUPLING DIVISION</t>
  </si>
  <si>
    <t>TYCO ELECTRONICS BELGIUM_x000D_
SALES OFFICE KESSEL LO</t>
  </si>
  <si>
    <t>TYKRAM</t>
  </si>
  <si>
    <t>TYROLIT</t>
  </si>
  <si>
    <t>TYROLIT GERGEN_x000D_
SCHLEIFMITTELVERTRIEB</t>
  </si>
  <si>
    <t>UGIMAG S.A.</t>
  </si>
  <si>
    <t xml:space="preserve">Ugitech S.A._x000D_
</t>
  </si>
  <si>
    <t>ULLIT SA</t>
  </si>
  <si>
    <t>ULMAN Dichtungstechnik GmbH</t>
  </si>
  <si>
    <t>UNASCO Pty Ltd</t>
  </si>
  <si>
    <t>UNISTO S.A.</t>
  </si>
  <si>
    <t>UNITED PARCEL SERVICE SA</t>
  </si>
  <si>
    <t>UNITED SPRINGS SAS</t>
  </si>
  <si>
    <t>UNIVENTIO</t>
  </si>
  <si>
    <t>UPONOR AB</t>
  </si>
  <si>
    <t>URBAN TRANSPORTE GMBH</t>
  </si>
  <si>
    <t>USINES METALLURGIQUES_x000D_
SWISSMETAL BOILLAT</t>
  </si>
  <si>
    <t>USITOOLS</t>
  </si>
  <si>
    <t>V.I.P. TRAVEL INTERNATIONAL S.A.</t>
  </si>
  <si>
    <t>VAL FLEURI HOSTELLERIE</t>
  </si>
  <si>
    <t>VALBRUNA EDEL-INOX GMBH</t>
  </si>
  <si>
    <t>VALBRUNA FRANCE S.A.</t>
  </si>
  <si>
    <t>VALENTIN MESSESERVICE GMBH</t>
  </si>
  <si>
    <t>VALEO SYSTEMES DE CONTROLE MOTEUR</t>
  </si>
  <si>
    <t xml:space="preserve">VALEX CORPORATION_x000D_
</t>
  </si>
  <si>
    <t>VALVES MECA SARL</t>
  </si>
  <si>
    <t>VAN GEND + LOOS, VGL _x000D_
EURO EXPRES</t>
  </si>
  <si>
    <t>VANDE MAELE OLIVETTI</t>
  </si>
  <si>
    <t>VANDE MAELE SARL</t>
  </si>
  <si>
    <t>VANHULEN E</t>
  </si>
  <si>
    <t>VANWERS S.A.</t>
  </si>
  <si>
    <t>VATIS SPRL</t>
  </si>
  <si>
    <t>VAUKA PRYM_x000D_
Herr RITTER</t>
  </si>
  <si>
    <t>VDI BILDUNGSWERK GMBH</t>
  </si>
  <si>
    <t>VDKF-GESCHAEFTSSTELLE</t>
  </si>
  <si>
    <t>VEDI-BECKET S.A.</t>
  </si>
  <si>
    <t>VEGA NV</t>
  </si>
  <si>
    <t>VEREINIGTE KAPSELFABR._x000D_
NACKENHEIM GMBH</t>
  </si>
  <si>
    <t>VEREINIGTE KETTEN-_x000D_
FABRIKEN GMBH</t>
  </si>
  <si>
    <t>VERMEIRE</t>
  </si>
  <si>
    <t>VERMEIRE LUXEMBOURG</t>
  </si>
  <si>
    <t>VERMEIRE.BELTING S.A.</t>
  </si>
  <si>
    <t>VERNAY EUROPA BV</t>
  </si>
  <si>
    <t>VERS L-AVENIR SA</t>
  </si>
  <si>
    <t>VEYS  PAUL N.V.</t>
  </si>
  <si>
    <t>VIBRACIM</t>
  </si>
  <si>
    <t>VICARI &amp; FILS</t>
  </si>
  <si>
    <t>VICARI ET FILS</t>
  </si>
  <si>
    <t xml:space="preserve">VICARI ET FILS </t>
  </si>
  <si>
    <t>VICTOR FAIRON S.A.</t>
  </si>
  <si>
    <t>VIDAR MINUTERIE METALLICHE TORNITE</t>
  </si>
  <si>
    <t>VIENNOT SA</t>
  </si>
  <si>
    <t>VINK n.v./s.a.Matières plastiques Industrielles</t>
  </si>
  <si>
    <t>VINK SA</t>
  </si>
  <si>
    <t>VISCO BEL</t>
  </si>
  <si>
    <t>VOSS AUTOMOTIVE GMBH</t>
  </si>
  <si>
    <t>VOYAGES ALBATROS</t>
  </si>
  <si>
    <t>VU ZVARACSKY</t>
  </si>
  <si>
    <t>VULKAN BRANDSCHUTZ GMBH</t>
  </si>
  <si>
    <t>VWR INTERNATIONAL</t>
  </si>
  <si>
    <t>VYLLAR SPRL</t>
  </si>
  <si>
    <t>Wagner GmbH &amp; Co KG</t>
  </si>
  <si>
    <t>WAGNER_x000D_
MASCHINENFABRIK</t>
  </si>
  <si>
    <t>WALDEMAR VOSS GMBH UND CO KG</t>
  </si>
  <si>
    <t>WALDENMEIER GRAVUREN GmbH</t>
  </si>
  <si>
    <t>WALDOW FOTOGRAFIE</t>
  </si>
  <si>
    <t>WALTER BENELUX SA</t>
  </si>
  <si>
    <t>WALTER WERNER GmbH + Co KG</t>
  </si>
  <si>
    <t>WAMATEC HANDELS GMBH</t>
  </si>
  <si>
    <t xml:space="preserve">WAUTERS BENELUX_x000D_
</t>
  </si>
  <si>
    <t>WAUTERS JEAN</t>
  </si>
  <si>
    <t>WCA NV (ALRO)</t>
  </si>
  <si>
    <t>WEBER JOSEF</t>
  </si>
  <si>
    <t>WEFA TRANSPORTS_x000D_
INTERNATIONAUX SARL</t>
  </si>
  <si>
    <t>WEH GMBH</t>
  </si>
  <si>
    <t>WEICON GMBH &amp; CO KG</t>
  </si>
  <si>
    <t>WEISS KUNSTOFFVERARBEITUNG GMBH</t>
  </si>
  <si>
    <t>WEKA GMBH</t>
  </si>
  <si>
    <t>WELD EQUIP BV</t>
  </si>
  <si>
    <t>WELTER ARTHUR</t>
  </si>
  <si>
    <t>WELZ GAS CYLINDER GMBH</t>
  </si>
  <si>
    <t>WENDSSCHLAG UND POHL_x000D_
SPEDITEURE GMBH</t>
  </si>
  <si>
    <t>WENGLER GRAND GARGE</t>
  </si>
  <si>
    <t>WERNER A&amp;CO GmbH</t>
  </si>
  <si>
    <t>WERNER LIEBIG</t>
  </si>
  <si>
    <t>WERTHEIM ASSURANCES</t>
  </si>
  <si>
    <t>WESTRING Dichtungstechnik Gmbh</t>
  </si>
  <si>
    <t>WEYER ARMAND_x000D_
INDUSTRIAL + DIESEL</t>
  </si>
  <si>
    <t>WEYER ARMAND_x000D_
INDUSTRIAL +DIESEL</t>
  </si>
  <si>
    <t>WEYER LUXEMBOURG SA</t>
  </si>
  <si>
    <t>WIDIA VALENITE BELGIUM</t>
  </si>
  <si>
    <t>WIELAND BENELUX S.A.</t>
  </si>
  <si>
    <t>WIES KRAU_x000D_
SUCC. J.-P. WIES</t>
  </si>
  <si>
    <t>WIKA ALEXANDER WIEGAND SE  KG</t>
  </si>
  <si>
    <t>WILHELM SAHLBERG GMBH&amp;Co</t>
  </si>
  <si>
    <t>WILL</t>
  </si>
  <si>
    <t>WILL ETS</t>
  </si>
  <si>
    <t>WITMETAAL BELGIUM S.A.</t>
  </si>
  <si>
    <t>WITT FRANCE SARL</t>
  </si>
  <si>
    <t>WKP</t>
  </si>
  <si>
    <t>WOBST GMBH UND CO KG</t>
  </si>
  <si>
    <t>WOERNER GMBH + CO</t>
  </si>
  <si>
    <t>Woite M. GmbH</t>
  </si>
  <si>
    <t>WOLF</t>
  </si>
  <si>
    <t>WOLFF FERNAND</t>
  </si>
  <si>
    <t>WOLFF KUNSTSTOFFE GMBH</t>
  </si>
  <si>
    <t>WOLLSCHLAEGER GMBH &amp; CO KG</t>
  </si>
  <si>
    <t>WOLWERT ENTREPRISE</t>
  </si>
  <si>
    <t>WONDER S.P.A.</t>
  </si>
  <si>
    <t>WORLD</t>
  </si>
  <si>
    <t>WUERTH BELUX SA</t>
  </si>
  <si>
    <t>WYKO SEALS</t>
  </si>
  <si>
    <t>XIAMEN HUAYU HARDWARE CO LTD</t>
  </si>
  <si>
    <t>Y SON INDUSTRIAL CO LTD_x000D_
MIN AN WEST ROAD NO.384</t>
  </si>
  <si>
    <t>ZICKMANN, STEFAN</t>
  </si>
  <si>
    <t>ZIEGLER SA</t>
  </si>
  <si>
    <t>ZIOB RUDOLF SPRITZGUSSTECHNIK</t>
  </si>
  <si>
    <t>ZIP NUT INC.</t>
  </si>
  <si>
    <t xml:space="preserve">ZIPPERT UND CO INTERNATIONAL_x000D_
SPEDITION </t>
  </si>
  <si>
    <t>ZURICH ASSURANCES</t>
  </si>
  <si>
    <t>ZURN GmbH + Co</t>
  </si>
  <si>
    <t>Atelier Fabrication Traitement Métaux ATM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</si>
</sst>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4">
    <numFmt numFmtId="164" formatCode="0.0"/>
    <numFmt numFmtId="165" formatCode="dd/mm/yy;@"/>
    <numFmt numFmtId="166" formatCode="#,##0.0"/>
    <numFmt numFmtId="167" formatCode="dd/mm/yyyy;@"/>
  </numFmts>
  <fonts count="36" x14ac:knownFonts="1">
    <font>
      <sz val="11"/>
      <color theme="1"/>
      <name val="Calibri"/>
      <family val="2"/>
      <scheme val="minor"/>
    </font>
    <font>
      <sz val="11"/>
      <color theme="1"/>
      <name val="Calibri"/>
      <family val="2"/>
      <scheme val="minor"/>
    </font>
    <font>
      <b/>
      <sz val="11"/>
      <color theme="1"/>
      <name val="Calibri"/>
      <family val="2"/>
      <scheme val="minor"/>
    </font>
    <font>
      <sz val="12"/>
      <color theme="1"/>
      <name val="Calibri"/>
      <family val="2"/>
      <scheme val="minor"/>
    </font>
    <font>
      <b/>
      <sz val="12"/>
      <color theme="1"/>
      <name val="Calibri"/>
      <family val="2"/>
      <scheme val="minor"/>
    </font>
    <font>
      <b/>
      <sz val="28"/>
      <color theme="1"/>
      <name val="Calibri"/>
      <family val="2"/>
      <scheme val="minor"/>
    </font>
    <font>
      <b/>
      <sz val="12"/>
      <name val="Calibri"/>
      <family val="2"/>
      <scheme val="minor"/>
    </font>
    <font>
      <b/>
      <sz val="14"/>
      <color theme="1"/>
      <name val="Calibri"/>
      <family val="2"/>
      <scheme val="minor"/>
    </font>
    <font>
      <b/>
      <sz val="16"/>
      <color theme="1"/>
      <name val="Calibri"/>
      <family val="2"/>
      <scheme val="minor"/>
    </font>
    <font>
      <u/>
      <sz val="12"/>
      <color theme="10"/>
      <name val="Calibri"/>
      <family val="2"/>
      <scheme val="minor"/>
    </font>
    <font>
      <b/>
      <sz val="18"/>
      <color theme="1"/>
      <name val="Calibri"/>
      <family val="2"/>
      <scheme val="minor"/>
    </font>
    <font>
      <sz val="12"/>
      <name val="Calibri"/>
      <family val="2"/>
      <scheme val="minor"/>
    </font>
    <font>
      <sz val="14"/>
      <color theme="1"/>
      <name val="Calibri"/>
      <family val="2"/>
      <scheme val="minor"/>
    </font>
    <font>
      <b/>
      <sz val="9"/>
      <color indexed="81"/>
      <name val="Tahoma"/>
      <family val="2"/>
    </font>
    <font>
      <sz val="9"/>
      <color indexed="81"/>
      <name val="Tahoma"/>
      <family val="2"/>
    </font>
    <font>
      <u/>
      <sz val="12"/>
      <name val="Calibri"/>
      <family val="2"/>
      <scheme val="minor"/>
    </font>
    <font>
      <sz val="11"/>
      <name val="Calibri"/>
      <family val="2"/>
      <scheme val="minor"/>
    </font>
    <font>
      <sz val="10"/>
      <color indexed="8"/>
      <name val="Tahoma"/>
      <family val="2"/>
    </font>
    <font>
      <sz val="11"/>
      <name val="Calibri"/>
      <family val="2"/>
    </font>
    <font>
      <strike/>
      <sz val="10"/>
      <color indexed="8"/>
      <name val="Tahoma"/>
      <family val="2"/>
    </font>
    <font>
      <sz val="11"/>
      <name val="Arial"/>
      <family val="2"/>
    </font>
    <font>
      <sz val="10"/>
      <color indexed="8"/>
      <name val="Arial"/>
      <family val="2"/>
    </font>
    <font>
      <sz val="11"/>
      <color indexed="8"/>
      <name val="Arial"/>
      <family val="2"/>
    </font>
    <font>
      <b/>
      <sz val="11"/>
      <color indexed="8"/>
      <name val="Arial"/>
      <family val="2"/>
    </font>
    <font>
      <b/>
      <sz val="11"/>
      <name val="Calibri"/>
      <family val="2"/>
    </font>
    <font>
      <b/>
      <sz val="8"/>
      <color indexed="81"/>
      <name val="Tahoma"/>
      <family val="2"/>
    </font>
    <font>
      <sz val="8"/>
      <color indexed="81"/>
      <name val="Tahoma"/>
      <family val="2"/>
    </font>
    <font>
      <b/>
      <sz val="12"/>
      <color rgb="FF0000FF"/>
      <name val="Calibri"/>
      <family val="2"/>
      <scheme val="minor"/>
    </font>
    <font>
      <b/>
      <sz val="18"/>
      <name val="Calibri"/>
      <family val="2"/>
      <scheme val="minor"/>
    </font>
    <font>
      <b/>
      <sz val="12"/>
      <color rgb="FFFF0000"/>
      <name val="Calibri"/>
      <family val="2"/>
      <scheme val="minor"/>
    </font>
    <font>
      <b/>
      <sz val="22"/>
      <color theme="1"/>
      <name val="Calibri"/>
      <family val="2"/>
      <scheme val="minor"/>
    </font>
    <font>
      <b/>
      <sz val="10"/>
      <name val="Arial"/>
      <family val="2"/>
    </font>
    <font>
      <b/>
      <sz val="11"/>
      <color rgb="FFFF0000"/>
      <name val="Calibri"/>
      <family val="2"/>
      <scheme val="minor"/>
    </font>
    <font>
      <b/>
      <sz val="20"/>
      <color theme="1"/>
      <name val="Calibri"/>
      <family val="2"/>
      <scheme val="minor"/>
    </font>
    <font>
      <b/>
      <u/>
      <sz val="11"/>
      <color theme="1"/>
      <name val="Calibri"/>
      <family val="2"/>
      <scheme val="minor"/>
    </font>
    <font>
      <b/>
      <sz val="11"/>
      <color rgb="FF0000FF"/>
      <name val="Calibri"/>
      <family val="2"/>
      <scheme val="minor"/>
    </font>
  </fonts>
  <fills count="19">
    <fill>
      <patternFill patternType="none"/>
    </fill>
    <fill>
      <patternFill patternType="gray125"/>
    </fill>
    <fill>
      <patternFill patternType="solid">
        <fgColor theme="9" tint="0.39997558519241921"/>
        <bgColor indexed="64"/>
      </patternFill>
    </fill>
    <fill>
      <patternFill patternType="solid">
        <fgColor theme="4" tint="0.39997558519241921"/>
        <bgColor indexed="64"/>
      </patternFill>
    </fill>
    <fill>
      <patternFill patternType="solid">
        <fgColor theme="7" tint="0.59999389629810485"/>
        <bgColor indexed="64"/>
      </patternFill>
    </fill>
    <fill>
      <patternFill patternType="solid">
        <fgColor rgb="FF99FF66"/>
        <bgColor indexed="64"/>
      </patternFill>
    </fill>
    <fill>
      <patternFill patternType="solid">
        <fgColor rgb="FF00B050"/>
        <bgColor indexed="64"/>
      </patternFill>
    </fill>
    <fill>
      <patternFill patternType="solid">
        <fgColor rgb="FFFFCCFF"/>
        <bgColor indexed="64"/>
      </patternFill>
    </fill>
    <fill>
      <patternFill patternType="solid">
        <fgColor theme="0" tint="-0.14999847407452621"/>
        <bgColor indexed="64"/>
      </patternFill>
    </fill>
    <fill>
      <patternFill patternType="solid">
        <fgColor theme="0" tint="-0.34998626667073579"/>
        <bgColor indexed="64"/>
      </patternFill>
    </fill>
    <fill>
      <patternFill patternType="solid">
        <fgColor theme="0" tint="-0.249977111117893"/>
        <bgColor indexed="64"/>
      </patternFill>
    </fill>
    <fill>
      <patternFill patternType="solid">
        <fgColor theme="4" tint="0.39997558519241921"/>
        <bgColor auto="1"/>
      </patternFill>
    </fill>
    <fill>
      <patternFill patternType="solid">
        <fgColor rgb="FF00B0F0"/>
        <bgColor indexed="64"/>
      </patternFill>
    </fill>
    <fill>
      <patternFill patternType="solid">
        <fgColor theme="0" tint="-0.249977111117893"/>
        <bgColor auto="1"/>
      </patternFill>
    </fill>
    <fill>
      <patternFill patternType="solid">
        <fgColor theme="0" tint="-4.9989318521683403E-2"/>
        <bgColor indexed="64"/>
      </patternFill>
    </fill>
    <fill>
      <patternFill patternType="solid">
        <fgColor theme="9" tint="0.59999389629810485"/>
        <bgColor indexed="64"/>
      </patternFill>
    </fill>
    <fill>
      <patternFill patternType="solid">
        <fgColor theme="0"/>
        <bgColor indexed="64"/>
      </patternFill>
    </fill>
    <fill>
      <patternFill patternType="gray125">
        <fgColor rgb="FF0000FF"/>
        <bgColor theme="4" tint="0.39982299264503923"/>
      </patternFill>
    </fill>
    <fill>
      <patternFill patternType="gray125">
        <fgColor rgb="FF0000FF"/>
        <bgColor theme="4" tint="0.39994506668294322"/>
      </patternFill>
    </fill>
  </fills>
  <borders count="62">
    <border>
      <left/>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diagonal/>
    </border>
    <border>
      <left style="thin">
        <color indexed="64"/>
      </left>
      <right style="medium">
        <color indexed="64"/>
      </right>
      <top style="medium">
        <color indexed="64"/>
      </top>
      <bottom/>
      <diagonal/>
    </border>
    <border>
      <left style="thin">
        <color indexed="64"/>
      </left>
      <right style="thin">
        <color indexed="64"/>
      </right>
      <top/>
      <bottom style="medium">
        <color indexed="64"/>
      </bottom>
      <diagonal/>
    </border>
    <border>
      <left style="thin">
        <color indexed="64"/>
      </left>
      <right style="thin">
        <color indexed="64"/>
      </right>
      <top style="medium">
        <color indexed="64"/>
      </top>
      <bottom style="medium">
        <color indexed="64"/>
      </bottom>
      <diagonal/>
    </border>
    <border>
      <left style="hair">
        <color indexed="64"/>
      </left>
      <right style="hair">
        <color indexed="64"/>
      </right>
      <top style="medium">
        <color indexed="64"/>
      </top>
      <bottom style="medium">
        <color indexed="64"/>
      </bottom>
      <diagonal/>
    </border>
    <border>
      <left style="hair">
        <color indexed="64"/>
      </left>
      <right style="thin">
        <color indexed="64"/>
      </right>
      <top style="medium">
        <color indexed="64"/>
      </top>
      <bottom style="medium">
        <color indexed="64"/>
      </bottom>
      <diagonal/>
    </border>
    <border>
      <left style="thin">
        <color indexed="64"/>
      </left>
      <right style="hair">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right style="thin">
        <color indexed="64"/>
      </right>
      <top style="medium">
        <color indexed="64"/>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top style="medium">
        <color indexed="64"/>
      </top>
      <bottom style="medium">
        <color indexed="64"/>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style="hair">
        <color indexed="64"/>
      </right>
      <top/>
      <bottom style="thin">
        <color indexed="64"/>
      </bottom>
      <diagonal/>
    </border>
    <border>
      <left style="hair">
        <color indexed="64"/>
      </left>
      <right style="hair">
        <color indexed="64"/>
      </right>
      <top/>
      <bottom style="thin">
        <color indexed="64"/>
      </bottom>
      <diagonal/>
    </border>
    <border>
      <left style="hair">
        <color indexed="64"/>
      </left>
      <right style="thin">
        <color indexed="64"/>
      </right>
      <top/>
      <bottom style="thin">
        <color indexed="64"/>
      </bottom>
      <diagonal/>
    </border>
    <border>
      <left/>
      <right/>
      <top/>
      <bottom style="thin">
        <color indexed="64"/>
      </bottom>
      <diagonal/>
    </border>
    <border>
      <left style="medium">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bottom style="thin">
        <color indexed="64"/>
      </bottom>
      <diagonal/>
    </border>
    <border>
      <left style="thin">
        <color indexed="64"/>
      </left>
      <right style="medium">
        <color indexed="64"/>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medium">
        <color indexed="64"/>
      </left>
      <right style="medium">
        <color indexed="64"/>
      </right>
      <top style="thin">
        <color indexed="64"/>
      </top>
      <bottom style="medium">
        <color indexed="64"/>
      </bottom>
      <diagonal/>
    </border>
    <border>
      <left style="medium">
        <color indexed="64"/>
      </left>
      <right style="medium">
        <color indexed="64"/>
      </right>
      <top/>
      <bottom style="medium">
        <color indexed="64"/>
      </bottom>
      <diagonal/>
    </border>
    <border>
      <left style="thin">
        <color indexed="64"/>
      </left>
      <right style="medium">
        <color indexed="64"/>
      </right>
      <top style="thin">
        <color indexed="64"/>
      </top>
      <bottom style="medium">
        <color indexed="64"/>
      </bottom>
      <diagonal/>
    </border>
    <border>
      <left/>
      <right/>
      <top/>
      <bottom style="medium">
        <color indexed="64"/>
      </bottom>
      <diagonal/>
    </border>
    <border>
      <left/>
      <right style="medium">
        <color indexed="64"/>
      </right>
      <top style="thin">
        <color indexed="64"/>
      </top>
      <bottom style="medium">
        <color indexed="64"/>
      </bottom>
      <diagonal/>
    </border>
    <border>
      <left/>
      <right style="medium">
        <color indexed="64"/>
      </right>
      <top style="thin">
        <color indexed="64"/>
      </top>
      <bottom style="thin">
        <color indexed="64"/>
      </bottom>
      <diagonal/>
    </border>
    <border>
      <left/>
      <right style="medium">
        <color indexed="64"/>
      </right>
      <top style="medium">
        <color indexed="64"/>
      </top>
      <bottom style="thin">
        <color indexed="64"/>
      </bottom>
      <diagonal/>
    </border>
    <border>
      <left style="medium">
        <color indexed="64"/>
      </left>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medium">
        <color indexed="64"/>
      </top>
      <bottom style="thin">
        <color indexed="64"/>
      </bottom>
      <diagonal/>
    </border>
    <border>
      <left style="medium">
        <color indexed="64"/>
      </left>
      <right style="thin">
        <color indexed="64"/>
      </right>
      <top style="medium">
        <color indexed="64"/>
      </top>
      <bottom/>
      <diagonal/>
    </border>
    <border>
      <left style="thin">
        <color indexed="64"/>
      </left>
      <right style="thin">
        <color indexed="64"/>
      </right>
      <top style="medium">
        <color indexed="64"/>
      </top>
      <bottom style="thin">
        <color indexed="64"/>
      </bottom>
      <diagonal/>
    </border>
    <border>
      <left/>
      <right style="medium">
        <color indexed="64"/>
      </right>
      <top/>
      <bottom style="medium">
        <color indexed="64"/>
      </bottom>
      <diagonal/>
    </border>
    <border>
      <left style="medium">
        <color indexed="64"/>
      </left>
      <right/>
      <top/>
      <bottom style="medium">
        <color indexed="64"/>
      </bottom>
      <diagonal/>
    </border>
    <border>
      <left style="medium">
        <color indexed="64"/>
      </left>
      <right/>
      <top/>
      <bottom/>
      <diagonal/>
    </border>
    <border>
      <left/>
      <right style="medium">
        <color indexed="64"/>
      </right>
      <top/>
      <bottom/>
      <diagonal/>
    </border>
    <border>
      <left style="thin">
        <color indexed="64"/>
      </left>
      <right/>
      <top style="medium">
        <color indexed="64"/>
      </top>
      <bottom/>
      <diagonal/>
    </border>
    <border>
      <left style="medium">
        <color indexed="64"/>
      </left>
      <right style="medium">
        <color indexed="64"/>
      </right>
      <top style="medium">
        <color indexed="64"/>
      </top>
      <bottom/>
      <diagonal/>
    </border>
    <border>
      <left/>
      <right/>
      <top style="medium">
        <color indexed="64"/>
      </top>
      <bottom/>
      <diagonal/>
    </border>
    <border>
      <left/>
      <right style="thin">
        <color indexed="64"/>
      </right>
      <top/>
      <bottom/>
      <diagonal/>
    </border>
    <border>
      <left/>
      <right style="thin">
        <color indexed="64"/>
      </right>
      <top style="medium">
        <color indexed="64"/>
      </top>
      <bottom style="thin">
        <color indexed="64"/>
      </bottom>
      <diagonal/>
    </border>
    <border>
      <left/>
      <right style="hair">
        <color indexed="64"/>
      </right>
      <top style="medium">
        <color indexed="64"/>
      </top>
      <bottom style="medium">
        <color indexed="64"/>
      </bottom>
      <diagonal/>
    </border>
    <border>
      <left/>
      <right style="hair">
        <color indexed="64"/>
      </right>
      <top/>
      <bottom style="thin">
        <color indexed="64"/>
      </bottom>
      <diagonal/>
    </border>
    <border>
      <left/>
      <right style="thin">
        <color indexed="64"/>
      </right>
      <top/>
      <bottom style="thin">
        <color indexed="64"/>
      </bottom>
      <diagonal/>
    </border>
    <border>
      <left style="medium">
        <color indexed="64"/>
      </left>
      <right style="medium">
        <color indexed="64"/>
      </right>
      <top/>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thin">
        <color indexed="64"/>
      </left>
      <right style="thin">
        <color indexed="64"/>
      </right>
      <top style="medium">
        <color indexed="64"/>
      </top>
      <bottom/>
      <diagonal/>
    </border>
    <border>
      <left style="medium">
        <color indexed="64"/>
      </left>
      <right style="thin">
        <color indexed="64"/>
      </right>
      <top/>
      <bottom style="medium">
        <color indexed="64"/>
      </bottom>
      <diagonal/>
    </border>
    <border>
      <left style="thin">
        <color indexed="64"/>
      </left>
      <right style="medium">
        <color indexed="64"/>
      </right>
      <top/>
      <bottom style="medium">
        <color indexed="64"/>
      </bottom>
      <diagonal/>
    </border>
    <border>
      <left style="thin">
        <color indexed="64"/>
      </left>
      <right/>
      <top/>
      <bottom/>
      <diagonal/>
    </border>
    <border>
      <left style="thin">
        <color indexed="64"/>
      </left>
      <right/>
      <top style="hair">
        <color indexed="64"/>
      </top>
      <bottom style="hair">
        <color indexed="64"/>
      </bottom>
      <diagonal/>
    </border>
  </borders>
  <cellStyleXfs count="5">
    <xf numFmtId="0" fontId="0" fillId="0" borderId="0"/>
    <xf numFmtId="0" fontId="9" fillId="0" borderId="0" applyNumberFormat="0" applyFill="0" applyBorder="0" applyAlignment="0" applyProtection="0"/>
    <xf numFmtId="0" fontId="1" fillId="0" borderId="0"/>
    <xf numFmtId="0" fontId="18" fillId="0" borderId="0"/>
    <xf numFmtId="0" fontId="21" fillId="0" borderId="0"/>
  </cellStyleXfs>
  <cellXfs count="250">
    <xf numFmtId="0" fontId="0" fillId="0" borderId="0" xfId="0"/>
    <xf numFmtId="0" fontId="3" fillId="0" borderId="0" xfId="0" applyFont="1" applyAlignment="1" applyProtection="1">
      <alignment horizontal="center" vertical="center" wrapText="1"/>
      <protection locked="0"/>
    </xf>
    <xf numFmtId="49" fontId="3" fillId="0" borderId="0" xfId="0" applyNumberFormat="1" applyFont="1" applyAlignment="1" applyProtection="1">
      <alignment horizontal="center" vertical="center" wrapText="1"/>
      <protection locked="0"/>
    </xf>
    <xf numFmtId="165" fontId="3" fillId="0" borderId="0" xfId="0" applyNumberFormat="1" applyFont="1" applyAlignment="1" applyProtection="1">
      <alignment horizontal="center" vertical="center" wrapText="1"/>
      <protection locked="0"/>
    </xf>
    <xf numFmtId="0" fontId="3" fillId="0" borderId="0" xfId="0" applyFont="1" applyBorder="1" applyAlignment="1" applyProtection="1">
      <alignment horizontal="center" vertical="center" wrapText="1"/>
      <protection locked="0"/>
    </xf>
    <xf numFmtId="0" fontId="4" fillId="0" borderId="0" xfId="0" applyFont="1" applyBorder="1" applyAlignment="1" applyProtection="1">
      <alignment horizontal="center" vertical="center" wrapText="1"/>
      <protection locked="0"/>
    </xf>
    <xf numFmtId="0" fontId="4" fillId="0" borderId="0" xfId="0" applyFont="1" applyFill="1" applyAlignment="1" applyProtection="1">
      <alignment horizontal="center" vertical="center" wrapText="1"/>
      <protection locked="0"/>
    </xf>
    <xf numFmtId="0" fontId="3" fillId="0" borderId="0" xfId="0" applyFont="1" applyFill="1" applyAlignment="1" applyProtection="1">
      <alignment horizontal="center" vertical="center" wrapText="1"/>
      <protection locked="0"/>
    </xf>
    <xf numFmtId="0" fontId="3" fillId="0" borderId="16" xfId="0" applyFont="1" applyFill="1" applyBorder="1" applyAlignment="1" applyProtection="1">
      <alignment horizontal="center" vertical="center" wrapText="1"/>
      <protection locked="0"/>
    </xf>
    <xf numFmtId="14" fontId="3" fillId="0" borderId="16" xfId="0" applyNumberFormat="1" applyFont="1" applyFill="1" applyBorder="1" applyAlignment="1" applyProtection="1">
      <alignment horizontal="center" vertical="center" wrapText="1"/>
      <protection locked="0"/>
    </xf>
    <xf numFmtId="0" fontId="3" fillId="0" borderId="17" xfId="0" applyFont="1" applyFill="1" applyBorder="1" applyAlignment="1" applyProtection="1">
      <alignment horizontal="center" vertical="center" wrapText="1"/>
      <protection locked="0"/>
    </xf>
    <xf numFmtId="0" fontId="3" fillId="0" borderId="16" xfId="0" applyNumberFormat="1" applyFont="1" applyFill="1" applyBorder="1" applyAlignment="1" applyProtection="1">
      <alignment horizontal="center" vertical="center" wrapText="1"/>
      <protection locked="0"/>
    </xf>
    <xf numFmtId="3" fontId="3" fillId="0" borderId="18" xfId="0" applyNumberFormat="1" applyFont="1" applyFill="1" applyBorder="1" applyAlignment="1" applyProtection="1">
      <alignment horizontal="center" vertical="center" wrapText="1"/>
      <protection locked="0"/>
    </xf>
    <xf numFmtId="3" fontId="3" fillId="0" borderId="19" xfId="0" applyNumberFormat="1" applyFont="1" applyFill="1" applyBorder="1" applyAlignment="1" applyProtection="1">
      <alignment horizontal="center" vertical="center" wrapText="1"/>
      <protection locked="0"/>
    </xf>
    <xf numFmtId="166" fontId="3" fillId="0" borderId="20" xfId="0" applyNumberFormat="1" applyFont="1" applyFill="1" applyBorder="1" applyAlignment="1" applyProtection="1">
      <alignment horizontal="center" vertical="center" wrapText="1"/>
      <protection locked="0"/>
    </xf>
    <xf numFmtId="165" fontId="3" fillId="0" borderId="19" xfId="0" applyNumberFormat="1" applyFont="1" applyFill="1" applyBorder="1" applyAlignment="1" applyProtection="1">
      <alignment horizontal="center" vertical="center" wrapText="1"/>
      <protection locked="0"/>
    </xf>
    <xf numFmtId="165" fontId="3" fillId="0" borderId="21" xfId="0" applyNumberFormat="1" applyFont="1" applyFill="1" applyBorder="1" applyAlignment="1" applyProtection="1">
      <alignment horizontal="center" vertical="center" wrapText="1"/>
      <protection locked="0"/>
    </xf>
    <xf numFmtId="4" fontId="3" fillId="0" borderId="16" xfId="0" applyNumberFormat="1" applyFont="1" applyFill="1" applyBorder="1" applyAlignment="1" applyProtection="1">
      <alignment horizontal="center" vertical="center" wrapText="1"/>
      <protection locked="0"/>
    </xf>
    <xf numFmtId="0" fontId="3" fillId="0" borderId="24" xfId="0" applyFont="1" applyFill="1" applyBorder="1" applyAlignment="1" applyProtection="1">
      <alignment horizontal="center" vertical="center" wrapText="1"/>
      <protection locked="0"/>
    </xf>
    <xf numFmtId="0" fontId="11" fillId="0" borderId="0" xfId="0" applyFont="1" applyFill="1" applyBorder="1" applyAlignment="1" applyProtection="1">
      <alignment horizontal="center" vertical="center" wrapText="1"/>
      <protection locked="0"/>
    </xf>
    <xf numFmtId="0" fontId="3" fillId="0" borderId="28" xfId="0" applyFont="1" applyFill="1" applyBorder="1" applyAlignment="1" applyProtection="1">
      <alignment horizontal="center" vertical="center" wrapText="1"/>
      <protection locked="0"/>
    </xf>
    <xf numFmtId="0" fontId="6" fillId="0" borderId="0" xfId="0" applyFont="1" applyFill="1" applyBorder="1" applyAlignment="1" applyProtection="1">
      <alignment horizontal="center" vertical="center" wrapText="1"/>
      <protection locked="0"/>
    </xf>
    <xf numFmtId="0" fontId="15" fillId="0" borderId="0" xfId="1" applyFont="1" applyFill="1" applyBorder="1" applyAlignment="1" applyProtection="1">
      <alignment horizontal="center" vertical="center" wrapText="1"/>
    </xf>
    <xf numFmtId="0" fontId="16" fillId="0" borderId="0" xfId="0" applyFont="1" applyFill="1" applyBorder="1"/>
    <xf numFmtId="0" fontId="0" fillId="0" borderId="0" xfId="0" applyAlignment="1">
      <alignment horizontal="center"/>
    </xf>
    <xf numFmtId="0" fontId="0" fillId="0" borderId="30" xfId="0" applyBorder="1"/>
    <xf numFmtId="0" fontId="20" fillId="0" borderId="29" xfId="0" applyFont="1" applyBorder="1"/>
    <xf numFmtId="0" fontId="0" fillId="0" borderId="25" xfId="0" applyBorder="1"/>
    <xf numFmtId="0" fontId="20" fillId="0" borderId="23" xfId="0" applyFont="1" applyBorder="1"/>
    <xf numFmtId="0" fontId="22" fillId="0" borderId="23" xfId="4" applyFont="1" applyBorder="1" applyAlignment="1">
      <alignment vertical="center"/>
    </xf>
    <xf numFmtId="0" fontId="0" fillId="0" borderId="26" xfId="0" applyBorder="1"/>
    <xf numFmtId="0" fontId="2" fillId="10" borderId="4" xfId="0" applyFont="1" applyFill="1" applyBorder="1" applyAlignment="1">
      <alignment horizontal="center" vertical="center" wrapText="1"/>
    </xf>
    <xf numFmtId="0" fontId="24" fillId="10" borderId="4" xfId="3" applyFont="1" applyFill="1" applyBorder="1" applyAlignment="1">
      <alignment horizontal="center" vertical="center"/>
    </xf>
    <xf numFmtId="0" fontId="0" fillId="0" borderId="34" xfId="0" applyBorder="1"/>
    <xf numFmtId="0" fontId="0" fillId="0" borderId="30" xfId="0" applyBorder="1" applyAlignment="1">
      <alignment horizontal="justify" vertical="center"/>
    </xf>
    <xf numFmtId="0" fontId="0" fillId="0" borderId="35" xfId="0" applyBorder="1"/>
    <xf numFmtId="0" fontId="0" fillId="0" borderId="25" xfId="0" applyBorder="1" applyAlignment="1">
      <alignment horizontal="justify" vertical="center"/>
    </xf>
    <xf numFmtId="0" fontId="0" fillId="0" borderId="0" xfId="0" applyBorder="1"/>
    <xf numFmtId="0" fontId="24" fillId="0" borderId="0" xfId="3" applyFont="1" applyFill="1" applyBorder="1" applyAlignment="1">
      <alignment horizontal="center" vertical="center"/>
    </xf>
    <xf numFmtId="0" fontId="0" fillId="0" borderId="0" xfId="0" applyFill="1" applyBorder="1"/>
    <xf numFmtId="0" fontId="0" fillId="0" borderId="22" xfId="0" applyBorder="1" applyAlignment="1">
      <alignment horizontal="justify" vertical="center"/>
    </xf>
    <xf numFmtId="0" fontId="2" fillId="10" borderId="4" xfId="0" applyFont="1" applyFill="1" applyBorder="1" applyAlignment="1">
      <alignment horizontal="center" vertical="center"/>
    </xf>
    <xf numFmtId="0" fontId="24" fillId="10" borderId="5" xfId="3" applyFont="1" applyFill="1" applyBorder="1" applyAlignment="1">
      <alignment horizontal="center" vertical="center"/>
    </xf>
    <xf numFmtId="0" fontId="24" fillId="10" borderId="1" xfId="3" applyFont="1" applyFill="1" applyBorder="1" applyAlignment="1">
      <alignment horizontal="center" vertical="center"/>
    </xf>
    <xf numFmtId="0" fontId="2" fillId="10" borderId="22" xfId="0" applyFont="1" applyFill="1" applyBorder="1"/>
    <xf numFmtId="0" fontId="0" fillId="0" borderId="32" xfId="0" applyBorder="1"/>
    <xf numFmtId="0" fontId="0" fillId="0" borderId="29" xfId="0" applyBorder="1"/>
    <xf numFmtId="0" fontId="0" fillId="0" borderId="27" xfId="0" applyBorder="1"/>
    <xf numFmtId="0" fontId="0" fillId="0" borderId="23" xfId="0" applyBorder="1"/>
    <xf numFmtId="0" fontId="7" fillId="8" borderId="6" xfId="0" applyFont="1" applyFill="1" applyBorder="1" applyAlignment="1">
      <alignment horizontal="center" vertical="center"/>
    </xf>
    <xf numFmtId="0" fontId="7" fillId="8" borderId="40" xfId="0" applyFont="1" applyFill="1" applyBorder="1" applyAlignment="1">
      <alignment horizontal="center" vertical="center"/>
    </xf>
    <xf numFmtId="0" fontId="0" fillId="0" borderId="35" xfId="0" applyBorder="1" applyAlignment="1">
      <alignment horizontal="center" vertical="center"/>
    </xf>
    <xf numFmtId="0" fontId="4" fillId="0" borderId="0" xfId="0" applyFont="1" applyFill="1" applyAlignment="1" applyProtection="1">
      <alignment vertical="center"/>
      <protection locked="0"/>
    </xf>
    <xf numFmtId="0" fontId="6" fillId="0" borderId="0" xfId="0" applyFont="1" applyFill="1" applyBorder="1" applyAlignment="1" applyProtection="1">
      <alignment vertical="center"/>
      <protection locked="0"/>
    </xf>
    <xf numFmtId="0" fontId="0" fillId="0" borderId="0" xfId="0" applyAlignment="1"/>
    <xf numFmtId="0" fontId="3" fillId="0" borderId="23" xfId="0" applyFont="1" applyFill="1" applyBorder="1" applyAlignment="1" applyProtection="1">
      <alignment horizontal="center" vertical="center" wrapText="1"/>
      <protection locked="0"/>
    </xf>
    <xf numFmtId="0" fontId="3" fillId="0" borderId="27" xfId="0" applyNumberFormat="1" applyFont="1" applyFill="1" applyBorder="1" applyAlignment="1" applyProtection="1">
      <alignment horizontal="center" vertical="center" wrapText="1"/>
      <protection locked="0"/>
    </xf>
    <xf numFmtId="0" fontId="0" fillId="0" borderId="36" xfId="0" applyBorder="1" applyAlignment="1">
      <alignment horizontal="center" vertical="center"/>
    </xf>
    <xf numFmtId="0" fontId="0" fillId="0" borderId="25" xfId="0" applyBorder="1" applyAlignment="1">
      <alignment horizontal="center" vertical="center"/>
    </xf>
    <xf numFmtId="0" fontId="0" fillId="0" borderId="30" xfId="0" applyBorder="1" applyAlignment="1">
      <alignment horizontal="center" vertical="center"/>
    </xf>
    <xf numFmtId="0" fontId="4" fillId="0" borderId="0" xfId="0" applyFont="1" applyAlignment="1" applyProtection="1">
      <alignment horizontal="center" vertical="center" wrapText="1"/>
      <protection locked="0"/>
    </xf>
    <xf numFmtId="164" fontId="4" fillId="0" borderId="0" xfId="0" applyNumberFormat="1" applyFont="1" applyAlignment="1" applyProtection="1">
      <alignment horizontal="center" vertical="center" wrapText="1"/>
      <protection locked="0"/>
    </xf>
    <xf numFmtId="0" fontId="0" fillId="0" borderId="0" xfId="0" applyAlignment="1">
      <alignment wrapText="1"/>
    </xf>
    <xf numFmtId="0" fontId="0" fillId="0" borderId="0" xfId="0" applyAlignment="1">
      <alignment horizontal="center" vertical="center" wrapText="1"/>
    </xf>
    <xf numFmtId="0" fontId="2" fillId="0" borderId="0" xfId="0" applyFont="1" applyAlignment="1">
      <alignment horizontal="center" vertical="center" wrapText="1"/>
    </xf>
    <xf numFmtId="14" fontId="0" fillId="0" borderId="0" xfId="0" applyNumberFormat="1" applyAlignment="1">
      <alignment wrapText="1"/>
    </xf>
    <xf numFmtId="0" fontId="32" fillId="0" borderId="0" xfId="0" applyFont="1"/>
    <xf numFmtId="0" fontId="3" fillId="0" borderId="41" xfId="0" applyFont="1" applyFill="1" applyBorder="1" applyAlignment="1" applyProtection="1">
      <alignment horizontal="center" vertical="center" wrapText="1"/>
      <protection locked="0"/>
    </xf>
    <xf numFmtId="49" fontId="3" fillId="0" borderId="41" xfId="0" applyNumberFormat="1" applyFont="1" applyFill="1" applyBorder="1" applyAlignment="1" applyProtection="1">
      <alignment horizontal="center" vertical="center" wrapText="1"/>
      <protection locked="0"/>
    </xf>
    <xf numFmtId="0" fontId="11" fillId="12" borderId="41" xfId="0" applyFont="1" applyFill="1" applyBorder="1" applyAlignment="1" applyProtection="1">
      <alignment horizontal="center" vertical="center" wrapText="1"/>
      <protection locked="0"/>
    </xf>
    <xf numFmtId="0" fontId="11" fillId="0" borderId="41" xfId="0" applyFont="1" applyFill="1" applyBorder="1" applyAlignment="1" applyProtection="1">
      <alignment horizontal="center" vertical="center" wrapText="1"/>
      <protection locked="0"/>
    </xf>
    <xf numFmtId="0" fontId="0" fillId="0" borderId="22" xfId="0" applyFont="1" applyFill="1" applyBorder="1" applyAlignment="1">
      <alignment horizontal="center" vertical="center" wrapText="1"/>
    </xf>
    <xf numFmtId="0" fontId="0" fillId="0" borderId="0" xfId="0" applyAlignment="1">
      <alignment vertical="center"/>
    </xf>
    <xf numFmtId="0" fontId="0" fillId="14" borderId="0" xfId="0" applyFill="1" applyAlignment="1">
      <alignment wrapText="1"/>
    </xf>
    <xf numFmtId="0" fontId="11" fillId="0" borderId="16" xfId="0" applyNumberFormat="1" applyFont="1" applyFill="1" applyBorder="1" applyAlignment="1" applyProtection="1">
      <alignment horizontal="center" vertical="center" wrapText="1"/>
      <protection locked="0"/>
    </xf>
    <xf numFmtId="0" fontId="3" fillId="0" borderId="50" xfId="0" applyFont="1" applyFill="1" applyBorder="1" applyAlignment="1" applyProtection="1">
      <alignment horizontal="center" vertical="center" wrapText="1"/>
      <protection locked="0"/>
    </xf>
    <xf numFmtId="0" fontId="3" fillId="0" borderId="49" xfId="0" applyFont="1" applyBorder="1" applyAlignment="1" applyProtection="1">
      <alignment horizontal="center" vertical="center" wrapText="1"/>
      <protection locked="0"/>
    </xf>
    <xf numFmtId="0" fontId="0" fillId="0" borderId="49" xfId="0" applyBorder="1" applyAlignment="1">
      <alignment horizontal="center" vertical="center" wrapText="1"/>
    </xf>
    <xf numFmtId="3" fontId="3" fillId="0" borderId="52" xfId="0" applyNumberFormat="1" applyFont="1" applyFill="1" applyBorder="1" applyAlignment="1" applyProtection="1">
      <alignment horizontal="center" vertical="center" wrapText="1"/>
      <protection locked="0"/>
    </xf>
    <xf numFmtId="0" fontId="3" fillId="0" borderId="53" xfId="0" applyFont="1" applyFill="1" applyBorder="1" applyAlignment="1" applyProtection="1">
      <alignment horizontal="center" vertical="center" wrapText="1"/>
      <protection locked="0"/>
    </xf>
    <xf numFmtId="0" fontId="4" fillId="0" borderId="49" xfId="0" applyFont="1" applyBorder="1" applyAlignment="1" applyProtection="1">
      <alignment horizontal="center" vertical="center" wrapText="1"/>
      <protection locked="0"/>
    </xf>
    <xf numFmtId="0" fontId="2" fillId="0" borderId="49" xfId="0" applyFont="1" applyBorder="1" applyAlignment="1">
      <alignment horizontal="center" vertical="center" wrapText="1"/>
    </xf>
    <xf numFmtId="0" fontId="3" fillId="0" borderId="28" xfId="0" applyNumberFormat="1" applyFont="1" applyFill="1" applyBorder="1" applyAlignment="1" applyProtection="1">
      <alignment horizontal="center" vertical="center" wrapText="1"/>
      <protection locked="0"/>
    </xf>
    <xf numFmtId="4" fontId="3" fillId="0" borderId="17" xfId="0" applyNumberFormat="1" applyFont="1" applyFill="1" applyBorder="1" applyAlignment="1" applyProtection="1">
      <alignment horizontal="center" vertical="center" wrapText="1"/>
      <protection locked="0"/>
    </xf>
    <xf numFmtId="0" fontId="4" fillId="8" borderId="31" xfId="0" applyFont="1" applyFill="1" applyBorder="1" applyAlignment="1" applyProtection="1">
      <alignment horizontal="center" vertical="center" wrapText="1"/>
    </xf>
    <xf numFmtId="0" fontId="4" fillId="8" borderId="45" xfId="0" applyFont="1" applyFill="1" applyBorder="1" applyAlignment="1" applyProtection="1">
      <alignment horizontal="center" vertical="center" wrapText="1"/>
    </xf>
    <xf numFmtId="0" fontId="4" fillId="8" borderId="44" xfId="0" applyFont="1" applyFill="1" applyBorder="1" applyAlignment="1" applyProtection="1">
      <alignment horizontal="center" vertical="center"/>
    </xf>
    <xf numFmtId="0" fontId="4" fillId="0" borderId="5" xfId="0" applyFont="1" applyFill="1" applyBorder="1" applyAlignment="1" applyProtection="1">
      <alignment horizontal="center" vertical="center" wrapText="1"/>
    </xf>
    <xf numFmtId="0" fontId="4" fillId="0" borderId="46" xfId="0" applyFont="1" applyFill="1" applyBorder="1" applyAlignment="1" applyProtection="1">
      <alignment horizontal="center" vertical="center" wrapText="1"/>
    </xf>
    <xf numFmtId="0" fontId="4" fillId="0" borderId="6" xfId="0" applyFont="1" applyFill="1" applyBorder="1" applyAlignment="1" applyProtection="1">
      <alignment horizontal="center" vertical="center" wrapText="1"/>
    </xf>
    <xf numFmtId="0" fontId="8" fillId="8" borderId="4" xfId="0" applyFont="1" applyFill="1" applyBorder="1" applyAlignment="1" applyProtection="1">
      <alignment horizontal="center" vertical="center" wrapText="1"/>
    </xf>
    <xf numFmtId="0" fontId="4" fillId="8" borderId="4" xfId="0" applyFont="1" applyFill="1" applyBorder="1" applyAlignment="1" applyProtection="1">
      <alignment horizontal="center" vertical="center" wrapText="1"/>
    </xf>
    <xf numFmtId="0" fontId="0" fillId="0" borderId="39" xfId="0" applyBorder="1" applyAlignment="1" applyProtection="1">
      <alignment horizontal="center" vertical="center"/>
    </xf>
    <xf numFmtId="0" fontId="0" fillId="0" borderId="41" xfId="0" applyBorder="1" applyAlignment="1" applyProtection="1">
      <alignment horizontal="center" vertical="center"/>
    </xf>
    <xf numFmtId="0" fontId="0" fillId="0" borderId="38" xfId="0" applyBorder="1" applyAlignment="1" applyProtection="1">
      <alignment horizontal="center" vertical="center"/>
    </xf>
    <xf numFmtId="0" fontId="10" fillId="8" borderId="36" xfId="0" applyFont="1" applyFill="1" applyBorder="1" applyAlignment="1" applyProtection="1">
      <alignment horizontal="center" vertical="center"/>
    </xf>
    <xf numFmtId="49" fontId="10" fillId="0" borderId="37" xfId="0" applyNumberFormat="1" applyFont="1" applyBorder="1" applyAlignment="1" applyProtection="1">
      <alignment horizontal="center" vertical="center"/>
    </xf>
    <xf numFmtId="0" fontId="4" fillId="0" borderId="41" xfId="0" applyNumberFormat="1" applyFont="1" applyFill="1" applyBorder="1" applyAlignment="1" applyProtection="1">
      <alignment horizontal="center" vertical="center" wrapText="1"/>
    </xf>
    <xf numFmtId="0" fontId="10" fillId="6" borderId="49" xfId="0" applyFont="1" applyFill="1" applyBorder="1" applyAlignment="1" applyProtection="1">
      <alignment horizontal="center" vertical="center" wrapText="1"/>
    </xf>
    <xf numFmtId="0" fontId="4" fillId="2" borderId="14" xfId="0" applyFont="1" applyFill="1" applyBorder="1" applyAlignment="1" applyProtection="1">
      <alignment horizontal="center" vertical="center" wrapText="1"/>
    </xf>
    <xf numFmtId="0" fontId="4" fillId="2" borderId="8" xfId="0" applyFont="1" applyFill="1" applyBorder="1" applyAlignment="1" applyProtection="1">
      <alignment horizontal="center" vertical="center" wrapText="1"/>
    </xf>
    <xf numFmtId="0" fontId="4" fillId="2" borderId="15" xfId="0" applyFont="1" applyFill="1" applyBorder="1" applyAlignment="1" applyProtection="1">
      <alignment horizontal="center" vertical="center" wrapText="1"/>
    </xf>
    <xf numFmtId="0" fontId="4" fillId="2" borderId="12" xfId="0" applyFont="1" applyFill="1" applyBorder="1" applyAlignment="1" applyProtection="1">
      <alignment horizontal="center" vertical="center" wrapText="1"/>
    </xf>
    <xf numFmtId="0" fontId="4" fillId="10" borderId="47" xfId="0" applyFont="1" applyFill="1" applyBorder="1" applyAlignment="1" applyProtection="1">
      <alignment horizontal="center" wrapText="1"/>
    </xf>
    <xf numFmtId="0" fontId="4" fillId="10" borderId="5" xfId="0" applyFont="1" applyFill="1" applyBorder="1" applyAlignment="1" applyProtection="1">
      <alignment horizontal="center" wrapText="1"/>
    </xf>
    <xf numFmtId="0" fontId="4" fillId="11" borderId="48" xfId="0" applyFont="1" applyFill="1" applyBorder="1" applyAlignment="1" applyProtection="1">
      <alignment horizontal="center" vertical="center" wrapText="1"/>
    </xf>
    <xf numFmtId="0" fontId="27" fillId="0" borderId="47" xfId="0" applyFont="1" applyFill="1" applyBorder="1" applyAlignment="1" applyProtection="1">
      <alignment horizontal="center" vertical="center" wrapText="1"/>
    </xf>
    <xf numFmtId="0" fontId="4" fillId="10" borderId="48" xfId="0" applyFont="1" applyFill="1" applyBorder="1" applyAlignment="1" applyProtection="1">
      <alignment horizontal="center" wrapText="1"/>
    </xf>
    <xf numFmtId="0" fontId="4" fillId="13" borderId="14" xfId="0" applyFont="1" applyFill="1" applyBorder="1" applyAlignment="1" applyProtection="1">
      <alignment horizontal="center" wrapText="1"/>
    </xf>
    <xf numFmtId="0" fontId="4" fillId="4" borderId="3" xfId="0" applyFont="1" applyFill="1" applyBorder="1" applyAlignment="1" applyProtection="1">
      <alignment horizontal="center" vertical="center" wrapText="1"/>
    </xf>
    <xf numFmtId="0" fontId="4" fillId="5" borderId="51" xfId="0" applyFont="1" applyFill="1" applyBorder="1" applyAlignment="1" applyProtection="1">
      <alignment horizontal="center" vertical="center" wrapText="1"/>
    </xf>
    <xf numFmtId="0" fontId="4" fillId="5" borderId="9" xfId="0" applyFont="1" applyFill="1" applyBorder="1" applyAlignment="1" applyProtection="1">
      <alignment horizontal="center" vertical="center" wrapText="1"/>
    </xf>
    <xf numFmtId="0" fontId="4" fillId="5" borderId="10" xfId="0" applyFont="1" applyFill="1" applyBorder="1" applyAlignment="1" applyProtection="1">
      <alignment horizontal="center" vertical="center" wrapText="1"/>
    </xf>
    <xf numFmtId="0" fontId="4" fillId="5" borderId="11" xfId="0" applyFont="1" applyFill="1" applyBorder="1" applyAlignment="1" applyProtection="1">
      <alignment horizontal="center" vertical="center" wrapText="1"/>
    </xf>
    <xf numFmtId="165" fontId="4" fillId="5" borderId="2" xfId="0" applyNumberFormat="1" applyFont="1" applyFill="1" applyBorder="1" applyAlignment="1" applyProtection="1">
      <alignment horizontal="center" vertical="center" wrapText="1"/>
    </xf>
    <xf numFmtId="0" fontId="4" fillId="5" borderId="8" xfId="0" applyFont="1" applyFill="1" applyBorder="1" applyAlignment="1" applyProtection="1">
      <alignment horizontal="center" vertical="center" wrapText="1"/>
    </xf>
    <xf numFmtId="0" fontId="4" fillId="5" borderId="15" xfId="0" applyFont="1" applyFill="1" applyBorder="1" applyAlignment="1" applyProtection="1">
      <alignment horizontal="center" vertical="center" wrapText="1"/>
    </xf>
    <xf numFmtId="0" fontId="4" fillId="0" borderId="4" xfId="0" applyFont="1" applyFill="1" applyBorder="1" applyAlignment="1" applyProtection="1">
      <alignment horizontal="center" vertical="center" wrapText="1"/>
    </xf>
    <xf numFmtId="0" fontId="4" fillId="7" borderId="14" xfId="0" applyFont="1" applyFill="1" applyBorder="1" applyAlignment="1" applyProtection="1">
      <alignment horizontal="center" vertical="center" wrapText="1"/>
    </xf>
    <xf numFmtId="0" fontId="4" fillId="7" borderId="8" xfId="0" applyFont="1" applyFill="1" applyBorder="1" applyAlignment="1" applyProtection="1">
      <alignment horizontal="center" vertical="center" wrapText="1"/>
    </xf>
    <xf numFmtId="0" fontId="4" fillId="7" borderId="12" xfId="0" applyFont="1" applyFill="1" applyBorder="1" applyAlignment="1" applyProtection="1">
      <alignment horizontal="center" vertical="center" wrapText="1"/>
    </xf>
    <xf numFmtId="0" fontId="4" fillId="9" borderId="13" xfId="0" applyFont="1" applyFill="1" applyBorder="1" applyAlignment="1" applyProtection="1">
      <alignment horizontal="center" vertical="center" wrapText="1"/>
    </xf>
    <xf numFmtId="0" fontId="4" fillId="9" borderId="8" xfId="0" applyFont="1" applyFill="1" applyBorder="1" applyAlignment="1" applyProtection="1">
      <alignment horizontal="center" vertical="center" wrapText="1"/>
    </xf>
    <xf numFmtId="0" fontId="4" fillId="9" borderId="12" xfId="0" applyFont="1" applyFill="1" applyBorder="1" applyAlignment="1" applyProtection="1">
      <alignment horizontal="center" vertical="center" wrapText="1"/>
    </xf>
    <xf numFmtId="0" fontId="0" fillId="15" borderId="27" xfId="0" applyFill="1" applyBorder="1"/>
    <xf numFmtId="0" fontId="31" fillId="14" borderId="4" xfId="0" applyFont="1" applyFill="1" applyBorder="1" applyAlignment="1" applyProtection="1">
      <alignment horizontal="center" vertical="center" wrapText="1"/>
      <protection locked="0"/>
    </xf>
    <xf numFmtId="49" fontId="31" fillId="2" borderId="8" xfId="0" applyNumberFormat="1" applyFont="1" applyFill="1" applyBorder="1" applyAlignment="1" applyProtection="1">
      <alignment horizontal="center" vertical="center" wrapText="1"/>
      <protection locked="0"/>
    </xf>
    <xf numFmtId="14" fontId="31" fillId="2" borderId="8" xfId="0" applyNumberFormat="1" applyFont="1" applyFill="1" applyBorder="1" applyAlignment="1" applyProtection="1">
      <alignment horizontal="center" vertical="center" wrapText="1"/>
      <protection locked="0"/>
    </xf>
    <xf numFmtId="49" fontId="31" fillId="2" borderId="12" xfId="0" applyNumberFormat="1" applyFont="1" applyFill="1" applyBorder="1" applyAlignment="1" applyProtection="1">
      <alignment horizontal="center" vertical="center" wrapText="1"/>
      <protection locked="0"/>
    </xf>
    <xf numFmtId="0" fontId="31" fillId="3" borderId="13" xfId="0" applyFont="1" applyFill="1" applyBorder="1" applyAlignment="1" applyProtection="1">
      <alignment horizontal="center" vertical="center" wrapText="1"/>
      <protection locked="0"/>
    </xf>
    <xf numFmtId="0" fontId="31" fillId="3" borderId="8" xfId="0" applyFont="1" applyFill="1" applyBorder="1" applyAlignment="1" applyProtection="1">
      <alignment horizontal="center" vertical="center" wrapText="1"/>
      <protection locked="0"/>
    </xf>
    <xf numFmtId="49" fontId="31" fillId="3" borderId="8" xfId="0" applyNumberFormat="1" applyFont="1" applyFill="1" applyBorder="1" applyAlignment="1" applyProtection="1">
      <alignment horizontal="center" vertical="center" wrapText="1"/>
      <protection locked="0"/>
    </xf>
    <xf numFmtId="167" fontId="31" fillId="3" borderId="8" xfId="0" applyNumberFormat="1" applyFont="1" applyFill="1" applyBorder="1" applyAlignment="1" applyProtection="1">
      <alignment horizontal="center" vertical="center" wrapText="1"/>
      <protection locked="0"/>
    </xf>
    <xf numFmtId="0" fontId="31" fillId="4" borderId="15" xfId="0" applyFont="1" applyFill="1" applyBorder="1" applyAlignment="1" applyProtection="1">
      <alignment horizontal="center" vertical="center" wrapText="1"/>
      <protection locked="0"/>
    </xf>
    <xf numFmtId="0" fontId="31" fillId="0" borderId="4" xfId="0" applyFont="1" applyFill="1" applyBorder="1" applyAlignment="1" applyProtection="1">
      <alignment horizontal="center" vertical="center" wrapText="1"/>
      <protection locked="0"/>
    </xf>
    <xf numFmtId="0" fontId="0" fillId="14" borderId="25" xfId="0" applyFont="1" applyFill="1" applyBorder="1" applyAlignment="1" applyProtection="1">
      <alignment horizontal="center" vertical="center" wrapText="1"/>
      <protection locked="0"/>
    </xf>
    <xf numFmtId="0" fontId="0" fillId="0" borderId="0" xfId="0" applyAlignment="1">
      <alignment horizontal="center" vertical="center"/>
    </xf>
    <xf numFmtId="1" fontId="4" fillId="0" borderId="17" xfId="0" applyNumberFormat="1" applyFont="1" applyFill="1" applyBorder="1" applyAlignment="1" applyProtection="1">
      <alignment horizontal="center" vertical="center" wrapText="1"/>
    </xf>
    <xf numFmtId="0" fontId="0" fillId="16" borderId="0" xfId="0" applyFill="1"/>
    <xf numFmtId="0" fontId="0" fillId="16" borderId="0" xfId="0" applyFill="1" applyAlignment="1"/>
    <xf numFmtId="0" fontId="0" fillId="16" borderId="0" xfId="0" applyFill="1" applyAlignment="1">
      <alignment horizontal="center"/>
    </xf>
    <xf numFmtId="0" fontId="0" fillId="0" borderId="0" xfId="0" applyBorder="1" applyAlignment="1">
      <alignment horizontal="center" vertical="center" wrapText="1"/>
    </xf>
    <xf numFmtId="0" fontId="2" fillId="0" borderId="0" xfId="0" applyFont="1" applyBorder="1" applyAlignment="1">
      <alignment horizontal="center" vertical="center" wrapText="1"/>
    </xf>
    <xf numFmtId="0" fontId="4" fillId="0" borderId="25" xfId="0" applyFont="1" applyFill="1" applyBorder="1" applyAlignment="1" applyProtection="1">
      <alignment horizontal="center" vertical="center" wrapText="1"/>
    </xf>
    <xf numFmtId="0" fontId="0" fillId="0" borderId="0" xfId="0" applyFill="1"/>
    <xf numFmtId="0" fontId="4" fillId="0" borderId="0" xfId="0" applyFont="1" applyFill="1" applyBorder="1" applyAlignment="1" applyProtection="1">
      <alignment horizontal="center" vertical="center" wrapText="1"/>
    </xf>
    <xf numFmtId="0" fontId="2" fillId="0" borderId="0" xfId="0" applyFont="1" applyFill="1" applyBorder="1" applyAlignment="1">
      <alignment horizontal="center" vertical="center" wrapText="1"/>
    </xf>
    <xf numFmtId="0" fontId="4" fillId="0" borderId="0" xfId="0" applyFont="1" applyFill="1" applyBorder="1" applyAlignment="1" applyProtection="1">
      <alignment horizontal="center" vertical="center" wrapText="1"/>
      <protection locked="0"/>
    </xf>
    <xf numFmtId="0" fontId="10" fillId="0" borderId="0" xfId="0" applyFont="1" applyFill="1" applyBorder="1" applyAlignment="1" applyProtection="1">
      <alignment horizontal="center" vertical="center" wrapText="1"/>
    </xf>
    <xf numFmtId="0" fontId="0" fillId="0" borderId="49" xfId="0" applyBorder="1" applyAlignment="1">
      <alignment wrapText="1"/>
    </xf>
    <xf numFmtId="0" fontId="31" fillId="2" borderId="14" xfId="0" applyFont="1" applyFill="1" applyBorder="1" applyAlignment="1" applyProtection="1">
      <alignment horizontal="center" vertical="center" wrapText="1"/>
      <protection locked="0"/>
    </xf>
    <xf numFmtId="0" fontId="0" fillId="0" borderId="0" xfId="0" applyBorder="1" applyAlignment="1">
      <alignment vertical="top" wrapText="1"/>
    </xf>
    <xf numFmtId="0" fontId="0" fillId="0" borderId="54" xfId="0" applyBorder="1" applyAlignment="1">
      <alignment horizontal="center"/>
    </xf>
    <xf numFmtId="0" fontId="0" fillId="0" borderId="27" xfId="0" applyBorder="1" applyAlignment="1">
      <alignment horizontal="center" vertical="center"/>
    </xf>
    <xf numFmtId="49" fontId="0" fillId="0" borderId="0" xfId="0" applyNumberFormat="1" applyAlignment="1">
      <alignment horizontal="center" vertical="center" wrapText="1"/>
    </xf>
    <xf numFmtId="49" fontId="3" fillId="0" borderId="17" xfId="0" applyNumberFormat="1" applyFont="1" applyFill="1" applyBorder="1" applyAlignment="1" applyProtection="1">
      <alignment horizontal="center" vertical="center" wrapText="1"/>
      <protection locked="0"/>
    </xf>
    <xf numFmtId="0" fontId="4" fillId="3" borderId="14" xfId="0" applyFont="1" applyFill="1" applyBorder="1" applyAlignment="1" applyProtection="1">
      <alignment horizontal="center" vertical="center" wrapText="1"/>
    </xf>
    <xf numFmtId="49" fontId="4" fillId="3" borderId="8" xfId="0" applyNumberFormat="1" applyFont="1" applyFill="1" applyBorder="1" applyAlignment="1" applyProtection="1">
      <alignment horizontal="center" vertical="center" wrapText="1"/>
    </xf>
    <xf numFmtId="0" fontId="4" fillId="11" borderId="8" xfId="0" applyFont="1" applyFill="1" applyBorder="1" applyAlignment="1" applyProtection="1">
      <alignment horizontal="center" vertical="center" wrapText="1"/>
    </xf>
    <xf numFmtId="49" fontId="4" fillId="11" borderId="8" xfId="0" applyNumberFormat="1" applyFont="1" applyFill="1" applyBorder="1" applyAlignment="1" applyProtection="1">
      <alignment horizontal="center" vertical="center" wrapText="1"/>
    </xf>
    <xf numFmtId="0" fontId="4" fillId="11" borderId="12" xfId="0" applyFont="1" applyFill="1" applyBorder="1" applyAlignment="1" applyProtection="1">
      <alignment horizontal="center" vertical="center" wrapText="1"/>
    </xf>
    <xf numFmtId="0" fontId="0" fillId="0" borderId="16" xfId="0" applyBorder="1" applyAlignment="1">
      <alignment horizontal="center" vertical="center"/>
    </xf>
    <xf numFmtId="1" fontId="0" fillId="0" borderId="17" xfId="0" applyNumberFormat="1" applyBorder="1" applyAlignment="1">
      <alignment horizontal="center" vertical="center"/>
    </xf>
    <xf numFmtId="1" fontId="0" fillId="0" borderId="55" xfId="0" applyNumberFormat="1" applyBorder="1" applyAlignment="1">
      <alignment horizontal="center" vertical="center"/>
    </xf>
    <xf numFmtId="0" fontId="3" fillId="0" borderId="56" xfId="0" applyFont="1" applyFill="1" applyBorder="1" applyAlignment="1" applyProtection="1">
      <alignment horizontal="center" vertical="center" wrapText="1"/>
      <protection locked="0"/>
    </xf>
    <xf numFmtId="1" fontId="0" fillId="0" borderId="23" xfId="0" applyNumberFormat="1" applyBorder="1" applyAlignment="1">
      <alignment horizontal="center" vertical="center"/>
    </xf>
    <xf numFmtId="1" fontId="0" fillId="0" borderId="40" xfId="0" applyNumberFormat="1" applyBorder="1" applyAlignment="1">
      <alignment horizontal="center" vertical="center"/>
    </xf>
    <xf numFmtId="0" fontId="0" fillId="0" borderId="57" xfId="0" applyBorder="1" applyAlignment="1">
      <alignment horizontal="center" vertical="center"/>
    </xf>
    <xf numFmtId="0" fontId="0" fillId="0" borderId="6" xfId="0" applyBorder="1" applyAlignment="1">
      <alignment horizontal="center" vertical="center"/>
    </xf>
    <xf numFmtId="1" fontId="0" fillId="0" borderId="0" xfId="0" applyNumberFormat="1" applyBorder="1" applyAlignment="1">
      <alignment horizontal="center" vertical="center"/>
    </xf>
    <xf numFmtId="0" fontId="0" fillId="0" borderId="0" xfId="0" applyBorder="1" applyAlignment="1">
      <alignment horizontal="center" vertical="center"/>
    </xf>
    <xf numFmtId="1" fontId="2" fillId="8" borderId="58" xfId="0" applyNumberFormat="1" applyFont="1" applyFill="1" applyBorder="1" applyAlignment="1">
      <alignment horizontal="center" vertical="center"/>
    </xf>
    <xf numFmtId="0" fontId="2" fillId="8" borderId="7" xfId="0" applyFont="1" applyFill="1" applyBorder="1" applyAlignment="1">
      <alignment horizontal="center" vertical="center"/>
    </xf>
    <xf numFmtId="0" fontId="2" fillId="8" borderId="59" xfId="0" applyFont="1" applyFill="1" applyBorder="1" applyAlignment="1">
      <alignment horizontal="center" vertical="center"/>
    </xf>
    <xf numFmtId="0" fontId="4" fillId="18" borderId="12" xfId="0" applyFont="1" applyFill="1" applyBorder="1" applyAlignment="1" applyProtection="1">
      <alignment horizontal="center" vertical="top" wrapText="1"/>
    </xf>
    <xf numFmtId="0" fontId="6" fillId="17" borderId="8" xfId="0" applyFont="1" applyFill="1" applyBorder="1" applyAlignment="1" applyProtection="1">
      <alignment horizontal="center" vertical="top" wrapText="1"/>
    </xf>
    <xf numFmtId="0" fontId="4" fillId="17" borderId="8" xfId="0" applyFont="1" applyFill="1" applyBorder="1" applyAlignment="1" applyProtection="1">
      <alignment horizontal="center" vertical="top" wrapText="1"/>
    </xf>
    <xf numFmtId="0" fontId="4" fillId="18" borderId="14" xfId="0" applyFont="1" applyFill="1" applyBorder="1" applyAlignment="1" applyProtection="1">
      <alignment horizontal="center" vertical="top" wrapText="1"/>
    </xf>
    <xf numFmtId="0" fontId="4" fillId="0" borderId="54" xfId="0" applyFont="1" applyFill="1" applyBorder="1" applyAlignment="1" applyProtection="1">
      <alignment vertical="center"/>
      <protection locked="0"/>
    </xf>
    <xf numFmtId="0" fontId="0" fillId="0" borderId="0" xfId="0" applyNumberFormat="1" applyFill="1" applyBorder="1" applyAlignment="1" applyProtection="1">
      <alignment horizontal="center" vertical="center"/>
    </xf>
    <xf numFmtId="3" fontId="0" fillId="0" borderId="0" xfId="0" applyNumberFormat="1" applyFont="1" applyFill="1" applyBorder="1" applyAlignment="1">
      <alignment horizontal="center" vertical="center"/>
    </xf>
    <xf numFmtId="3" fontId="18" fillId="0" borderId="0" xfId="0" applyNumberFormat="1" applyFont="1" applyFill="1" applyBorder="1" applyAlignment="1">
      <alignment horizontal="center" vertical="center"/>
    </xf>
    <xf numFmtId="3" fontId="17" fillId="0" borderId="0" xfId="0" applyNumberFormat="1" applyFont="1" applyFill="1" applyBorder="1" applyAlignment="1">
      <alignment horizontal="center" vertical="center"/>
    </xf>
    <xf numFmtId="0" fontId="0" fillId="0" borderId="0" xfId="0" applyFill="1" applyBorder="1" applyAlignment="1">
      <alignment horizontal="center" vertical="center"/>
    </xf>
    <xf numFmtId="3" fontId="1" fillId="0" borderId="0" xfId="2" applyNumberFormat="1" applyFill="1" applyBorder="1" applyAlignment="1">
      <alignment horizontal="center" vertical="center"/>
    </xf>
    <xf numFmtId="0" fontId="0" fillId="0" borderId="0" xfId="0" applyFont="1" applyFill="1" applyBorder="1" applyAlignment="1">
      <alignment horizontal="center" vertical="center"/>
    </xf>
    <xf numFmtId="0" fontId="17" fillId="0" borderId="0" xfId="0" applyNumberFormat="1" applyFont="1" applyFill="1" applyBorder="1" applyAlignment="1" applyProtection="1">
      <alignment horizontal="center" vertical="center"/>
    </xf>
    <xf numFmtId="0" fontId="18" fillId="0" borderId="0" xfId="3" applyFill="1" applyBorder="1" applyAlignment="1">
      <alignment horizontal="center" vertical="center" wrapText="1"/>
    </xf>
    <xf numFmtId="3" fontId="19" fillId="0" borderId="0" xfId="0" applyNumberFormat="1" applyFont="1" applyFill="1" applyBorder="1" applyAlignment="1">
      <alignment horizontal="center" vertical="center"/>
    </xf>
    <xf numFmtId="0" fontId="0" fillId="0" borderId="0" xfId="0" applyFill="1" applyBorder="1" applyAlignment="1">
      <alignment horizontal="center" vertical="center" wrapText="1"/>
    </xf>
    <xf numFmtId="0" fontId="24" fillId="0" borderId="0" xfId="3" applyFont="1" applyFill="1" applyBorder="1" applyAlignment="1">
      <alignment horizontal="center" vertical="center" wrapText="1"/>
    </xf>
    <xf numFmtId="0" fontId="0" fillId="0" borderId="60" xfId="0" applyFont="1" applyBorder="1"/>
    <xf numFmtId="0" fontId="0" fillId="0" borderId="61" xfId="0" applyNumberFormat="1" applyFill="1" applyBorder="1" applyAlignment="1" applyProtection="1"/>
    <xf numFmtId="0" fontId="0" fillId="0" borderId="61" xfId="0" applyBorder="1"/>
    <xf numFmtId="0" fontId="0" fillId="0" borderId="61" xfId="0" applyFont="1" applyBorder="1"/>
    <xf numFmtId="0" fontId="0" fillId="0" borderId="61" xfId="0" applyFill="1" applyBorder="1"/>
    <xf numFmtId="0" fontId="17" fillId="0" borderId="61" xfId="0" applyNumberFormat="1" applyFont="1" applyFill="1" applyBorder="1" applyAlignment="1" applyProtection="1"/>
    <xf numFmtId="0" fontId="0" fillId="0" borderId="61" xfId="0" applyFill="1" applyBorder="1" applyAlignment="1">
      <alignment horizontal="center" vertical="center"/>
    </xf>
    <xf numFmtId="0" fontId="2" fillId="0" borderId="0" xfId="0" applyFont="1"/>
    <xf numFmtId="0" fontId="12" fillId="0" borderId="0" xfId="0" applyFont="1"/>
    <xf numFmtId="0" fontId="34" fillId="0" borderId="0" xfId="0" applyFont="1"/>
    <xf numFmtId="0" fontId="35" fillId="0" borderId="0" xfId="0" applyFont="1"/>
    <xf numFmtId="0" fontId="10" fillId="0" borderId="0" xfId="0" applyFont="1" applyAlignment="1">
      <alignment vertical="center"/>
    </xf>
    <xf numFmtId="0" fontId="0" fillId="0" borderId="61" xfId="0" applyFill="1" applyBorder="1" applyAlignment="1">
      <alignment horizontal="left" vertical="center"/>
    </xf>
    <xf numFmtId="0" fontId="4" fillId="0" borderId="22" xfId="0" applyFont="1" applyFill="1" applyBorder="1" applyAlignment="1" applyProtection="1">
      <alignment horizontal="center" vertical="center" wrapText="1"/>
      <protection locked="0"/>
    </xf>
    <xf numFmtId="0" fontId="7" fillId="0" borderId="0" xfId="0" applyFont="1" applyFill="1" applyBorder="1" applyAlignment="1" applyProtection="1">
      <alignment horizontal="center" vertical="center" wrapText="1"/>
      <protection locked="0"/>
    </xf>
    <xf numFmtId="0" fontId="10" fillId="9" borderId="43" xfId="0" applyFont="1" applyFill="1" applyBorder="1" applyAlignment="1" applyProtection="1">
      <alignment horizontal="center" vertical="center" wrapText="1"/>
    </xf>
    <xf numFmtId="0" fontId="10" fillId="9" borderId="33" xfId="0" applyFont="1" applyFill="1" applyBorder="1" applyAlignment="1" applyProtection="1">
      <alignment horizontal="center" vertical="center" wrapText="1"/>
    </xf>
    <xf numFmtId="0" fontId="10" fillId="9" borderId="42" xfId="0" applyFont="1" applyFill="1" applyBorder="1" applyAlignment="1" applyProtection="1">
      <alignment horizontal="center" vertical="center" wrapText="1"/>
    </xf>
    <xf numFmtId="0" fontId="0" fillId="0" borderId="39" xfId="0" applyBorder="1" applyAlignment="1" applyProtection="1">
      <alignment horizontal="center" vertical="center" wrapText="1"/>
      <protection locked="0"/>
    </xf>
    <xf numFmtId="0" fontId="0" fillId="0" borderId="38" xfId="0" applyBorder="1" applyAlignment="1" applyProtection="1">
      <alignment horizontal="center" vertical="center" wrapText="1"/>
      <protection locked="0"/>
    </xf>
    <xf numFmtId="1" fontId="33" fillId="9" borderId="14" xfId="0" applyNumberFormat="1" applyFont="1" applyFill="1" applyBorder="1" applyAlignment="1">
      <alignment horizontal="center" vertical="center"/>
    </xf>
    <xf numFmtId="1" fontId="33" fillId="9" borderId="8" xfId="0" applyNumberFormat="1" applyFont="1" applyFill="1" applyBorder="1" applyAlignment="1">
      <alignment horizontal="center" vertical="center"/>
    </xf>
    <xf numFmtId="1" fontId="33" fillId="9" borderId="12" xfId="0" applyNumberFormat="1" applyFont="1" applyFill="1" applyBorder="1" applyAlignment="1">
      <alignment horizontal="center" vertical="center"/>
    </xf>
    <xf numFmtId="0" fontId="10" fillId="5" borderId="43" xfId="0" applyFont="1" applyFill="1" applyBorder="1" applyAlignment="1" applyProtection="1">
      <alignment horizontal="center" vertical="center" wrapText="1"/>
    </xf>
    <xf numFmtId="0" fontId="10" fillId="5" borderId="33" xfId="0" applyFont="1" applyFill="1" applyBorder="1" applyAlignment="1" applyProtection="1">
      <alignment horizontal="center" vertical="center" wrapText="1"/>
    </xf>
    <xf numFmtId="0" fontId="10" fillId="5" borderId="42" xfId="0" applyFont="1" applyFill="1" applyBorder="1" applyAlignment="1" applyProtection="1">
      <alignment horizontal="center" vertical="center" wrapText="1"/>
    </xf>
    <xf numFmtId="0" fontId="10" fillId="7" borderId="43" xfId="0" applyFont="1" applyFill="1" applyBorder="1" applyAlignment="1" applyProtection="1">
      <alignment horizontal="center" vertical="center" wrapText="1"/>
    </xf>
    <xf numFmtId="0" fontId="10" fillId="7" borderId="33" xfId="0" applyFont="1" applyFill="1" applyBorder="1" applyAlignment="1" applyProtection="1">
      <alignment horizontal="center" vertical="center" wrapText="1"/>
    </xf>
    <xf numFmtId="0" fontId="10" fillId="7" borderId="42" xfId="0" applyFont="1" applyFill="1" applyBorder="1" applyAlignment="1" applyProtection="1">
      <alignment horizontal="center" vertical="center" wrapText="1"/>
    </xf>
    <xf numFmtId="0" fontId="28" fillId="4" borderId="43" xfId="0" applyFont="1" applyFill="1" applyBorder="1" applyAlignment="1" applyProtection="1">
      <alignment horizontal="center" vertical="center" wrapText="1"/>
    </xf>
    <xf numFmtId="0" fontId="28" fillId="4" borderId="42" xfId="0" applyFont="1" applyFill="1" applyBorder="1" applyAlignment="1" applyProtection="1">
      <alignment horizontal="center" vertical="center" wrapText="1"/>
    </xf>
    <xf numFmtId="0" fontId="7" fillId="0" borderId="44" xfId="0" applyFont="1" applyFill="1" applyBorder="1" applyAlignment="1" applyProtection="1">
      <alignment horizontal="center" vertical="center" wrapText="1"/>
      <protection locked="0"/>
    </xf>
    <xf numFmtId="0" fontId="8" fillId="8" borderId="47" xfId="0" applyFont="1" applyFill="1" applyBorder="1" applyAlignment="1" applyProtection="1">
      <alignment horizontal="center" vertical="top" wrapText="1"/>
    </xf>
    <xf numFmtId="0" fontId="8" fillId="8" borderId="31" xfId="0" applyFont="1" applyFill="1" applyBorder="1" applyAlignment="1" applyProtection="1">
      <alignment horizontal="center" vertical="top" wrapText="1"/>
    </xf>
    <xf numFmtId="0" fontId="5" fillId="0" borderId="1" xfId="0" applyFont="1" applyFill="1" applyBorder="1" applyAlignment="1" applyProtection="1">
      <alignment horizontal="center" vertical="center" wrapText="1"/>
    </xf>
    <xf numFmtId="0" fontId="5" fillId="0" borderId="2" xfId="0" applyFont="1" applyFill="1" applyBorder="1" applyAlignment="1" applyProtection="1">
      <alignment horizontal="center" vertical="center" wrapText="1"/>
    </xf>
    <xf numFmtId="0" fontId="5" fillId="0" borderId="48" xfId="0" applyFont="1" applyFill="1" applyBorder="1" applyAlignment="1" applyProtection="1">
      <alignment horizontal="center" vertical="center" wrapText="1"/>
    </xf>
    <xf numFmtId="0" fontId="5" fillId="0" borderId="3" xfId="0" applyFont="1" applyFill="1" applyBorder="1" applyAlignment="1" applyProtection="1">
      <alignment horizontal="center" vertical="center" wrapText="1"/>
    </xf>
    <xf numFmtId="0" fontId="28" fillId="3" borderId="43" xfId="0" applyFont="1" applyFill="1" applyBorder="1" applyAlignment="1" applyProtection="1">
      <alignment horizontal="center" vertical="center" wrapText="1"/>
    </xf>
    <xf numFmtId="0" fontId="28" fillId="3" borderId="33" xfId="0" applyFont="1" applyFill="1" applyBorder="1" applyAlignment="1" applyProtection="1">
      <alignment horizontal="center" vertical="center" wrapText="1"/>
    </xf>
    <xf numFmtId="0" fontId="28" fillId="3" borderId="42" xfId="0" applyFont="1" applyFill="1" applyBorder="1" applyAlignment="1" applyProtection="1">
      <alignment horizontal="center" vertical="center" wrapText="1"/>
    </xf>
    <xf numFmtId="0" fontId="28" fillId="2" borderId="1" xfId="0" applyFont="1" applyFill="1" applyBorder="1" applyAlignment="1" applyProtection="1">
      <alignment horizontal="center" vertical="center" wrapText="1"/>
    </xf>
    <xf numFmtId="0" fontId="28" fillId="2" borderId="2" xfId="0" applyFont="1" applyFill="1" applyBorder="1" applyAlignment="1" applyProtection="1">
      <alignment horizontal="center" vertical="center" wrapText="1"/>
    </xf>
    <xf numFmtId="0" fontId="28" fillId="2" borderId="3" xfId="0" applyFont="1" applyFill="1" applyBorder="1" applyAlignment="1" applyProtection="1">
      <alignment horizontal="center" vertical="center" wrapText="1"/>
    </xf>
    <xf numFmtId="0" fontId="8" fillId="8" borderId="44" xfId="0" applyFont="1" applyFill="1" applyBorder="1" applyAlignment="1" applyProtection="1">
      <alignment horizontal="center" vertical="top" wrapText="1"/>
    </xf>
    <xf numFmtId="0" fontId="30" fillId="0" borderId="1" xfId="0" applyFont="1" applyFill="1" applyBorder="1" applyAlignment="1">
      <alignment horizontal="center" vertical="center" wrapText="1"/>
    </xf>
    <xf numFmtId="0" fontId="30" fillId="0" borderId="2" xfId="0" applyFont="1" applyFill="1" applyBorder="1" applyAlignment="1">
      <alignment horizontal="center" vertical="center" wrapText="1"/>
    </xf>
    <xf numFmtId="0" fontId="30" fillId="0" borderId="3" xfId="0" applyFont="1" applyFill="1" applyBorder="1" applyAlignment="1">
      <alignment horizontal="center" vertical="center" wrapText="1"/>
    </xf>
    <xf numFmtId="0" fontId="4" fillId="0" borderId="0" xfId="0" applyFont="1" applyAlignment="1">
      <alignment horizontal="center" vertical="center"/>
    </xf>
    <xf numFmtId="0" fontId="2" fillId="8" borderId="39" xfId="0" applyFont="1" applyFill="1" applyBorder="1" applyAlignment="1">
      <alignment horizontal="center"/>
    </xf>
    <xf numFmtId="0" fontId="2" fillId="8" borderId="38" xfId="0" applyFont="1" applyFill="1" applyBorder="1" applyAlignment="1">
      <alignment horizontal="center"/>
    </xf>
    <xf numFmtId="0" fontId="2" fillId="8" borderId="37" xfId="0" applyFont="1" applyFill="1" applyBorder="1" applyAlignment="1">
      <alignment horizontal="center" vertical="center"/>
    </xf>
    <xf numFmtId="0" fontId="2" fillId="8" borderId="36" xfId="0" applyFont="1" applyFill="1" applyBorder="1" applyAlignment="1">
      <alignment horizontal="center" vertical="center"/>
    </xf>
    <xf numFmtId="0" fontId="0" fillId="0" borderId="33" xfId="0" applyBorder="1" applyAlignment="1">
      <alignment horizontal="center" vertical="top" wrapText="1"/>
    </xf>
    <xf numFmtId="0" fontId="0" fillId="0" borderId="0" xfId="0" applyAlignment="1">
      <alignment vertical="center" wrapText="1"/>
    </xf>
    <xf numFmtId="0" fontId="0" fillId="0" borderId="0" xfId="0" applyFont="1" applyAlignment="1">
      <alignment vertical="center" wrapText="1"/>
    </xf>
    <xf numFmtId="0" fontId="10" fillId="0" borderId="0" xfId="0" applyFont="1" applyAlignment="1">
      <alignment horizontal="left" vertical="center"/>
    </xf>
    <xf numFmtId="0" fontId="2" fillId="0" borderId="0" xfId="0" applyFont="1" applyAlignment="1">
      <alignment vertical="center"/>
    </xf>
    <xf numFmtId="0" fontId="0" fillId="0" borderId="0" xfId="0" applyAlignment="1">
      <alignment vertical="center"/>
    </xf>
  </cellXfs>
  <cellStyles count="5">
    <cellStyle name="Lien hypertexte" xfId="1" builtinId="8"/>
    <cellStyle name="Normal" xfId="0" builtinId="0"/>
    <cellStyle name="Normal 2" xfId="3"/>
    <cellStyle name="Normal 3 2" xfId="2"/>
    <cellStyle name="Normal_Items_ceodeux_Extract290307" xfId="4"/>
  </cellStyles>
  <dxfs count="32">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7" tint="0.79998168889431442"/>
        </patternFill>
      </fill>
    </dxf>
    <dxf>
      <fill>
        <patternFill>
          <bgColor theme="7" tint="0.79998168889431442"/>
        </patternFill>
      </fill>
    </dxf>
    <dxf>
      <fill>
        <patternFill>
          <bgColor theme="7" tint="0.79998168889431442"/>
        </patternFill>
      </fill>
    </dxf>
    <dxf>
      <fill>
        <patternFill>
          <bgColor rgb="FFFF0000"/>
        </patternFill>
      </fill>
    </dxf>
    <dxf>
      <fill>
        <patternFill>
          <bgColor theme="9"/>
        </patternFill>
      </fill>
    </dxf>
    <dxf>
      <fill>
        <patternFill>
          <bgColor theme="6"/>
        </patternFill>
      </fill>
    </dxf>
    <dxf>
      <fill>
        <patternFill>
          <bgColor theme="4" tint="0.79998168889431442"/>
        </patternFill>
      </fill>
    </dxf>
  </dxfs>
  <tableStyles count="0" defaultTableStyle="TableStyleMedium2" defaultPivotStyle="PivotStyleLight16"/>
  <colors>
    <mruColors>
      <color rgb="FF0000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_rels/drawing2.xml.rels><?xml version="1.0" encoding="UTF-8" standalone="yes"?>
<Relationships xmlns="http://schemas.openxmlformats.org/package/2006/relationships"><Relationship Id="rId8" Type="http://schemas.openxmlformats.org/officeDocument/2006/relationships/image" Target="../media/image9.png"/><Relationship Id="rId3" Type="http://schemas.openxmlformats.org/officeDocument/2006/relationships/image" Target="../media/image4.png"/><Relationship Id="rId7" Type="http://schemas.openxmlformats.org/officeDocument/2006/relationships/image" Target="../media/image8.png"/><Relationship Id="rId12" Type="http://schemas.openxmlformats.org/officeDocument/2006/relationships/image" Target="../media/image12.png"/><Relationship Id="rId2" Type="http://schemas.openxmlformats.org/officeDocument/2006/relationships/image" Target="../media/image3.png"/><Relationship Id="rId1" Type="http://schemas.openxmlformats.org/officeDocument/2006/relationships/image" Target="../media/image2.png"/><Relationship Id="rId6" Type="http://schemas.openxmlformats.org/officeDocument/2006/relationships/image" Target="../media/image7.png"/><Relationship Id="rId11" Type="http://schemas.openxmlformats.org/officeDocument/2006/relationships/image" Target="../media/image11.png"/><Relationship Id="rId5" Type="http://schemas.openxmlformats.org/officeDocument/2006/relationships/image" Target="../media/image6.png"/><Relationship Id="rId10" Type="http://schemas.openxmlformats.org/officeDocument/2006/relationships/image" Target="../media/image1.png"/><Relationship Id="rId4" Type="http://schemas.openxmlformats.org/officeDocument/2006/relationships/image" Target="../media/image5.png"/><Relationship Id="rId9" Type="http://schemas.openxmlformats.org/officeDocument/2006/relationships/image" Target="../media/image10.png"/></Relationships>
</file>

<file path=xl/drawings/drawing1.xml><?xml version="1.0" encoding="utf-8"?>
<xdr:wsDr xmlns:xdr="http://schemas.openxmlformats.org/drawingml/2006/spreadsheetDrawing" xmlns:a="http://schemas.openxmlformats.org/drawingml/2006/main">
  <xdr:twoCellAnchor editAs="oneCell">
    <xdr:from>
      <xdr:col>13</xdr:col>
      <xdr:colOff>253592</xdr:colOff>
      <xdr:row>3</xdr:row>
      <xdr:rowOff>403680</xdr:rowOff>
    </xdr:from>
    <xdr:to>
      <xdr:col>13</xdr:col>
      <xdr:colOff>887459</xdr:colOff>
      <xdr:row>3</xdr:row>
      <xdr:rowOff>912442</xdr:rowOff>
    </xdr:to>
    <xdr:pic>
      <xdr:nvPicPr>
        <xdr:cNvPr id="6" name="Image 5">
          <a:extLst>
            <a:ext uri="{FF2B5EF4-FFF2-40B4-BE49-F238E27FC236}">
              <a16:creationId xmlns:a16="http://schemas.microsoft.com/office/drawing/2014/main" id="{D871EE2B-70DE-447F-B030-D227C5049C07}"/>
            </a:ext>
          </a:extLst>
        </xdr:cNvPr>
        <xdr:cNvPicPr>
          <a:picLocks noChangeAspect="1"/>
        </xdr:cNvPicPr>
      </xdr:nvPicPr>
      <xdr:blipFill>
        <a:blip xmlns:r="http://schemas.openxmlformats.org/officeDocument/2006/relationships" r:embed="rId1"/>
        <a:stretch>
          <a:fillRect/>
        </a:stretch>
      </xdr:blipFill>
      <xdr:spPr>
        <a:xfrm>
          <a:off x="9166271" y="2403930"/>
          <a:ext cx="633867" cy="508762"/>
        </a:xfrm>
        <a:prstGeom prst="rect">
          <a:avLst/>
        </a:prstGeom>
      </xdr:spPr>
    </xdr:pic>
    <xdr:clientData/>
  </xdr:twoCellAnchor>
  <xdr:twoCellAnchor editAs="oneCell">
    <xdr:from>
      <xdr:col>19</xdr:col>
      <xdr:colOff>290285</xdr:colOff>
      <xdr:row>3</xdr:row>
      <xdr:rowOff>301626</xdr:rowOff>
    </xdr:from>
    <xdr:to>
      <xdr:col>19</xdr:col>
      <xdr:colOff>924152</xdr:colOff>
      <xdr:row>3</xdr:row>
      <xdr:rowOff>810388</xdr:rowOff>
    </xdr:to>
    <xdr:pic>
      <xdr:nvPicPr>
        <xdr:cNvPr id="8" name="Image 7">
          <a:extLst>
            <a:ext uri="{FF2B5EF4-FFF2-40B4-BE49-F238E27FC236}">
              <a16:creationId xmlns:a16="http://schemas.microsoft.com/office/drawing/2014/main" id="{55DBB2AD-1715-42E7-8BAA-D8EC61D0809C}"/>
            </a:ext>
          </a:extLst>
        </xdr:cNvPr>
        <xdr:cNvPicPr>
          <a:picLocks noChangeAspect="1"/>
        </xdr:cNvPicPr>
      </xdr:nvPicPr>
      <xdr:blipFill>
        <a:blip xmlns:r="http://schemas.openxmlformats.org/officeDocument/2006/relationships" r:embed="rId1"/>
        <a:stretch>
          <a:fillRect/>
        </a:stretch>
      </xdr:blipFill>
      <xdr:spPr>
        <a:xfrm>
          <a:off x="15475856" y="2301876"/>
          <a:ext cx="633867" cy="508762"/>
        </a:xfrm>
        <a:prstGeom prst="rect">
          <a:avLst/>
        </a:prstGeom>
      </xdr:spPr>
    </xdr:pic>
    <xdr:clientData/>
  </xdr:twoCellAnchor>
  <xdr:twoCellAnchor editAs="oneCell">
    <xdr:from>
      <xdr:col>18</xdr:col>
      <xdr:colOff>380999</xdr:colOff>
      <xdr:row>3</xdr:row>
      <xdr:rowOff>143174</xdr:rowOff>
    </xdr:from>
    <xdr:to>
      <xdr:col>18</xdr:col>
      <xdr:colOff>976812</xdr:colOff>
      <xdr:row>3</xdr:row>
      <xdr:rowOff>621393</xdr:rowOff>
    </xdr:to>
    <xdr:pic>
      <xdr:nvPicPr>
        <xdr:cNvPr id="10" name="Image 9">
          <a:extLst>
            <a:ext uri="{FF2B5EF4-FFF2-40B4-BE49-F238E27FC236}">
              <a16:creationId xmlns:a16="http://schemas.microsoft.com/office/drawing/2014/main" id="{514A3AB0-C1EF-4AE9-8778-2311B19F60C4}"/>
            </a:ext>
          </a:extLst>
        </xdr:cNvPr>
        <xdr:cNvPicPr>
          <a:picLocks noChangeAspect="1"/>
        </xdr:cNvPicPr>
      </xdr:nvPicPr>
      <xdr:blipFill>
        <a:blip xmlns:r="http://schemas.openxmlformats.org/officeDocument/2006/relationships" r:embed="rId1"/>
        <a:stretch>
          <a:fillRect/>
        </a:stretch>
      </xdr:blipFill>
      <xdr:spPr>
        <a:xfrm>
          <a:off x="13382624" y="2143424"/>
          <a:ext cx="595813" cy="478219"/>
        </a:xfrm>
        <a:prstGeom prst="rect">
          <a:avLst/>
        </a:prstGeom>
      </xdr:spPr>
    </xdr:pic>
    <xdr:clientData/>
  </xdr:twoCellAnchor>
  <xdr:twoCellAnchor editAs="oneCell">
    <xdr:from>
      <xdr:col>24</xdr:col>
      <xdr:colOff>364668</xdr:colOff>
      <xdr:row>3</xdr:row>
      <xdr:rowOff>285750</xdr:rowOff>
    </xdr:from>
    <xdr:to>
      <xdr:col>24</xdr:col>
      <xdr:colOff>998535</xdr:colOff>
      <xdr:row>3</xdr:row>
      <xdr:rowOff>794512</xdr:rowOff>
    </xdr:to>
    <xdr:pic>
      <xdr:nvPicPr>
        <xdr:cNvPr id="12" name="Image 11">
          <a:extLst>
            <a:ext uri="{FF2B5EF4-FFF2-40B4-BE49-F238E27FC236}">
              <a16:creationId xmlns:a16="http://schemas.microsoft.com/office/drawing/2014/main" id="{FA64A6B7-D9DF-4385-889F-45F781B58C5F}"/>
            </a:ext>
          </a:extLst>
        </xdr:cNvPr>
        <xdr:cNvPicPr>
          <a:picLocks noChangeAspect="1"/>
        </xdr:cNvPicPr>
      </xdr:nvPicPr>
      <xdr:blipFill>
        <a:blip xmlns:r="http://schemas.openxmlformats.org/officeDocument/2006/relationships" r:embed="rId1"/>
        <a:stretch>
          <a:fillRect/>
        </a:stretch>
      </xdr:blipFill>
      <xdr:spPr>
        <a:xfrm>
          <a:off x="22272168" y="2286000"/>
          <a:ext cx="633867" cy="508762"/>
        </a:xfrm>
        <a:prstGeom prst="rect">
          <a:avLst/>
        </a:prstGeom>
      </xdr:spPr>
    </xdr:pic>
    <xdr:clientData/>
  </xdr:twoCellAnchor>
  <xdr:twoCellAnchor editAs="oneCell">
    <xdr:from>
      <xdr:col>26</xdr:col>
      <xdr:colOff>263072</xdr:colOff>
      <xdr:row>3</xdr:row>
      <xdr:rowOff>444500</xdr:rowOff>
    </xdr:from>
    <xdr:to>
      <xdr:col>26</xdr:col>
      <xdr:colOff>896939</xdr:colOff>
      <xdr:row>3</xdr:row>
      <xdr:rowOff>953262</xdr:rowOff>
    </xdr:to>
    <xdr:pic>
      <xdr:nvPicPr>
        <xdr:cNvPr id="14" name="Image 13">
          <a:extLst>
            <a:ext uri="{FF2B5EF4-FFF2-40B4-BE49-F238E27FC236}">
              <a16:creationId xmlns:a16="http://schemas.microsoft.com/office/drawing/2014/main" id="{E333BF15-87A8-42DF-8B07-8DA154B4989E}"/>
            </a:ext>
          </a:extLst>
        </xdr:cNvPr>
        <xdr:cNvPicPr>
          <a:picLocks noChangeAspect="1"/>
        </xdr:cNvPicPr>
      </xdr:nvPicPr>
      <xdr:blipFill>
        <a:blip xmlns:r="http://schemas.openxmlformats.org/officeDocument/2006/relationships" r:embed="rId1"/>
        <a:stretch>
          <a:fillRect/>
        </a:stretch>
      </xdr:blipFill>
      <xdr:spPr>
        <a:xfrm>
          <a:off x="25313822" y="2444750"/>
          <a:ext cx="633867" cy="508762"/>
        </a:xfrm>
        <a:prstGeom prst="rect">
          <a:avLst/>
        </a:prstGeom>
      </xdr:spPr>
    </xdr:pic>
    <xdr:clientData/>
  </xdr:twoCellAnchor>
  <xdr:twoCellAnchor editAs="oneCell">
    <xdr:from>
      <xdr:col>27</xdr:col>
      <xdr:colOff>288018</xdr:colOff>
      <xdr:row>3</xdr:row>
      <xdr:rowOff>449035</xdr:rowOff>
    </xdr:from>
    <xdr:to>
      <xdr:col>27</xdr:col>
      <xdr:colOff>921885</xdr:colOff>
      <xdr:row>3</xdr:row>
      <xdr:rowOff>957797</xdr:rowOff>
    </xdr:to>
    <xdr:pic>
      <xdr:nvPicPr>
        <xdr:cNvPr id="15" name="Image 14">
          <a:extLst>
            <a:ext uri="{FF2B5EF4-FFF2-40B4-BE49-F238E27FC236}">
              <a16:creationId xmlns:a16="http://schemas.microsoft.com/office/drawing/2014/main" id="{80FA3605-6AB6-4398-A1DD-40482859D8F2}"/>
            </a:ext>
          </a:extLst>
        </xdr:cNvPr>
        <xdr:cNvPicPr>
          <a:picLocks noChangeAspect="1"/>
        </xdr:cNvPicPr>
      </xdr:nvPicPr>
      <xdr:blipFill>
        <a:blip xmlns:r="http://schemas.openxmlformats.org/officeDocument/2006/relationships" r:embed="rId1"/>
        <a:stretch>
          <a:fillRect/>
        </a:stretch>
      </xdr:blipFill>
      <xdr:spPr>
        <a:xfrm>
          <a:off x="26631447" y="2449285"/>
          <a:ext cx="633867" cy="508762"/>
        </a:xfrm>
        <a:prstGeom prst="rect">
          <a:avLst/>
        </a:prstGeom>
      </xdr:spPr>
    </xdr:pic>
    <xdr:clientData/>
  </xdr:twoCellAnchor>
  <xdr:twoCellAnchor editAs="oneCell">
    <xdr:from>
      <xdr:col>21</xdr:col>
      <xdr:colOff>285751</xdr:colOff>
      <xdr:row>3</xdr:row>
      <xdr:rowOff>335643</xdr:rowOff>
    </xdr:from>
    <xdr:to>
      <xdr:col>21</xdr:col>
      <xdr:colOff>919618</xdr:colOff>
      <xdr:row>3</xdr:row>
      <xdr:rowOff>844405</xdr:rowOff>
    </xdr:to>
    <xdr:pic>
      <xdr:nvPicPr>
        <xdr:cNvPr id="11" name="Image 10">
          <a:extLst>
            <a:ext uri="{FF2B5EF4-FFF2-40B4-BE49-F238E27FC236}">
              <a16:creationId xmlns:a16="http://schemas.microsoft.com/office/drawing/2014/main" id="{7912C471-5D8C-4EDF-977F-C2B759CD95AA}"/>
            </a:ext>
          </a:extLst>
        </xdr:cNvPr>
        <xdr:cNvPicPr>
          <a:picLocks noChangeAspect="1"/>
        </xdr:cNvPicPr>
      </xdr:nvPicPr>
      <xdr:blipFill>
        <a:blip xmlns:r="http://schemas.openxmlformats.org/officeDocument/2006/relationships" r:embed="rId1"/>
        <a:stretch>
          <a:fillRect/>
        </a:stretch>
      </xdr:blipFill>
      <xdr:spPr>
        <a:xfrm>
          <a:off x="19417394" y="2335893"/>
          <a:ext cx="633867" cy="508762"/>
        </a:xfrm>
        <a:prstGeom prst="rect">
          <a:avLst/>
        </a:prstGeom>
      </xdr:spPr>
    </xdr:pic>
    <xdr:clientData/>
  </xdr:twoCellAnchor>
  <xdr:twoCellAnchor editAs="oneCell">
    <xdr:from>
      <xdr:col>22</xdr:col>
      <xdr:colOff>297088</xdr:colOff>
      <xdr:row>3</xdr:row>
      <xdr:rowOff>365125</xdr:rowOff>
    </xdr:from>
    <xdr:to>
      <xdr:col>22</xdr:col>
      <xdr:colOff>930955</xdr:colOff>
      <xdr:row>3</xdr:row>
      <xdr:rowOff>873887</xdr:rowOff>
    </xdr:to>
    <xdr:pic>
      <xdr:nvPicPr>
        <xdr:cNvPr id="19" name="Image 18">
          <a:extLst>
            <a:ext uri="{FF2B5EF4-FFF2-40B4-BE49-F238E27FC236}">
              <a16:creationId xmlns:a16="http://schemas.microsoft.com/office/drawing/2014/main" id="{EB3B4079-7B39-4C43-8BAF-749F1F923EAC}"/>
            </a:ext>
          </a:extLst>
        </xdr:cNvPr>
        <xdr:cNvPicPr>
          <a:picLocks noChangeAspect="1"/>
        </xdr:cNvPicPr>
      </xdr:nvPicPr>
      <xdr:blipFill>
        <a:blip xmlns:r="http://schemas.openxmlformats.org/officeDocument/2006/relationships" r:embed="rId1"/>
        <a:stretch>
          <a:fillRect/>
        </a:stretch>
      </xdr:blipFill>
      <xdr:spPr>
        <a:xfrm>
          <a:off x="20612552" y="2365375"/>
          <a:ext cx="633867" cy="508762"/>
        </a:xfrm>
        <a:prstGeom prst="rect">
          <a:avLst/>
        </a:prstGeom>
      </xdr:spPr>
    </xdr:pic>
    <xdr:clientData/>
  </xdr:twoCellAnchor>
  <xdr:twoCellAnchor>
    <xdr:from>
      <xdr:col>67</xdr:col>
      <xdr:colOff>40822</xdr:colOff>
      <xdr:row>3</xdr:row>
      <xdr:rowOff>27217</xdr:rowOff>
    </xdr:from>
    <xdr:to>
      <xdr:col>67</xdr:col>
      <xdr:colOff>1292679</xdr:colOff>
      <xdr:row>3</xdr:row>
      <xdr:rowOff>808267</xdr:rowOff>
    </xdr:to>
    <xdr:sp macro="[0]!Transfalerte" textlink="">
      <xdr:nvSpPr>
        <xdr:cNvPr id="2" name="Rectangle : en biseau 1">
          <a:extLst>
            <a:ext uri="{FF2B5EF4-FFF2-40B4-BE49-F238E27FC236}">
              <a16:creationId xmlns:a16="http://schemas.microsoft.com/office/drawing/2014/main" id="{F7126E73-E367-4D92-ACA8-16E4C787E33F}"/>
            </a:ext>
          </a:extLst>
        </xdr:cNvPr>
        <xdr:cNvSpPr/>
      </xdr:nvSpPr>
      <xdr:spPr>
        <a:xfrm>
          <a:off x="58796465" y="1905003"/>
          <a:ext cx="1251857" cy="781050"/>
        </a:xfrm>
        <a:prstGeom prst="bevel">
          <a:avLst/>
        </a:prstGeom>
        <a:solidFill>
          <a:schemeClr val="accent6">
            <a:lumMod val="60000"/>
            <a:lumOff val="40000"/>
          </a:schemeClr>
        </a:solidFill>
        <a:ln>
          <a:solidFill>
            <a:sysClr val="windowText" lastClr="00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LU" sz="1600" b="1">
              <a:solidFill>
                <a:sysClr val="windowText" lastClr="000000"/>
              </a:solidFill>
            </a:rPr>
            <a:t>Alerte</a:t>
          </a:r>
        </a:p>
      </xdr:txBody>
    </xdr:sp>
    <xdr:clientData/>
  </xdr:twoCellAnchor>
  <xdr:twoCellAnchor>
    <xdr:from>
      <xdr:col>5</xdr:col>
      <xdr:colOff>585108</xdr:colOff>
      <xdr:row>1</xdr:row>
      <xdr:rowOff>68037</xdr:rowOff>
    </xdr:from>
    <xdr:to>
      <xdr:col>11</xdr:col>
      <xdr:colOff>612321</xdr:colOff>
      <xdr:row>2</xdr:row>
      <xdr:rowOff>19051</xdr:rowOff>
    </xdr:to>
    <xdr:sp macro="" textlink="">
      <xdr:nvSpPr>
        <xdr:cNvPr id="4" name="ZoneTexte 3">
          <a:extLst>
            <a:ext uri="{FF2B5EF4-FFF2-40B4-BE49-F238E27FC236}">
              <a16:creationId xmlns:a16="http://schemas.microsoft.com/office/drawing/2014/main" id="{62635E17-A175-4751-8D59-22E565E49951}"/>
            </a:ext>
          </a:extLst>
        </xdr:cNvPr>
        <xdr:cNvSpPr txBox="1"/>
      </xdr:nvSpPr>
      <xdr:spPr>
        <a:xfrm>
          <a:off x="1347108" y="68037"/>
          <a:ext cx="6558642" cy="1434193"/>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LU" sz="2400" b="1">
              <a:solidFill>
                <a:srgbClr val="FF0000"/>
              </a:solidFill>
            </a:rPr>
            <a:t>ATTENTION</a:t>
          </a:r>
        </a:p>
        <a:p>
          <a:pPr algn="ctr"/>
          <a:endParaRPr lang="fr-LU" sz="1000" b="1">
            <a:solidFill>
              <a:srgbClr val="FF0000"/>
            </a:solidFill>
          </a:endParaRPr>
        </a:p>
        <a:p>
          <a:pPr algn="ctr"/>
          <a:r>
            <a:rPr lang="fr-LU" sz="2400" b="1">
              <a:solidFill>
                <a:srgbClr val="FF0000"/>
              </a:solidFill>
            </a:rPr>
            <a:t>TOUTES</a:t>
          </a:r>
          <a:r>
            <a:rPr lang="fr-LU" sz="2400" b="1" baseline="0">
              <a:solidFill>
                <a:srgbClr val="FF0000"/>
              </a:solidFill>
            </a:rPr>
            <a:t> LES CELLULES DOIVENT ETRE RENSEIGNE.</a:t>
          </a:r>
        </a:p>
        <a:p>
          <a:pPr algn="ctr"/>
          <a:r>
            <a:rPr lang="fr-LU" sz="2400" b="1" baseline="0">
              <a:solidFill>
                <a:srgbClr val="FF0000"/>
              </a:solidFill>
            </a:rPr>
            <a:t>SI AUCUNE INFORMATION INSCRIRE NA</a:t>
          </a:r>
          <a:r>
            <a:rPr lang="fr-LU" sz="1200" baseline="0"/>
            <a:t>.</a:t>
          </a:r>
          <a:endParaRPr lang="fr-LU" sz="1200"/>
        </a:p>
      </xdr:txBody>
    </xdr:sp>
    <xdr:clientData/>
  </xdr:twoCellAnchor>
  <xdr:twoCellAnchor>
    <xdr:from>
      <xdr:col>68</xdr:col>
      <xdr:colOff>54428</xdr:colOff>
      <xdr:row>3</xdr:row>
      <xdr:rowOff>27215</xdr:rowOff>
    </xdr:from>
    <xdr:to>
      <xdr:col>68</xdr:col>
      <xdr:colOff>1306285</xdr:colOff>
      <xdr:row>3</xdr:row>
      <xdr:rowOff>808265</xdr:rowOff>
    </xdr:to>
    <xdr:sp macro="[0]!essainc" textlink="">
      <xdr:nvSpPr>
        <xdr:cNvPr id="18" name="Rectangle : en biseau 17">
          <a:extLst>
            <a:ext uri="{FF2B5EF4-FFF2-40B4-BE49-F238E27FC236}">
              <a16:creationId xmlns:a16="http://schemas.microsoft.com/office/drawing/2014/main" id="{F2E82D12-A2FE-4B8B-9DC2-AEA5BE074C32}"/>
            </a:ext>
          </a:extLst>
        </xdr:cNvPr>
        <xdr:cNvSpPr/>
      </xdr:nvSpPr>
      <xdr:spPr>
        <a:xfrm>
          <a:off x="60170785" y="1905001"/>
          <a:ext cx="1251857" cy="781050"/>
        </a:xfrm>
        <a:prstGeom prst="bevel">
          <a:avLst/>
        </a:prstGeom>
        <a:solidFill>
          <a:srgbClr val="FF0000"/>
        </a:solidFill>
        <a:ln>
          <a:solidFill>
            <a:sysClr val="windowText" lastClr="00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LU" sz="1400" b="1">
              <a:solidFill>
                <a:sysClr val="windowText" lastClr="000000"/>
              </a:solidFill>
            </a:rPr>
            <a:t>Non-conformité</a:t>
          </a:r>
        </a:p>
      </xdr:txBody>
    </xdr:sp>
    <xdr:clientData/>
  </xdr:twoCellAnchor>
  <xdr:twoCellAnchor>
    <xdr:from>
      <xdr:col>58</xdr:col>
      <xdr:colOff>394606</xdr:colOff>
      <xdr:row>1</xdr:row>
      <xdr:rowOff>122463</xdr:rowOff>
    </xdr:from>
    <xdr:to>
      <xdr:col>67</xdr:col>
      <xdr:colOff>734786</xdr:colOff>
      <xdr:row>1</xdr:row>
      <xdr:rowOff>1442356</xdr:rowOff>
    </xdr:to>
    <xdr:sp macro="" textlink="">
      <xdr:nvSpPr>
        <xdr:cNvPr id="20" name="ZoneTexte 19">
          <a:extLst>
            <a:ext uri="{FF2B5EF4-FFF2-40B4-BE49-F238E27FC236}">
              <a16:creationId xmlns:a16="http://schemas.microsoft.com/office/drawing/2014/main" id="{9EBC000B-C43B-4270-BC9C-8B80D4B7ECC7}"/>
            </a:ext>
          </a:extLst>
        </xdr:cNvPr>
        <xdr:cNvSpPr txBox="1"/>
      </xdr:nvSpPr>
      <xdr:spPr>
        <a:xfrm>
          <a:off x="51611892" y="122463"/>
          <a:ext cx="8028215" cy="1319893"/>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LU" sz="2400" b="1">
              <a:solidFill>
                <a:srgbClr val="FF0000"/>
              </a:solidFill>
            </a:rPr>
            <a:t>ATTENTION</a:t>
          </a:r>
        </a:p>
        <a:p>
          <a:pPr algn="ctr"/>
          <a:r>
            <a:rPr lang="fr-LU" sz="2400" b="1">
              <a:solidFill>
                <a:srgbClr val="FF0000"/>
              </a:solidFill>
            </a:rPr>
            <a:t>SI</a:t>
          </a:r>
          <a:r>
            <a:rPr lang="fr-LU" sz="2400" b="1" baseline="0">
              <a:solidFill>
                <a:srgbClr val="FF0000"/>
              </a:solidFill>
            </a:rPr>
            <a:t> UN CALCULE AUTOMATIQUE NE FONCTIONNE PAS, </a:t>
          </a:r>
        </a:p>
        <a:p>
          <a:pPr algn="ctr"/>
          <a:r>
            <a:rPr lang="fr-LU" sz="2400" b="1" baseline="0">
              <a:solidFill>
                <a:srgbClr val="FF0000"/>
              </a:solidFill>
            </a:rPr>
            <a:t>VERIFIER QUE </a:t>
          </a:r>
          <a:r>
            <a:rPr lang="fr-LU" sz="2400" b="1">
              <a:solidFill>
                <a:srgbClr val="FF0000"/>
              </a:solidFill>
            </a:rPr>
            <a:t>TOUTES</a:t>
          </a:r>
          <a:r>
            <a:rPr lang="fr-LU" sz="2400" b="1" baseline="0">
              <a:solidFill>
                <a:srgbClr val="FF0000"/>
              </a:solidFill>
            </a:rPr>
            <a:t> LES CELLULES SOIENT RENSEIGNE.</a:t>
          </a:r>
        </a:p>
      </xdr:txBody>
    </xdr:sp>
    <xdr:clientData/>
  </xdr:twoCellAnchor>
  <xdr:twoCellAnchor>
    <xdr:from>
      <xdr:col>67</xdr:col>
      <xdr:colOff>0</xdr:colOff>
      <xdr:row>3</xdr:row>
      <xdr:rowOff>1020536</xdr:rowOff>
    </xdr:from>
    <xdr:to>
      <xdr:col>69</xdr:col>
      <xdr:colOff>1</xdr:colOff>
      <xdr:row>4</xdr:row>
      <xdr:rowOff>0</xdr:rowOff>
    </xdr:to>
    <xdr:sp macro="" textlink="">
      <xdr:nvSpPr>
        <xdr:cNvPr id="3" name="ZoneTexte 2">
          <a:extLst>
            <a:ext uri="{FF2B5EF4-FFF2-40B4-BE49-F238E27FC236}">
              <a16:creationId xmlns:a16="http://schemas.microsoft.com/office/drawing/2014/main" id="{7B83F1CC-911E-43E3-8816-11AD15FCBB1A}"/>
            </a:ext>
          </a:extLst>
        </xdr:cNvPr>
        <xdr:cNvSpPr txBox="1"/>
      </xdr:nvSpPr>
      <xdr:spPr>
        <a:xfrm>
          <a:off x="58755643" y="2898322"/>
          <a:ext cx="2721429" cy="843642"/>
        </a:xfrm>
        <a:prstGeom prst="rect">
          <a:avLst/>
        </a:prstGeom>
        <a:solidFill>
          <a:sysClr val="window" lastClr="FFFFFF"/>
        </a:solidFill>
        <a:ln w="28575" cmpd="sng">
          <a:solidFill>
            <a:sysClr val="windowText" lastClr="000000"/>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LU" sz="1800" b="1"/>
            <a:t>Remarks</a:t>
          </a:r>
        </a:p>
      </xdr:txBody>
    </xdr:sp>
    <xdr:clientData/>
  </xdr:twoCellAnchor>
  <xdr:twoCellAnchor>
    <xdr:from>
      <xdr:col>67</xdr:col>
      <xdr:colOff>0</xdr:colOff>
      <xdr:row>3</xdr:row>
      <xdr:rowOff>1006928</xdr:rowOff>
    </xdr:from>
    <xdr:to>
      <xdr:col>69</xdr:col>
      <xdr:colOff>0</xdr:colOff>
      <xdr:row>3</xdr:row>
      <xdr:rowOff>1020535</xdr:rowOff>
    </xdr:to>
    <xdr:cxnSp macro="">
      <xdr:nvCxnSpPr>
        <xdr:cNvPr id="7" name="Connecteur droit 6">
          <a:extLst>
            <a:ext uri="{FF2B5EF4-FFF2-40B4-BE49-F238E27FC236}">
              <a16:creationId xmlns:a16="http://schemas.microsoft.com/office/drawing/2014/main" id="{13A901B6-A259-4252-83B4-82C23DF18321}"/>
            </a:ext>
          </a:extLst>
        </xdr:cNvPr>
        <xdr:cNvCxnSpPr/>
      </xdr:nvCxnSpPr>
      <xdr:spPr>
        <a:xfrm>
          <a:off x="58755643" y="2884714"/>
          <a:ext cx="2721428" cy="13607"/>
        </a:xfrm>
        <a:prstGeom prst="line">
          <a:avLst/>
        </a:prstGeom>
        <a:ln>
          <a:solidFill>
            <a:sysClr val="windowText" lastClr="00000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10</xdr:col>
      <xdr:colOff>95251</xdr:colOff>
      <xdr:row>3</xdr:row>
      <xdr:rowOff>653142</xdr:rowOff>
    </xdr:from>
    <xdr:to>
      <xdr:col>10</xdr:col>
      <xdr:colOff>1455965</xdr:colOff>
      <xdr:row>3</xdr:row>
      <xdr:rowOff>1537606</xdr:rowOff>
    </xdr:to>
    <xdr:sp macro="" textlink="">
      <xdr:nvSpPr>
        <xdr:cNvPr id="17" name="ZoneTexte 16">
          <a:extLst>
            <a:ext uri="{FF2B5EF4-FFF2-40B4-BE49-F238E27FC236}">
              <a16:creationId xmlns:a16="http://schemas.microsoft.com/office/drawing/2014/main" id="{CE9E8F85-4D0D-4097-A517-E896E86DC1B1}"/>
            </a:ext>
          </a:extLst>
        </xdr:cNvPr>
        <xdr:cNvSpPr txBox="1"/>
      </xdr:nvSpPr>
      <xdr:spPr>
        <a:xfrm>
          <a:off x="5687787" y="2544535"/>
          <a:ext cx="1360714" cy="884464"/>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LU" sz="1400" b="1"/>
            <a:t>Automatic filling after AB column entry</a:t>
          </a:r>
        </a:p>
      </xdr:txBody>
    </xdr:sp>
    <xdr:clientData/>
  </xdr:twoCellAnchor>
  <xdr:twoCellAnchor>
    <xdr:from>
      <xdr:col>12</xdr:col>
      <xdr:colOff>81643</xdr:colOff>
      <xdr:row>3</xdr:row>
      <xdr:rowOff>721179</xdr:rowOff>
    </xdr:from>
    <xdr:to>
      <xdr:col>12</xdr:col>
      <xdr:colOff>1442357</xdr:colOff>
      <xdr:row>3</xdr:row>
      <xdr:rowOff>1605643</xdr:rowOff>
    </xdr:to>
    <xdr:sp macro="" textlink="">
      <xdr:nvSpPr>
        <xdr:cNvPr id="21" name="ZoneTexte 20">
          <a:extLst>
            <a:ext uri="{FF2B5EF4-FFF2-40B4-BE49-F238E27FC236}">
              <a16:creationId xmlns:a16="http://schemas.microsoft.com/office/drawing/2014/main" id="{93F4CDD9-C523-4669-ABAC-850F3D828507}"/>
            </a:ext>
          </a:extLst>
        </xdr:cNvPr>
        <xdr:cNvSpPr txBox="1"/>
      </xdr:nvSpPr>
      <xdr:spPr>
        <a:xfrm>
          <a:off x="8354786" y="2612572"/>
          <a:ext cx="1360714" cy="884464"/>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LU" sz="1400" b="1"/>
            <a:t>Automatic filling after AB column entry</a:t>
          </a:r>
        </a:p>
      </xdr:txBody>
    </xdr:sp>
    <xdr:clientData/>
  </xdr:twoCellAnchor>
  <xdr:twoCellAnchor>
    <xdr:from>
      <xdr:col>9</xdr:col>
      <xdr:colOff>54430</xdr:colOff>
      <xdr:row>3</xdr:row>
      <xdr:rowOff>517072</xdr:rowOff>
    </xdr:from>
    <xdr:to>
      <xdr:col>9</xdr:col>
      <xdr:colOff>1020536</xdr:colOff>
      <xdr:row>3</xdr:row>
      <xdr:rowOff>1700894</xdr:rowOff>
    </xdr:to>
    <xdr:sp macro="" textlink="">
      <xdr:nvSpPr>
        <xdr:cNvPr id="22" name="ZoneTexte 21">
          <a:extLst>
            <a:ext uri="{FF2B5EF4-FFF2-40B4-BE49-F238E27FC236}">
              <a16:creationId xmlns:a16="http://schemas.microsoft.com/office/drawing/2014/main" id="{397500D7-C677-476F-BAD5-3CF0F8C6BC36}"/>
            </a:ext>
          </a:extLst>
        </xdr:cNvPr>
        <xdr:cNvSpPr txBox="1"/>
      </xdr:nvSpPr>
      <xdr:spPr>
        <a:xfrm>
          <a:off x="4748894" y="2408465"/>
          <a:ext cx="966106" cy="1183822"/>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LU" sz="1400" b="1"/>
            <a:t>Automatic filling after AB column entry</a:t>
          </a:r>
        </a:p>
      </xdr:txBody>
    </xdr:sp>
    <xdr:clientData/>
  </xdr:twoCellAnchor>
  <xdr:twoCellAnchor>
    <xdr:from>
      <xdr:col>14</xdr:col>
      <xdr:colOff>54428</xdr:colOff>
      <xdr:row>3</xdr:row>
      <xdr:rowOff>408220</xdr:rowOff>
    </xdr:from>
    <xdr:to>
      <xdr:col>14</xdr:col>
      <xdr:colOff>1020534</xdr:colOff>
      <xdr:row>3</xdr:row>
      <xdr:rowOff>1592042</xdr:rowOff>
    </xdr:to>
    <xdr:sp macro="" textlink="">
      <xdr:nvSpPr>
        <xdr:cNvPr id="23" name="ZoneTexte 22">
          <a:extLst>
            <a:ext uri="{FF2B5EF4-FFF2-40B4-BE49-F238E27FC236}">
              <a16:creationId xmlns:a16="http://schemas.microsoft.com/office/drawing/2014/main" id="{7116BB3E-732B-42F7-A94D-431EA861F659}"/>
            </a:ext>
          </a:extLst>
        </xdr:cNvPr>
        <xdr:cNvSpPr txBox="1"/>
      </xdr:nvSpPr>
      <xdr:spPr>
        <a:xfrm>
          <a:off x="11130642" y="2299613"/>
          <a:ext cx="966106" cy="1183822"/>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LU" sz="1400" b="1"/>
            <a:t>Automatic filling after AB column entry</a:t>
          </a:r>
        </a:p>
      </xdr:txBody>
    </xdr:sp>
    <xdr:clientData/>
  </xdr:twoCellAnchor>
  <xdr:twoCellAnchor>
    <xdr:from>
      <xdr:col>49</xdr:col>
      <xdr:colOff>207484</xdr:colOff>
      <xdr:row>1</xdr:row>
      <xdr:rowOff>95250</xdr:rowOff>
    </xdr:from>
    <xdr:to>
      <xdr:col>57</xdr:col>
      <xdr:colOff>74839</xdr:colOff>
      <xdr:row>2</xdr:row>
      <xdr:rowOff>53068</xdr:rowOff>
    </xdr:to>
    <xdr:sp macro="" textlink="">
      <xdr:nvSpPr>
        <xdr:cNvPr id="24" name="ZoneTexte 23">
          <a:extLst>
            <a:ext uri="{FF2B5EF4-FFF2-40B4-BE49-F238E27FC236}">
              <a16:creationId xmlns:a16="http://schemas.microsoft.com/office/drawing/2014/main" id="{FE290F91-23D0-40A3-9999-4BF55A23A846}"/>
            </a:ext>
          </a:extLst>
        </xdr:cNvPr>
        <xdr:cNvSpPr txBox="1"/>
      </xdr:nvSpPr>
      <xdr:spPr>
        <a:xfrm>
          <a:off x="46498984" y="95250"/>
          <a:ext cx="6606293" cy="1434193"/>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LU" sz="2400" b="1">
              <a:solidFill>
                <a:srgbClr val="FF0000"/>
              </a:solidFill>
            </a:rPr>
            <a:t>ATTENTION</a:t>
          </a:r>
        </a:p>
        <a:p>
          <a:pPr algn="ctr"/>
          <a:endParaRPr lang="fr-LU" sz="1000" b="1">
            <a:solidFill>
              <a:srgbClr val="FF0000"/>
            </a:solidFill>
          </a:endParaRPr>
        </a:p>
        <a:p>
          <a:pPr algn="ctr"/>
          <a:r>
            <a:rPr lang="fr-LU" sz="2400" b="1">
              <a:solidFill>
                <a:srgbClr val="FF0000"/>
              </a:solidFill>
            </a:rPr>
            <a:t>TOUTES</a:t>
          </a:r>
          <a:r>
            <a:rPr lang="fr-LU" sz="2400" b="1" baseline="0">
              <a:solidFill>
                <a:srgbClr val="FF0000"/>
              </a:solidFill>
            </a:rPr>
            <a:t> LES CELLULES DOIVENT ETRE RENSEIGNE.</a:t>
          </a:r>
        </a:p>
        <a:p>
          <a:pPr algn="ctr"/>
          <a:r>
            <a:rPr lang="fr-LU" sz="2400" b="1" baseline="0">
              <a:solidFill>
                <a:srgbClr val="FF0000"/>
              </a:solidFill>
            </a:rPr>
            <a:t>SI AUCUNE INFORMATION INSCRIRE NA</a:t>
          </a:r>
          <a:r>
            <a:rPr lang="fr-LU" sz="1200" baseline="0"/>
            <a:t>.</a:t>
          </a:r>
          <a:endParaRPr lang="fr-LU" sz="1200"/>
        </a:p>
      </xdr:txBody>
    </xdr:sp>
    <xdr:clientData/>
  </xdr:twoCellAnchor>
  <xdr:twoCellAnchor>
    <xdr:from>
      <xdr:col>13</xdr:col>
      <xdr:colOff>309562</xdr:colOff>
      <xdr:row>1</xdr:row>
      <xdr:rowOff>119062</xdr:rowOff>
    </xdr:from>
    <xdr:to>
      <xdr:col>19</xdr:col>
      <xdr:colOff>547687</xdr:colOff>
      <xdr:row>1</xdr:row>
      <xdr:rowOff>1357312</xdr:rowOff>
    </xdr:to>
    <xdr:sp macro="" textlink="">
      <xdr:nvSpPr>
        <xdr:cNvPr id="25" name="ZoneTexte 24">
          <a:extLst>
            <a:ext uri="{FF2B5EF4-FFF2-40B4-BE49-F238E27FC236}">
              <a16:creationId xmlns:a16="http://schemas.microsoft.com/office/drawing/2014/main" id="{476A15FA-5903-4976-9393-9730CAE6193F}"/>
            </a:ext>
          </a:extLst>
        </xdr:cNvPr>
        <xdr:cNvSpPr txBox="1"/>
      </xdr:nvSpPr>
      <xdr:spPr>
        <a:xfrm>
          <a:off x="10239375" y="119062"/>
          <a:ext cx="6643687" cy="123825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LU" sz="2400" b="1">
              <a:solidFill>
                <a:srgbClr val="FF0000"/>
              </a:solidFill>
            </a:rPr>
            <a:t>WARNING</a:t>
          </a:r>
          <a:br>
            <a:rPr lang="fr-LU" sz="2400" b="1">
              <a:solidFill>
                <a:srgbClr val="FF0000"/>
              </a:solidFill>
            </a:rPr>
          </a:br>
          <a:r>
            <a:rPr lang="fr-LU" sz="2400" b="1">
              <a:solidFill>
                <a:srgbClr val="FF0000"/>
              </a:solidFill>
            </a:rPr>
            <a:t>ALL CELLS MUST BE INQUIRE.</a:t>
          </a:r>
          <a:br>
            <a:rPr lang="fr-LU" sz="2400" b="1">
              <a:solidFill>
                <a:srgbClr val="FF0000"/>
              </a:solidFill>
            </a:rPr>
          </a:br>
          <a:r>
            <a:rPr lang="fr-LU" sz="2400" b="1">
              <a:solidFill>
                <a:srgbClr val="FF0000"/>
              </a:solidFill>
            </a:rPr>
            <a:t>IF NO INFORMATION REGISTER NA.</a:t>
          </a:r>
          <a:endParaRPr lang="fr-LU" sz="1200"/>
        </a:p>
      </xdr:txBody>
    </xdr:sp>
    <xdr:clientData/>
  </xdr:twoCellAnchor>
  <xdr:twoCellAnchor>
    <xdr:from>
      <xdr:col>41</xdr:col>
      <xdr:colOff>1262063</xdr:colOff>
      <xdr:row>1</xdr:row>
      <xdr:rowOff>166688</xdr:rowOff>
    </xdr:from>
    <xdr:to>
      <xdr:col>49</xdr:col>
      <xdr:colOff>452438</xdr:colOff>
      <xdr:row>1</xdr:row>
      <xdr:rowOff>1404938</xdr:rowOff>
    </xdr:to>
    <xdr:sp macro="" textlink="">
      <xdr:nvSpPr>
        <xdr:cNvPr id="26" name="ZoneTexte 25">
          <a:extLst>
            <a:ext uri="{FF2B5EF4-FFF2-40B4-BE49-F238E27FC236}">
              <a16:creationId xmlns:a16="http://schemas.microsoft.com/office/drawing/2014/main" id="{6BB192D8-A81B-44E9-9665-0B0A7558476A}"/>
            </a:ext>
          </a:extLst>
        </xdr:cNvPr>
        <xdr:cNvSpPr txBox="1"/>
      </xdr:nvSpPr>
      <xdr:spPr>
        <a:xfrm>
          <a:off x="40100251" y="166688"/>
          <a:ext cx="6643687" cy="123825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LU" sz="2400" b="1">
              <a:solidFill>
                <a:srgbClr val="FF0000"/>
              </a:solidFill>
            </a:rPr>
            <a:t>WARNING</a:t>
          </a:r>
          <a:br>
            <a:rPr lang="fr-LU" sz="2400" b="1">
              <a:solidFill>
                <a:srgbClr val="FF0000"/>
              </a:solidFill>
            </a:rPr>
          </a:br>
          <a:r>
            <a:rPr lang="fr-LU" sz="2400" b="1">
              <a:solidFill>
                <a:srgbClr val="FF0000"/>
              </a:solidFill>
            </a:rPr>
            <a:t>ALL CELLS MUST BE INQUIRE.</a:t>
          </a:r>
          <a:br>
            <a:rPr lang="fr-LU" sz="2400" b="1">
              <a:solidFill>
                <a:srgbClr val="FF0000"/>
              </a:solidFill>
            </a:rPr>
          </a:br>
          <a:r>
            <a:rPr lang="fr-LU" sz="2400" b="1">
              <a:solidFill>
                <a:srgbClr val="FF0000"/>
              </a:solidFill>
            </a:rPr>
            <a:t>IF NO INFORMATION REGISTER NA.</a:t>
          </a:r>
          <a:endParaRPr lang="fr-LU" sz="1200"/>
        </a:p>
      </xdr:txBody>
    </xdr:sp>
    <xdr:clientData/>
  </xdr:twoCellAnchor>
</xdr:wsDr>
</file>

<file path=xl/drawings/drawing2.xml><?xml version="1.0" encoding="utf-8"?>
<xdr:wsDr xmlns:xdr="http://schemas.openxmlformats.org/drawingml/2006/spreadsheetDrawing" xmlns:a="http://schemas.openxmlformats.org/drawingml/2006/main">
  <xdr:twoCellAnchor editAs="oneCell">
    <xdr:from>
      <xdr:col>0</xdr:col>
      <xdr:colOff>400050</xdr:colOff>
      <xdr:row>110</xdr:row>
      <xdr:rowOff>44144</xdr:rowOff>
    </xdr:from>
    <xdr:to>
      <xdr:col>7</xdr:col>
      <xdr:colOff>361950</xdr:colOff>
      <xdr:row>120</xdr:row>
      <xdr:rowOff>155575</xdr:rowOff>
    </xdr:to>
    <xdr:pic>
      <xdr:nvPicPr>
        <xdr:cNvPr id="4" name="Image 3">
          <a:extLst>
            <a:ext uri="{FF2B5EF4-FFF2-40B4-BE49-F238E27FC236}">
              <a16:creationId xmlns:a16="http://schemas.microsoft.com/office/drawing/2014/main" id="{A362E3D2-0877-4454-B441-E41CCB4BF02F}"/>
            </a:ext>
          </a:extLst>
        </xdr:cNvPr>
        <xdr:cNvPicPr>
          <a:picLocks noChangeAspect="1"/>
        </xdr:cNvPicPr>
      </xdr:nvPicPr>
      <xdr:blipFill rotWithShape="1">
        <a:blip xmlns:r="http://schemas.openxmlformats.org/officeDocument/2006/relationships" r:embed="rId1"/>
        <a:srcRect r="25300"/>
        <a:stretch/>
      </xdr:blipFill>
      <xdr:spPr>
        <a:xfrm>
          <a:off x="400050" y="20913419"/>
          <a:ext cx="5295900" cy="1994206"/>
        </a:xfrm>
        <a:prstGeom prst="rect">
          <a:avLst/>
        </a:prstGeom>
      </xdr:spPr>
    </xdr:pic>
    <xdr:clientData/>
  </xdr:twoCellAnchor>
  <xdr:twoCellAnchor editAs="oneCell">
    <xdr:from>
      <xdr:col>0</xdr:col>
      <xdr:colOff>104775</xdr:colOff>
      <xdr:row>78</xdr:row>
      <xdr:rowOff>67251</xdr:rowOff>
    </xdr:from>
    <xdr:to>
      <xdr:col>5</xdr:col>
      <xdr:colOff>228600</xdr:colOff>
      <xdr:row>85</xdr:row>
      <xdr:rowOff>22707</xdr:rowOff>
    </xdr:to>
    <xdr:pic>
      <xdr:nvPicPr>
        <xdr:cNvPr id="7" name="Image 6">
          <a:extLst>
            <a:ext uri="{FF2B5EF4-FFF2-40B4-BE49-F238E27FC236}">
              <a16:creationId xmlns:a16="http://schemas.microsoft.com/office/drawing/2014/main" id="{699E5095-667B-42A7-AFF8-43DA364FB6CB}"/>
            </a:ext>
          </a:extLst>
        </xdr:cNvPr>
        <xdr:cNvPicPr>
          <a:picLocks noChangeAspect="1"/>
        </xdr:cNvPicPr>
      </xdr:nvPicPr>
      <xdr:blipFill>
        <a:blip xmlns:r="http://schemas.openxmlformats.org/officeDocument/2006/relationships" r:embed="rId2"/>
        <a:stretch>
          <a:fillRect/>
        </a:stretch>
      </xdr:blipFill>
      <xdr:spPr>
        <a:xfrm>
          <a:off x="104775" y="14840526"/>
          <a:ext cx="3933825" cy="1288956"/>
        </a:xfrm>
        <a:prstGeom prst="rect">
          <a:avLst/>
        </a:prstGeom>
      </xdr:spPr>
    </xdr:pic>
    <xdr:clientData/>
  </xdr:twoCellAnchor>
  <xdr:twoCellAnchor editAs="oneCell">
    <xdr:from>
      <xdr:col>1</xdr:col>
      <xdr:colOff>76200</xdr:colOff>
      <xdr:row>41</xdr:row>
      <xdr:rowOff>85725</xdr:rowOff>
    </xdr:from>
    <xdr:to>
      <xdr:col>9</xdr:col>
      <xdr:colOff>8771</xdr:colOff>
      <xdr:row>43</xdr:row>
      <xdr:rowOff>28535</xdr:rowOff>
    </xdr:to>
    <xdr:pic>
      <xdr:nvPicPr>
        <xdr:cNvPr id="8" name="Image 7">
          <a:extLst>
            <a:ext uri="{FF2B5EF4-FFF2-40B4-BE49-F238E27FC236}">
              <a16:creationId xmlns:a16="http://schemas.microsoft.com/office/drawing/2014/main" id="{5CDF1D4A-9E92-4B1F-B117-616DDED25046}"/>
            </a:ext>
          </a:extLst>
        </xdr:cNvPr>
        <xdr:cNvPicPr>
          <a:picLocks noChangeAspect="1"/>
        </xdr:cNvPicPr>
      </xdr:nvPicPr>
      <xdr:blipFill>
        <a:blip xmlns:r="http://schemas.openxmlformats.org/officeDocument/2006/relationships" r:embed="rId3"/>
        <a:stretch>
          <a:fillRect/>
        </a:stretch>
      </xdr:blipFill>
      <xdr:spPr>
        <a:xfrm>
          <a:off x="838200" y="7296150"/>
          <a:ext cx="6028571" cy="323810"/>
        </a:xfrm>
        <a:prstGeom prst="rect">
          <a:avLst/>
        </a:prstGeom>
      </xdr:spPr>
    </xdr:pic>
    <xdr:clientData/>
  </xdr:twoCellAnchor>
  <xdr:twoCellAnchor>
    <xdr:from>
      <xdr:col>0</xdr:col>
      <xdr:colOff>666749</xdr:colOff>
      <xdr:row>37</xdr:row>
      <xdr:rowOff>9525</xdr:rowOff>
    </xdr:from>
    <xdr:to>
      <xdr:col>3</xdr:col>
      <xdr:colOff>285750</xdr:colOff>
      <xdr:row>38</xdr:row>
      <xdr:rowOff>142875</xdr:rowOff>
    </xdr:to>
    <xdr:sp macro="" textlink="">
      <xdr:nvSpPr>
        <xdr:cNvPr id="9" name="ZoneTexte 8">
          <a:extLst>
            <a:ext uri="{FF2B5EF4-FFF2-40B4-BE49-F238E27FC236}">
              <a16:creationId xmlns:a16="http://schemas.microsoft.com/office/drawing/2014/main" id="{9F3E8744-BD11-41D4-AEC2-77F2704E830E}"/>
            </a:ext>
          </a:extLst>
        </xdr:cNvPr>
        <xdr:cNvSpPr txBox="1"/>
      </xdr:nvSpPr>
      <xdr:spPr>
        <a:xfrm>
          <a:off x="666749" y="6457950"/>
          <a:ext cx="1905001" cy="323850"/>
        </a:xfrm>
        <a:prstGeom prst="rect">
          <a:avLst/>
        </a:prstGeom>
        <a:solidFill>
          <a:schemeClr val="lt1"/>
        </a:solidFill>
        <a:ln w="9525" cmpd="sng">
          <a:solidFill>
            <a:sysClr val="windowText" lastClr="000000"/>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LU" sz="1100"/>
            <a:t>Tableau de bord à renseigner</a:t>
          </a:r>
        </a:p>
      </xdr:txBody>
    </xdr:sp>
    <xdr:clientData/>
  </xdr:twoCellAnchor>
  <xdr:twoCellAnchor>
    <xdr:from>
      <xdr:col>3</xdr:col>
      <xdr:colOff>666750</xdr:colOff>
      <xdr:row>37</xdr:row>
      <xdr:rowOff>19050</xdr:rowOff>
    </xdr:from>
    <xdr:to>
      <xdr:col>6</xdr:col>
      <xdr:colOff>285751</xdr:colOff>
      <xdr:row>38</xdr:row>
      <xdr:rowOff>152400</xdr:rowOff>
    </xdr:to>
    <xdr:sp macro="" textlink="">
      <xdr:nvSpPr>
        <xdr:cNvPr id="10" name="ZoneTexte 9">
          <a:extLst>
            <a:ext uri="{FF2B5EF4-FFF2-40B4-BE49-F238E27FC236}">
              <a16:creationId xmlns:a16="http://schemas.microsoft.com/office/drawing/2014/main" id="{A9A22B57-70C2-45E4-B400-FAE3CA58439E}"/>
            </a:ext>
          </a:extLst>
        </xdr:cNvPr>
        <xdr:cNvSpPr txBox="1"/>
      </xdr:nvSpPr>
      <xdr:spPr>
        <a:xfrm>
          <a:off x="2952750" y="6467475"/>
          <a:ext cx="1905001" cy="323850"/>
        </a:xfrm>
        <a:prstGeom prst="rect">
          <a:avLst/>
        </a:prstGeom>
        <a:solidFill>
          <a:schemeClr val="lt1"/>
        </a:solidFill>
        <a:ln w="9525" cmpd="sng">
          <a:solidFill>
            <a:sysClr val="windowText" lastClr="000000"/>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LU" sz="1100"/>
            <a:t>Suivi de la répartition des NC</a:t>
          </a:r>
        </a:p>
      </xdr:txBody>
    </xdr:sp>
    <xdr:clientData/>
  </xdr:twoCellAnchor>
  <xdr:twoCellAnchor>
    <xdr:from>
      <xdr:col>6</xdr:col>
      <xdr:colOff>609600</xdr:colOff>
      <xdr:row>37</xdr:row>
      <xdr:rowOff>9525</xdr:rowOff>
    </xdr:from>
    <xdr:to>
      <xdr:col>9</xdr:col>
      <xdr:colOff>228601</xdr:colOff>
      <xdr:row>39</xdr:row>
      <xdr:rowOff>66675</xdr:rowOff>
    </xdr:to>
    <xdr:sp macro="" textlink="">
      <xdr:nvSpPr>
        <xdr:cNvPr id="11" name="ZoneTexte 10">
          <a:extLst>
            <a:ext uri="{FF2B5EF4-FFF2-40B4-BE49-F238E27FC236}">
              <a16:creationId xmlns:a16="http://schemas.microsoft.com/office/drawing/2014/main" id="{6603504F-EBD6-4A2F-9E6E-221F573F9ACE}"/>
            </a:ext>
          </a:extLst>
        </xdr:cNvPr>
        <xdr:cNvSpPr txBox="1"/>
      </xdr:nvSpPr>
      <xdr:spPr>
        <a:xfrm>
          <a:off x="5181600" y="6457950"/>
          <a:ext cx="1905001" cy="438150"/>
        </a:xfrm>
        <a:prstGeom prst="rect">
          <a:avLst/>
        </a:prstGeom>
        <a:solidFill>
          <a:schemeClr val="lt1"/>
        </a:solidFill>
        <a:ln w="9525" cmpd="sng">
          <a:solidFill>
            <a:sysClr val="windowText" lastClr="000000"/>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LU" sz="1100"/>
            <a:t>Liste articles à compléter si besoin</a:t>
          </a:r>
        </a:p>
      </xdr:txBody>
    </xdr:sp>
    <xdr:clientData/>
  </xdr:twoCellAnchor>
  <xdr:twoCellAnchor>
    <xdr:from>
      <xdr:col>0</xdr:col>
      <xdr:colOff>666750</xdr:colOff>
      <xdr:row>45</xdr:row>
      <xdr:rowOff>152400</xdr:rowOff>
    </xdr:from>
    <xdr:to>
      <xdr:col>3</xdr:col>
      <xdr:colOff>285751</xdr:colOff>
      <xdr:row>48</xdr:row>
      <xdr:rowOff>38100</xdr:rowOff>
    </xdr:to>
    <xdr:sp macro="" textlink="">
      <xdr:nvSpPr>
        <xdr:cNvPr id="12" name="ZoneTexte 11">
          <a:extLst>
            <a:ext uri="{FF2B5EF4-FFF2-40B4-BE49-F238E27FC236}">
              <a16:creationId xmlns:a16="http://schemas.microsoft.com/office/drawing/2014/main" id="{17D5A120-CD80-43BD-A831-87082AD4E5BC}"/>
            </a:ext>
          </a:extLst>
        </xdr:cNvPr>
        <xdr:cNvSpPr txBox="1"/>
      </xdr:nvSpPr>
      <xdr:spPr>
        <a:xfrm>
          <a:off x="666750" y="8639175"/>
          <a:ext cx="1905001" cy="457200"/>
        </a:xfrm>
        <a:prstGeom prst="rect">
          <a:avLst/>
        </a:prstGeom>
        <a:solidFill>
          <a:schemeClr val="lt1"/>
        </a:solidFill>
        <a:ln w="9525" cmpd="sng">
          <a:solidFill>
            <a:sysClr val="windowText" lastClr="000000"/>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LU" sz="1100"/>
            <a:t>Suivi Alerte automatique via le transfert clic Alerte</a:t>
          </a:r>
        </a:p>
      </xdr:txBody>
    </xdr:sp>
    <xdr:clientData/>
  </xdr:twoCellAnchor>
  <xdr:twoCellAnchor>
    <xdr:from>
      <xdr:col>3</xdr:col>
      <xdr:colOff>666751</xdr:colOff>
      <xdr:row>45</xdr:row>
      <xdr:rowOff>161925</xdr:rowOff>
    </xdr:from>
    <xdr:to>
      <xdr:col>6</xdr:col>
      <xdr:colOff>285752</xdr:colOff>
      <xdr:row>47</xdr:row>
      <xdr:rowOff>104775</xdr:rowOff>
    </xdr:to>
    <xdr:sp macro="" textlink="">
      <xdr:nvSpPr>
        <xdr:cNvPr id="13" name="ZoneTexte 12">
          <a:extLst>
            <a:ext uri="{FF2B5EF4-FFF2-40B4-BE49-F238E27FC236}">
              <a16:creationId xmlns:a16="http://schemas.microsoft.com/office/drawing/2014/main" id="{E833BC94-77BF-4851-AC73-1A29371E698A}"/>
            </a:ext>
          </a:extLst>
        </xdr:cNvPr>
        <xdr:cNvSpPr txBox="1"/>
      </xdr:nvSpPr>
      <xdr:spPr>
        <a:xfrm>
          <a:off x="2952751" y="8134350"/>
          <a:ext cx="1905001" cy="323850"/>
        </a:xfrm>
        <a:prstGeom prst="rect">
          <a:avLst/>
        </a:prstGeom>
        <a:solidFill>
          <a:schemeClr val="lt1"/>
        </a:solidFill>
        <a:ln w="9525" cmpd="sng">
          <a:solidFill>
            <a:sysClr val="windowText" lastClr="000000"/>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LU" sz="1100"/>
            <a:t>Aide à l'utilisation</a:t>
          </a:r>
          <a:r>
            <a:rPr lang="fr-LU" sz="1100" baseline="0"/>
            <a:t> du fichier</a:t>
          </a:r>
          <a:endParaRPr lang="fr-LU" sz="1100"/>
        </a:p>
      </xdr:txBody>
    </xdr:sp>
    <xdr:clientData/>
  </xdr:twoCellAnchor>
  <xdr:twoCellAnchor>
    <xdr:from>
      <xdr:col>6</xdr:col>
      <xdr:colOff>609601</xdr:colOff>
      <xdr:row>45</xdr:row>
      <xdr:rowOff>152399</xdr:rowOff>
    </xdr:from>
    <xdr:to>
      <xdr:col>9</xdr:col>
      <xdr:colOff>228602</xdr:colOff>
      <xdr:row>48</xdr:row>
      <xdr:rowOff>85725</xdr:rowOff>
    </xdr:to>
    <xdr:sp macro="" textlink="">
      <xdr:nvSpPr>
        <xdr:cNvPr id="14" name="ZoneTexte 13">
          <a:extLst>
            <a:ext uri="{FF2B5EF4-FFF2-40B4-BE49-F238E27FC236}">
              <a16:creationId xmlns:a16="http://schemas.microsoft.com/office/drawing/2014/main" id="{F4EDB16D-A910-4E35-98AE-A57DBB57DDEC}"/>
            </a:ext>
          </a:extLst>
        </xdr:cNvPr>
        <xdr:cNvSpPr txBox="1"/>
      </xdr:nvSpPr>
      <xdr:spPr>
        <a:xfrm>
          <a:off x="5181601" y="8124824"/>
          <a:ext cx="1905001" cy="504826"/>
        </a:xfrm>
        <a:prstGeom prst="rect">
          <a:avLst/>
        </a:prstGeom>
        <a:solidFill>
          <a:schemeClr val="lt1"/>
        </a:solidFill>
        <a:ln w="9525" cmpd="sng">
          <a:solidFill>
            <a:sysClr val="windowText" lastClr="000000"/>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LU" sz="1100"/>
            <a:t>Liste fournisseurs à compléter si besoin</a:t>
          </a:r>
        </a:p>
      </xdr:txBody>
    </xdr:sp>
    <xdr:clientData/>
  </xdr:twoCellAnchor>
  <xdr:twoCellAnchor>
    <xdr:from>
      <xdr:col>1</xdr:col>
      <xdr:colOff>400050</xdr:colOff>
      <xdr:row>38</xdr:row>
      <xdr:rowOff>142875</xdr:rowOff>
    </xdr:from>
    <xdr:to>
      <xdr:col>2</xdr:col>
      <xdr:colOff>95250</xdr:colOff>
      <xdr:row>41</xdr:row>
      <xdr:rowOff>57150</xdr:rowOff>
    </xdr:to>
    <xdr:cxnSp macro="">
      <xdr:nvCxnSpPr>
        <xdr:cNvPr id="16" name="Connecteur droit avec flèche 15">
          <a:extLst>
            <a:ext uri="{FF2B5EF4-FFF2-40B4-BE49-F238E27FC236}">
              <a16:creationId xmlns:a16="http://schemas.microsoft.com/office/drawing/2014/main" id="{9D65B365-9870-4465-AE1B-58DF1923B184}"/>
            </a:ext>
          </a:extLst>
        </xdr:cNvPr>
        <xdr:cNvCxnSpPr>
          <a:stCxn id="9" idx="2"/>
        </xdr:cNvCxnSpPr>
      </xdr:nvCxnSpPr>
      <xdr:spPr>
        <a:xfrm flipH="1">
          <a:off x="1162050" y="6781800"/>
          <a:ext cx="457200" cy="485775"/>
        </a:xfrm>
        <a:prstGeom prst="straightConnector1">
          <a:avLst/>
        </a:prstGeom>
        <a:ln>
          <a:tailEnd type="triangle"/>
        </a:ln>
      </xdr:spPr>
      <xdr:style>
        <a:lnRef idx="1">
          <a:schemeClr val="dk1"/>
        </a:lnRef>
        <a:fillRef idx="0">
          <a:schemeClr val="dk1"/>
        </a:fillRef>
        <a:effectRef idx="0">
          <a:schemeClr val="dk1"/>
        </a:effectRef>
        <a:fontRef idx="minor">
          <a:schemeClr val="tx1"/>
        </a:fontRef>
      </xdr:style>
    </xdr:cxnSp>
    <xdr:clientData/>
  </xdr:twoCellAnchor>
  <xdr:twoCellAnchor>
    <xdr:from>
      <xdr:col>3</xdr:col>
      <xdr:colOff>333375</xdr:colOff>
      <xdr:row>38</xdr:row>
      <xdr:rowOff>152400</xdr:rowOff>
    </xdr:from>
    <xdr:to>
      <xdr:col>5</xdr:col>
      <xdr:colOff>95251</xdr:colOff>
      <xdr:row>41</xdr:row>
      <xdr:rowOff>114300</xdr:rowOff>
    </xdr:to>
    <xdr:cxnSp macro="">
      <xdr:nvCxnSpPr>
        <xdr:cNvPr id="18" name="Connecteur droit avec flèche 17">
          <a:extLst>
            <a:ext uri="{FF2B5EF4-FFF2-40B4-BE49-F238E27FC236}">
              <a16:creationId xmlns:a16="http://schemas.microsoft.com/office/drawing/2014/main" id="{141F40FE-4525-4C9A-8E71-ABA481B38B8F}"/>
            </a:ext>
          </a:extLst>
        </xdr:cNvPr>
        <xdr:cNvCxnSpPr>
          <a:stCxn id="10" idx="2"/>
        </xdr:cNvCxnSpPr>
      </xdr:nvCxnSpPr>
      <xdr:spPr>
        <a:xfrm flipH="1">
          <a:off x="2619375" y="6791325"/>
          <a:ext cx="1285876" cy="533400"/>
        </a:xfrm>
        <a:prstGeom prst="straightConnector1">
          <a:avLst/>
        </a:prstGeom>
        <a:ln>
          <a:tailEnd type="triangle"/>
        </a:ln>
      </xdr:spPr>
      <xdr:style>
        <a:lnRef idx="1">
          <a:schemeClr val="dk1"/>
        </a:lnRef>
        <a:fillRef idx="0">
          <a:schemeClr val="dk1"/>
        </a:fillRef>
        <a:effectRef idx="0">
          <a:schemeClr val="dk1"/>
        </a:effectRef>
        <a:fontRef idx="minor">
          <a:schemeClr val="tx1"/>
        </a:fontRef>
      </xdr:style>
    </xdr:cxnSp>
    <xdr:clientData/>
  </xdr:twoCellAnchor>
  <xdr:twoCellAnchor>
    <xdr:from>
      <xdr:col>6</xdr:col>
      <xdr:colOff>676275</xdr:colOff>
      <xdr:row>39</xdr:row>
      <xdr:rowOff>66675</xdr:rowOff>
    </xdr:from>
    <xdr:to>
      <xdr:col>8</xdr:col>
      <xdr:colOff>38101</xdr:colOff>
      <xdr:row>41</xdr:row>
      <xdr:rowOff>133350</xdr:rowOff>
    </xdr:to>
    <xdr:cxnSp macro="">
      <xdr:nvCxnSpPr>
        <xdr:cNvPr id="19" name="Connecteur droit avec flèche 18">
          <a:extLst>
            <a:ext uri="{FF2B5EF4-FFF2-40B4-BE49-F238E27FC236}">
              <a16:creationId xmlns:a16="http://schemas.microsoft.com/office/drawing/2014/main" id="{321F84F7-A7CA-43F4-A05C-57D076876163}"/>
            </a:ext>
          </a:extLst>
        </xdr:cNvPr>
        <xdr:cNvCxnSpPr>
          <a:stCxn id="11" idx="2"/>
        </xdr:cNvCxnSpPr>
      </xdr:nvCxnSpPr>
      <xdr:spPr>
        <a:xfrm flipH="1">
          <a:off x="5248275" y="6896100"/>
          <a:ext cx="885826" cy="447675"/>
        </a:xfrm>
        <a:prstGeom prst="straightConnector1">
          <a:avLst/>
        </a:prstGeom>
        <a:ln>
          <a:tailEnd type="triangle"/>
        </a:ln>
      </xdr:spPr>
      <xdr:style>
        <a:lnRef idx="1">
          <a:schemeClr val="dk1"/>
        </a:lnRef>
        <a:fillRef idx="0">
          <a:schemeClr val="dk1"/>
        </a:fillRef>
        <a:effectRef idx="0">
          <a:schemeClr val="dk1"/>
        </a:effectRef>
        <a:fontRef idx="minor">
          <a:schemeClr val="tx1"/>
        </a:fontRef>
      </xdr:style>
    </xdr:cxnSp>
    <xdr:clientData/>
  </xdr:twoCellAnchor>
  <xdr:twoCellAnchor>
    <xdr:from>
      <xdr:col>2</xdr:col>
      <xdr:colOff>76201</xdr:colOff>
      <xdr:row>43</xdr:row>
      <xdr:rowOff>0</xdr:rowOff>
    </xdr:from>
    <xdr:to>
      <xdr:col>2</xdr:col>
      <xdr:colOff>95251</xdr:colOff>
      <xdr:row>45</xdr:row>
      <xdr:rowOff>152400</xdr:rowOff>
    </xdr:to>
    <xdr:cxnSp macro="">
      <xdr:nvCxnSpPr>
        <xdr:cNvPr id="22" name="Connecteur droit avec flèche 21">
          <a:extLst>
            <a:ext uri="{FF2B5EF4-FFF2-40B4-BE49-F238E27FC236}">
              <a16:creationId xmlns:a16="http://schemas.microsoft.com/office/drawing/2014/main" id="{6EFF42E8-E08D-40C7-9CAF-BDDD75747525}"/>
            </a:ext>
          </a:extLst>
        </xdr:cNvPr>
        <xdr:cNvCxnSpPr>
          <a:stCxn id="12" idx="0"/>
        </xdr:cNvCxnSpPr>
      </xdr:nvCxnSpPr>
      <xdr:spPr>
        <a:xfrm flipH="1" flipV="1">
          <a:off x="1600201" y="8105775"/>
          <a:ext cx="19050" cy="533400"/>
        </a:xfrm>
        <a:prstGeom prst="straightConnector1">
          <a:avLst/>
        </a:prstGeom>
        <a:ln>
          <a:tailEnd type="triangle"/>
        </a:ln>
      </xdr:spPr>
      <xdr:style>
        <a:lnRef idx="1">
          <a:schemeClr val="dk1"/>
        </a:lnRef>
        <a:fillRef idx="0">
          <a:schemeClr val="dk1"/>
        </a:fillRef>
        <a:effectRef idx="0">
          <a:schemeClr val="dk1"/>
        </a:effectRef>
        <a:fontRef idx="minor">
          <a:schemeClr val="tx1"/>
        </a:fontRef>
      </xdr:style>
    </xdr:cxnSp>
    <xdr:clientData/>
  </xdr:twoCellAnchor>
  <xdr:twoCellAnchor>
    <xdr:from>
      <xdr:col>5</xdr:col>
      <xdr:colOff>42486</xdr:colOff>
      <xdr:row>43</xdr:row>
      <xdr:rowOff>28535</xdr:rowOff>
    </xdr:from>
    <xdr:to>
      <xdr:col>5</xdr:col>
      <xdr:colOff>95252</xdr:colOff>
      <xdr:row>45</xdr:row>
      <xdr:rowOff>161925</xdr:rowOff>
    </xdr:to>
    <xdr:cxnSp macro="">
      <xdr:nvCxnSpPr>
        <xdr:cNvPr id="23" name="Connecteur droit avec flèche 22">
          <a:extLst>
            <a:ext uri="{FF2B5EF4-FFF2-40B4-BE49-F238E27FC236}">
              <a16:creationId xmlns:a16="http://schemas.microsoft.com/office/drawing/2014/main" id="{87143767-E440-41F3-95C5-2F5FB9344CDD}"/>
            </a:ext>
          </a:extLst>
        </xdr:cNvPr>
        <xdr:cNvCxnSpPr>
          <a:stCxn id="13" idx="0"/>
          <a:endCxn id="8" idx="2"/>
        </xdr:cNvCxnSpPr>
      </xdr:nvCxnSpPr>
      <xdr:spPr>
        <a:xfrm flipH="1" flipV="1">
          <a:off x="3852486" y="7619960"/>
          <a:ext cx="52766" cy="514390"/>
        </a:xfrm>
        <a:prstGeom prst="straightConnector1">
          <a:avLst/>
        </a:prstGeom>
        <a:ln>
          <a:tailEnd type="triangle"/>
        </a:ln>
      </xdr:spPr>
      <xdr:style>
        <a:lnRef idx="1">
          <a:schemeClr val="dk1"/>
        </a:lnRef>
        <a:fillRef idx="0">
          <a:schemeClr val="dk1"/>
        </a:fillRef>
        <a:effectRef idx="0">
          <a:schemeClr val="dk1"/>
        </a:effectRef>
        <a:fontRef idx="minor">
          <a:schemeClr val="tx1"/>
        </a:fontRef>
      </xdr:style>
    </xdr:cxnSp>
    <xdr:clientData/>
  </xdr:twoCellAnchor>
  <xdr:twoCellAnchor>
    <xdr:from>
      <xdr:col>8</xdr:col>
      <xdr:colOff>38102</xdr:colOff>
      <xdr:row>43</xdr:row>
      <xdr:rowOff>9527</xdr:rowOff>
    </xdr:from>
    <xdr:to>
      <xdr:col>8</xdr:col>
      <xdr:colOff>85725</xdr:colOff>
      <xdr:row>45</xdr:row>
      <xdr:rowOff>152399</xdr:rowOff>
    </xdr:to>
    <xdr:cxnSp macro="">
      <xdr:nvCxnSpPr>
        <xdr:cNvPr id="24" name="Connecteur droit avec flèche 23">
          <a:extLst>
            <a:ext uri="{FF2B5EF4-FFF2-40B4-BE49-F238E27FC236}">
              <a16:creationId xmlns:a16="http://schemas.microsoft.com/office/drawing/2014/main" id="{8FA8B0F1-D4E1-4E9C-B552-D271BF6BE1D0}"/>
            </a:ext>
          </a:extLst>
        </xdr:cNvPr>
        <xdr:cNvCxnSpPr>
          <a:stCxn id="14" idx="0"/>
        </xdr:cNvCxnSpPr>
      </xdr:nvCxnSpPr>
      <xdr:spPr>
        <a:xfrm flipV="1">
          <a:off x="6134102" y="7600952"/>
          <a:ext cx="47623" cy="523872"/>
        </a:xfrm>
        <a:prstGeom prst="straightConnector1">
          <a:avLst/>
        </a:prstGeom>
        <a:ln>
          <a:tailEnd type="triangle"/>
        </a:ln>
      </xdr:spPr>
      <xdr:style>
        <a:lnRef idx="1">
          <a:schemeClr val="dk1"/>
        </a:lnRef>
        <a:fillRef idx="0">
          <a:schemeClr val="dk1"/>
        </a:fillRef>
        <a:effectRef idx="0">
          <a:schemeClr val="dk1"/>
        </a:effectRef>
        <a:fontRef idx="minor">
          <a:schemeClr val="tx1"/>
        </a:fontRef>
      </xdr:style>
    </xdr:cxnSp>
    <xdr:clientData/>
  </xdr:twoCellAnchor>
  <xdr:twoCellAnchor editAs="oneCell">
    <xdr:from>
      <xdr:col>1</xdr:col>
      <xdr:colOff>257175</xdr:colOff>
      <xdr:row>56</xdr:row>
      <xdr:rowOff>15598</xdr:rowOff>
    </xdr:from>
    <xdr:to>
      <xdr:col>6</xdr:col>
      <xdr:colOff>190500</xdr:colOff>
      <xdr:row>68</xdr:row>
      <xdr:rowOff>47217</xdr:rowOff>
    </xdr:to>
    <xdr:pic>
      <xdr:nvPicPr>
        <xdr:cNvPr id="42" name="Image 41">
          <a:extLst>
            <a:ext uri="{FF2B5EF4-FFF2-40B4-BE49-F238E27FC236}">
              <a16:creationId xmlns:a16="http://schemas.microsoft.com/office/drawing/2014/main" id="{2AFE4EE0-1014-451A-93A0-587F6FD61966}"/>
            </a:ext>
          </a:extLst>
        </xdr:cNvPr>
        <xdr:cNvPicPr>
          <a:picLocks noChangeAspect="1"/>
        </xdr:cNvPicPr>
      </xdr:nvPicPr>
      <xdr:blipFill>
        <a:blip xmlns:r="http://schemas.openxmlformats.org/officeDocument/2006/relationships" r:embed="rId4"/>
        <a:stretch>
          <a:fillRect/>
        </a:stretch>
      </xdr:blipFill>
      <xdr:spPr>
        <a:xfrm>
          <a:off x="1019175" y="10597873"/>
          <a:ext cx="3743325" cy="2317619"/>
        </a:xfrm>
        <a:prstGeom prst="rect">
          <a:avLst/>
        </a:prstGeom>
      </xdr:spPr>
    </xdr:pic>
    <xdr:clientData/>
  </xdr:twoCellAnchor>
  <xdr:twoCellAnchor editAs="oneCell">
    <xdr:from>
      <xdr:col>6</xdr:col>
      <xdr:colOff>180975</xdr:colOff>
      <xdr:row>78</xdr:row>
      <xdr:rowOff>89563</xdr:rowOff>
    </xdr:from>
    <xdr:to>
      <xdr:col>8</xdr:col>
      <xdr:colOff>542606</xdr:colOff>
      <xdr:row>84</xdr:row>
      <xdr:rowOff>142672</xdr:rowOff>
    </xdr:to>
    <xdr:pic>
      <xdr:nvPicPr>
        <xdr:cNvPr id="43" name="Image 42">
          <a:extLst>
            <a:ext uri="{FF2B5EF4-FFF2-40B4-BE49-F238E27FC236}">
              <a16:creationId xmlns:a16="http://schemas.microsoft.com/office/drawing/2014/main" id="{79443659-4BC6-4236-AF2D-81CAAA085AFB}"/>
            </a:ext>
          </a:extLst>
        </xdr:cNvPr>
        <xdr:cNvPicPr>
          <a:picLocks noChangeAspect="1"/>
        </xdr:cNvPicPr>
      </xdr:nvPicPr>
      <xdr:blipFill>
        <a:blip xmlns:r="http://schemas.openxmlformats.org/officeDocument/2006/relationships" r:embed="rId5"/>
        <a:stretch>
          <a:fillRect/>
        </a:stretch>
      </xdr:blipFill>
      <xdr:spPr>
        <a:xfrm>
          <a:off x="4752975" y="14862838"/>
          <a:ext cx="1885631" cy="1196109"/>
        </a:xfrm>
        <a:prstGeom prst="rect">
          <a:avLst/>
        </a:prstGeom>
      </xdr:spPr>
    </xdr:pic>
    <xdr:clientData/>
  </xdr:twoCellAnchor>
  <xdr:twoCellAnchor>
    <xdr:from>
      <xdr:col>4</xdr:col>
      <xdr:colOff>428625</xdr:colOff>
      <xdr:row>76</xdr:row>
      <xdr:rowOff>9525</xdr:rowOff>
    </xdr:from>
    <xdr:to>
      <xdr:col>7</xdr:col>
      <xdr:colOff>361791</xdr:colOff>
      <xdr:row>78</xdr:row>
      <xdr:rowOff>89563</xdr:rowOff>
    </xdr:to>
    <xdr:cxnSp macro="">
      <xdr:nvCxnSpPr>
        <xdr:cNvPr id="45" name="Connecteur droit avec flèche 44">
          <a:extLst>
            <a:ext uri="{FF2B5EF4-FFF2-40B4-BE49-F238E27FC236}">
              <a16:creationId xmlns:a16="http://schemas.microsoft.com/office/drawing/2014/main" id="{1163F014-1280-4C61-AC5D-818B294927FA}"/>
            </a:ext>
          </a:extLst>
        </xdr:cNvPr>
        <xdr:cNvCxnSpPr>
          <a:endCxn id="43" idx="0"/>
        </xdr:cNvCxnSpPr>
      </xdr:nvCxnSpPr>
      <xdr:spPr>
        <a:xfrm>
          <a:off x="3476625" y="14401800"/>
          <a:ext cx="2219166" cy="461038"/>
        </a:xfrm>
        <a:prstGeom prst="straightConnector1">
          <a:avLst/>
        </a:prstGeom>
        <a:ln>
          <a:solidFill>
            <a:sysClr val="windowText" lastClr="00000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xdr:col>
      <xdr:colOff>742949</xdr:colOff>
      <xdr:row>75</xdr:row>
      <xdr:rowOff>9525</xdr:rowOff>
    </xdr:from>
    <xdr:to>
      <xdr:col>3</xdr:col>
      <xdr:colOff>200024</xdr:colOff>
      <xdr:row>76</xdr:row>
      <xdr:rowOff>19050</xdr:rowOff>
    </xdr:to>
    <xdr:sp macro="" textlink="">
      <xdr:nvSpPr>
        <xdr:cNvPr id="47" name="Ellipse 46">
          <a:extLst>
            <a:ext uri="{FF2B5EF4-FFF2-40B4-BE49-F238E27FC236}">
              <a16:creationId xmlns:a16="http://schemas.microsoft.com/office/drawing/2014/main" id="{6EF61BE0-CD43-46B0-BAA6-E9FEEEC798F1}"/>
            </a:ext>
          </a:extLst>
        </xdr:cNvPr>
        <xdr:cNvSpPr/>
      </xdr:nvSpPr>
      <xdr:spPr>
        <a:xfrm>
          <a:off x="2266949" y="14211300"/>
          <a:ext cx="219075" cy="200025"/>
        </a:xfrm>
        <a:prstGeom prst="ellipse">
          <a:avLst/>
        </a:prstGeom>
        <a:noFill/>
        <a:ln>
          <a:solidFill>
            <a:sysClr val="windowText" lastClr="00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LU" sz="1100"/>
        </a:p>
      </xdr:txBody>
    </xdr:sp>
    <xdr:clientData/>
  </xdr:twoCellAnchor>
  <xdr:twoCellAnchor>
    <xdr:from>
      <xdr:col>3</xdr:col>
      <xdr:colOff>90487</xdr:colOff>
      <xdr:row>76</xdr:row>
      <xdr:rowOff>19050</xdr:rowOff>
    </xdr:from>
    <xdr:to>
      <xdr:col>4</xdr:col>
      <xdr:colOff>190500</xdr:colOff>
      <xdr:row>84</xdr:row>
      <xdr:rowOff>9525</xdr:rowOff>
    </xdr:to>
    <xdr:cxnSp macro="">
      <xdr:nvCxnSpPr>
        <xdr:cNvPr id="48" name="Connecteur droit avec flèche 47">
          <a:extLst>
            <a:ext uri="{FF2B5EF4-FFF2-40B4-BE49-F238E27FC236}">
              <a16:creationId xmlns:a16="http://schemas.microsoft.com/office/drawing/2014/main" id="{F9B81186-9CA1-457B-B2DC-5939EBC9301A}"/>
            </a:ext>
          </a:extLst>
        </xdr:cNvPr>
        <xdr:cNvCxnSpPr>
          <a:stCxn id="47" idx="4"/>
        </xdr:cNvCxnSpPr>
      </xdr:nvCxnSpPr>
      <xdr:spPr>
        <a:xfrm>
          <a:off x="2376487" y="14411325"/>
          <a:ext cx="862013" cy="1514475"/>
        </a:xfrm>
        <a:prstGeom prst="straightConnector1">
          <a:avLst/>
        </a:prstGeom>
        <a:ln>
          <a:solidFill>
            <a:sysClr val="windowText" lastClr="00000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editAs="oneCell">
    <xdr:from>
      <xdr:col>6</xdr:col>
      <xdr:colOff>85725</xdr:colOff>
      <xdr:row>92</xdr:row>
      <xdr:rowOff>110601</xdr:rowOff>
    </xdr:from>
    <xdr:to>
      <xdr:col>11</xdr:col>
      <xdr:colOff>1524000</xdr:colOff>
      <xdr:row>100</xdr:row>
      <xdr:rowOff>152399</xdr:rowOff>
    </xdr:to>
    <xdr:pic>
      <xdr:nvPicPr>
        <xdr:cNvPr id="52" name="Image 51">
          <a:extLst>
            <a:ext uri="{FF2B5EF4-FFF2-40B4-BE49-F238E27FC236}">
              <a16:creationId xmlns:a16="http://schemas.microsoft.com/office/drawing/2014/main" id="{3C637FC9-7363-4CC6-99B5-45366514E22A}"/>
            </a:ext>
          </a:extLst>
        </xdr:cNvPr>
        <xdr:cNvPicPr>
          <a:picLocks noChangeAspect="1"/>
        </xdr:cNvPicPr>
      </xdr:nvPicPr>
      <xdr:blipFill rotWithShape="1">
        <a:blip xmlns:r="http://schemas.openxmlformats.org/officeDocument/2006/relationships" r:embed="rId2"/>
        <a:srcRect b="17347"/>
        <a:stretch/>
      </xdr:blipFill>
      <xdr:spPr>
        <a:xfrm>
          <a:off x="4657725" y="17741376"/>
          <a:ext cx="5781675" cy="1565798"/>
        </a:xfrm>
        <a:prstGeom prst="rect">
          <a:avLst/>
        </a:prstGeom>
      </xdr:spPr>
    </xdr:pic>
    <xdr:clientData/>
  </xdr:twoCellAnchor>
  <xdr:twoCellAnchor editAs="oneCell">
    <xdr:from>
      <xdr:col>0</xdr:col>
      <xdr:colOff>38101</xdr:colOff>
      <xdr:row>92</xdr:row>
      <xdr:rowOff>159874</xdr:rowOff>
    </xdr:from>
    <xdr:to>
      <xdr:col>6</xdr:col>
      <xdr:colOff>68336</xdr:colOff>
      <xdr:row>100</xdr:row>
      <xdr:rowOff>142656</xdr:rowOff>
    </xdr:to>
    <xdr:pic>
      <xdr:nvPicPr>
        <xdr:cNvPr id="54" name="Image 53">
          <a:extLst>
            <a:ext uri="{FF2B5EF4-FFF2-40B4-BE49-F238E27FC236}">
              <a16:creationId xmlns:a16="http://schemas.microsoft.com/office/drawing/2014/main" id="{9FC81CDD-4B44-4520-B0AF-D08975A8E93D}"/>
            </a:ext>
          </a:extLst>
        </xdr:cNvPr>
        <xdr:cNvPicPr>
          <a:picLocks noChangeAspect="1"/>
        </xdr:cNvPicPr>
      </xdr:nvPicPr>
      <xdr:blipFill>
        <a:blip xmlns:r="http://schemas.openxmlformats.org/officeDocument/2006/relationships" r:embed="rId6"/>
        <a:stretch>
          <a:fillRect/>
        </a:stretch>
      </xdr:blipFill>
      <xdr:spPr>
        <a:xfrm>
          <a:off x="38101" y="17600149"/>
          <a:ext cx="4602235" cy="1506782"/>
        </a:xfrm>
        <a:prstGeom prst="rect">
          <a:avLst/>
        </a:prstGeom>
      </xdr:spPr>
    </xdr:pic>
    <xdr:clientData/>
  </xdr:twoCellAnchor>
  <xdr:twoCellAnchor editAs="oneCell">
    <xdr:from>
      <xdr:col>11</xdr:col>
      <xdr:colOff>1571625</xdr:colOff>
      <xdr:row>92</xdr:row>
      <xdr:rowOff>171451</xdr:rowOff>
    </xdr:from>
    <xdr:to>
      <xdr:col>11</xdr:col>
      <xdr:colOff>2399832</xdr:colOff>
      <xdr:row>100</xdr:row>
      <xdr:rowOff>133351</xdr:rowOff>
    </xdr:to>
    <xdr:pic>
      <xdr:nvPicPr>
        <xdr:cNvPr id="55" name="Image 54">
          <a:extLst>
            <a:ext uri="{FF2B5EF4-FFF2-40B4-BE49-F238E27FC236}">
              <a16:creationId xmlns:a16="http://schemas.microsoft.com/office/drawing/2014/main" id="{F1583CFB-9234-4D92-B20C-F404904CB5C9}"/>
            </a:ext>
          </a:extLst>
        </xdr:cNvPr>
        <xdr:cNvPicPr>
          <a:picLocks noChangeAspect="1"/>
        </xdr:cNvPicPr>
      </xdr:nvPicPr>
      <xdr:blipFill>
        <a:blip xmlns:r="http://schemas.openxmlformats.org/officeDocument/2006/relationships" r:embed="rId7"/>
        <a:stretch>
          <a:fillRect/>
        </a:stretch>
      </xdr:blipFill>
      <xdr:spPr>
        <a:xfrm>
          <a:off x="10487025" y="17802226"/>
          <a:ext cx="828207" cy="1485900"/>
        </a:xfrm>
        <a:prstGeom prst="rect">
          <a:avLst/>
        </a:prstGeom>
      </xdr:spPr>
    </xdr:pic>
    <xdr:clientData/>
  </xdr:twoCellAnchor>
  <xdr:twoCellAnchor editAs="oneCell">
    <xdr:from>
      <xdr:col>2</xdr:col>
      <xdr:colOff>429418</xdr:colOff>
      <xdr:row>137</xdr:row>
      <xdr:rowOff>19843</xdr:rowOff>
    </xdr:from>
    <xdr:to>
      <xdr:col>5</xdr:col>
      <xdr:colOff>86275</xdr:colOff>
      <xdr:row>142</xdr:row>
      <xdr:rowOff>162581</xdr:rowOff>
    </xdr:to>
    <xdr:pic>
      <xdr:nvPicPr>
        <xdr:cNvPr id="56" name="Image 55">
          <a:extLst>
            <a:ext uri="{FF2B5EF4-FFF2-40B4-BE49-F238E27FC236}">
              <a16:creationId xmlns:a16="http://schemas.microsoft.com/office/drawing/2014/main" id="{81E12AF4-5A66-46E5-9ABE-CB1E3340C6D9}"/>
            </a:ext>
          </a:extLst>
        </xdr:cNvPr>
        <xdr:cNvPicPr>
          <a:picLocks noChangeAspect="1"/>
        </xdr:cNvPicPr>
      </xdr:nvPicPr>
      <xdr:blipFill>
        <a:blip xmlns:r="http://schemas.openxmlformats.org/officeDocument/2006/relationships" r:embed="rId8"/>
        <a:stretch>
          <a:fillRect/>
        </a:stretch>
      </xdr:blipFill>
      <xdr:spPr>
        <a:xfrm>
          <a:off x="1953418" y="26054843"/>
          <a:ext cx="1942857" cy="1095238"/>
        </a:xfrm>
        <a:prstGeom prst="rect">
          <a:avLst/>
        </a:prstGeom>
      </xdr:spPr>
    </xdr:pic>
    <xdr:clientData/>
  </xdr:twoCellAnchor>
  <xdr:twoCellAnchor editAs="oneCell">
    <xdr:from>
      <xdr:col>2</xdr:col>
      <xdr:colOff>152400</xdr:colOff>
      <xdr:row>125</xdr:row>
      <xdr:rowOff>95975</xdr:rowOff>
    </xdr:from>
    <xdr:to>
      <xdr:col>5</xdr:col>
      <xdr:colOff>371131</xdr:colOff>
      <xdr:row>130</xdr:row>
      <xdr:rowOff>114167</xdr:rowOff>
    </xdr:to>
    <xdr:pic>
      <xdr:nvPicPr>
        <xdr:cNvPr id="57" name="Image 56">
          <a:extLst>
            <a:ext uri="{FF2B5EF4-FFF2-40B4-BE49-F238E27FC236}">
              <a16:creationId xmlns:a16="http://schemas.microsoft.com/office/drawing/2014/main" id="{038C4FBF-BC3E-47F9-8C17-82017C6FB65F}"/>
            </a:ext>
          </a:extLst>
        </xdr:cNvPr>
        <xdr:cNvPicPr>
          <a:picLocks noChangeAspect="1"/>
        </xdr:cNvPicPr>
      </xdr:nvPicPr>
      <xdr:blipFill>
        <a:blip xmlns:r="http://schemas.openxmlformats.org/officeDocument/2006/relationships" r:embed="rId9"/>
        <a:stretch>
          <a:fillRect/>
        </a:stretch>
      </xdr:blipFill>
      <xdr:spPr>
        <a:xfrm>
          <a:off x="1676400" y="23822750"/>
          <a:ext cx="2504731" cy="970692"/>
        </a:xfrm>
        <a:prstGeom prst="rect">
          <a:avLst/>
        </a:prstGeom>
      </xdr:spPr>
    </xdr:pic>
    <xdr:clientData/>
  </xdr:twoCellAnchor>
  <xdr:twoCellAnchor>
    <xdr:from>
      <xdr:col>1</xdr:col>
      <xdr:colOff>206375</xdr:colOff>
      <xdr:row>148</xdr:row>
      <xdr:rowOff>95250</xdr:rowOff>
    </xdr:from>
    <xdr:to>
      <xdr:col>2</xdr:col>
      <xdr:colOff>571500</xdr:colOff>
      <xdr:row>148</xdr:row>
      <xdr:rowOff>95250</xdr:rowOff>
    </xdr:to>
    <xdr:cxnSp macro="">
      <xdr:nvCxnSpPr>
        <xdr:cNvPr id="59" name="Connecteur droit avec flèche 58">
          <a:extLst>
            <a:ext uri="{FF2B5EF4-FFF2-40B4-BE49-F238E27FC236}">
              <a16:creationId xmlns:a16="http://schemas.microsoft.com/office/drawing/2014/main" id="{7E263AFC-B898-434C-9044-0070F4F4006D}"/>
            </a:ext>
          </a:extLst>
        </xdr:cNvPr>
        <xdr:cNvCxnSpPr/>
      </xdr:nvCxnSpPr>
      <xdr:spPr>
        <a:xfrm>
          <a:off x="968375" y="28035250"/>
          <a:ext cx="1127125" cy="0"/>
        </a:xfrm>
        <a:prstGeom prst="straightConnector1">
          <a:avLst/>
        </a:prstGeom>
        <a:ln>
          <a:solidFill>
            <a:sysClr val="windowText" lastClr="00000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xdr:col>
      <xdr:colOff>174625</xdr:colOff>
      <xdr:row>150</xdr:row>
      <xdr:rowOff>95250</xdr:rowOff>
    </xdr:from>
    <xdr:to>
      <xdr:col>2</xdr:col>
      <xdr:colOff>650875</xdr:colOff>
      <xdr:row>150</xdr:row>
      <xdr:rowOff>95250</xdr:rowOff>
    </xdr:to>
    <xdr:cxnSp macro="">
      <xdr:nvCxnSpPr>
        <xdr:cNvPr id="61" name="Connecteur droit avec flèche 60">
          <a:extLst>
            <a:ext uri="{FF2B5EF4-FFF2-40B4-BE49-F238E27FC236}">
              <a16:creationId xmlns:a16="http://schemas.microsoft.com/office/drawing/2014/main" id="{E9317A0D-5C22-495B-8299-3A58CCF56166}"/>
            </a:ext>
          </a:extLst>
        </xdr:cNvPr>
        <xdr:cNvCxnSpPr/>
      </xdr:nvCxnSpPr>
      <xdr:spPr>
        <a:xfrm>
          <a:off x="1698625" y="28416250"/>
          <a:ext cx="476250" cy="0"/>
        </a:xfrm>
        <a:prstGeom prst="straightConnector1">
          <a:avLst/>
        </a:prstGeom>
        <a:ln>
          <a:solidFill>
            <a:sysClr val="windowText" lastClr="00000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editAs="oneCell">
    <xdr:from>
      <xdr:col>0</xdr:col>
      <xdr:colOff>285750</xdr:colOff>
      <xdr:row>154</xdr:row>
      <xdr:rowOff>31750</xdr:rowOff>
    </xdr:from>
    <xdr:to>
      <xdr:col>1</xdr:col>
      <xdr:colOff>552241</xdr:colOff>
      <xdr:row>158</xdr:row>
      <xdr:rowOff>95250</xdr:rowOff>
    </xdr:to>
    <xdr:pic>
      <xdr:nvPicPr>
        <xdr:cNvPr id="63" name="Image 62">
          <a:extLst>
            <a:ext uri="{FF2B5EF4-FFF2-40B4-BE49-F238E27FC236}">
              <a16:creationId xmlns:a16="http://schemas.microsoft.com/office/drawing/2014/main" id="{C4986F59-0CFA-4C39-B5C3-E3B8BE8CA4C9}"/>
            </a:ext>
          </a:extLst>
        </xdr:cNvPr>
        <xdr:cNvPicPr>
          <a:picLocks noChangeAspect="1"/>
        </xdr:cNvPicPr>
      </xdr:nvPicPr>
      <xdr:blipFill>
        <a:blip xmlns:r="http://schemas.openxmlformats.org/officeDocument/2006/relationships" r:embed="rId10"/>
        <a:stretch>
          <a:fillRect/>
        </a:stretch>
      </xdr:blipFill>
      <xdr:spPr>
        <a:xfrm>
          <a:off x="285750" y="29114750"/>
          <a:ext cx="1028491" cy="825500"/>
        </a:xfrm>
        <a:prstGeom prst="rect">
          <a:avLst/>
        </a:prstGeom>
      </xdr:spPr>
    </xdr:pic>
    <xdr:clientData/>
  </xdr:twoCellAnchor>
  <xdr:twoCellAnchor editAs="oneCell">
    <xdr:from>
      <xdr:col>0</xdr:col>
      <xdr:colOff>139699</xdr:colOff>
      <xdr:row>169</xdr:row>
      <xdr:rowOff>32794</xdr:rowOff>
    </xdr:from>
    <xdr:to>
      <xdr:col>6</xdr:col>
      <xdr:colOff>400050</xdr:colOff>
      <xdr:row>176</xdr:row>
      <xdr:rowOff>164588</xdr:rowOff>
    </xdr:to>
    <xdr:pic>
      <xdr:nvPicPr>
        <xdr:cNvPr id="64" name="Image 63">
          <a:extLst>
            <a:ext uri="{FF2B5EF4-FFF2-40B4-BE49-F238E27FC236}">
              <a16:creationId xmlns:a16="http://schemas.microsoft.com/office/drawing/2014/main" id="{B89E8AA1-CF37-4200-B638-656546F334B0}"/>
            </a:ext>
          </a:extLst>
        </xdr:cNvPr>
        <xdr:cNvPicPr>
          <a:picLocks noChangeAspect="1"/>
        </xdr:cNvPicPr>
      </xdr:nvPicPr>
      <xdr:blipFill>
        <a:blip xmlns:r="http://schemas.openxmlformats.org/officeDocument/2006/relationships" r:embed="rId11"/>
        <a:stretch>
          <a:fillRect/>
        </a:stretch>
      </xdr:blipFill>
      <xdr:spPr>
        <a:xfrm>
          <a:off x="139699" y="32141569"/>
          <a:ext cx="4832351" cy="1465294"/>
        </a:xfrm>
        <a:prstGeom prst="rect">
          <a:avLst/>
        </a:prstGeom>
      </xdr:spPr>
    </xdr:pic>
    <xdr:clientData/>
  </xdr:twoCellAnchor>
  <xdr:twoCellAnchor editAs="oneCell">
    <xdr:from>
      <xdr:col>6</xdr:col>
      <xdr:colOff>685800</xdr:colOff>
      <xdr:row>170</xdr:row>
      <xdr:rowOff>111442</xdr:rowOff>
    </xdr:from>
    <xdr:to>
      <xdr:col>11</xdr:col>
      <xdr:colOff>2487898</xdr:colOff>
      <xdr:row>175</xdr:row>
      <xdr:rowOff>133350</xdr:rowOff>
    </xdr:to>
    <xdr:pic>
      <xdr:nvPicPr>
        <xdr:cNvPr id="65" name="Image 64">
          <a:extLst>
            <a:ext uri="{FF2B5EF4-FFF2-40B4-BE49-F238E27FC236}">
              <a16:creationId xmlns:a16="http://schemas.microsoft.com/office/drawing/2014/main" id="{9CE6EDF8-7666-44EB-9C6D-34C280FBA707}"/>
            </a:ext>
          </a:extLst>
        </xdr:cNvPr>
        <xdr:cNvPicPr>
          <a:picLocks noChangeAspect="1"/>
        </xdr:cNvPicPr>
      </xdr:nvPicPr>
      <xdr:blipFill>
        <a:blip xmlns:r="http://schemas.openxmlformats.org/officeDocument/2006/relationships" r:embed="rId12"/>
        <a:stretch>
          <a:fillRect/>
        </a:stretch>
      </xdr:blipFill>
      <xdr:spPr>
        <a:xfrm>
          <a:off x="5257800" y="32410717"/>
          <a:ext cx="6145498" cy="974408"/>
        </a:xfrm>
        <a:prstGeom prst="rect">
          <a:avLst/>
        </a:prstGeom>
      </xdr:spPr>
    </xdr:pic>
    <xdr:clientData/>
  </xdr:twoCellAnchor>
  <xdr:twoCellAnchor>
    <xdr:from>
      <xdr:col>2</xdr:col>
      <xdr:colOff>352425</xdr:colOff>
      <xdr:row>167</xdr:row>
      <xdr:rowOff>19050</xdr:rowOff>
    </xdr:from>
    <xdr:to>
      <xdr:col>4</xdr:col>
      <xdr:colOff>57150</xdr:colOff>
      <xdr:row>168</xdr:row>
      <xdr:rowOff>104775</xdr:rowOff>
    </xdr:to>
    <xdr:sp macro="" textlink="">
      <xdr:nvSpPr>
        <xdr:cNvPr id="66" name="ZoneTexte 65">
          <a:extLst>
            <a:ext uri="{FF2B5EF4-FFF2-40B4-BE49-F238E27FC236}">
              <a16:creationId xmlns:a16="http://schemas.microsoft.com/office/drawing/2014/main" id="{DCF8016E-57F3-49FA-80DF-EE3CFF44EBCF}"/>
            </a:ext>
          </a:extLst>
        </xdr:cNvPr>
        <xdr:cNvSpPr txBox="1"/>
      </xdr:nvSpPr>
      <xdr:spPr>
        <a:xfrm>
          <a:off x="1876425" y="31746825"/>
          <a:ext cx="1228725" cy="276225"/>
        </a:xfrm>
        <a:prstGeom prst="rect">
          <a:avLst/>
        </a:prstGeom>
        <a:solidFill>
          <a:schemeClr val="lt1"/>
        </a:solidFill>
        <a:ln w="9525" cmpd="sng">
          <a:solidFill>
            <a:sysClr val="windowText" lastClr="000000"/>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LU" sz="1200" b="1"/>
            <a:t>Liste article</a:t>
          </a:r>
        </a:p>
      </xdr:txBody>
    </xdr:sp>
    <xdr:clientData/>
  </xdr:twoCellAnchor>
  <xdr:twoCellAnchor>
    <xdr:from>
      <xdr:col>9</xdr:col>
      <xdr:colOff>809625</xdr:colOff>
      <xdr:row>167</xdr:row>
      <xdr:rowOff>152400</xdr:rowOff>
    </xdr:from>
    <xdr:to>
      <xdr:col>11</xdr:col>
      <xdr:colOff>66675</xdr:colOff>
      <xdr:row>169</xdr:row>
      <xdr:rowOff>47625</xdr:rowOff>
    </xdr:to>
    <xdr:sp macro="" textlink="">
      <xdr:nvSpPr>
        <xdr:cNvPr id="67" name="ZoneTexte 66">
          <a:extLst>
            <a:ext uri="{FF2B5EF4-FFF2-40B4-BE49-F238E27FC236}">
              <a16:creationId xmlns:a16="http://schemas.microsoft.com/office/drawing/2014/main" id="{83757624-60EE-44F6-BD65-32642A11FF49}"/>
            </a:ext>
          </a:extLst>
        </xdr:cNvPr>
        <xdr:cNvSpPr txBox="1"/>
      </xdr:nvSpPr>
      <xdr:spPr>
        <a:xfrm>
          <a:off x="7667625" y="31880175"/>
          <a:ext cx="1314450" cy="276225"/>
        </a:xfrm>
        <a:prstGeom prst="rect">
          <a:avLst/>
        </a:prstGeom>
        <a:solidFill>
          <a:schemeClr val="lt1"/>
        </a:solidFill>
        <a:ln w="9525" cmpd="sng">
          <a:solidFill>
            <a:sysClr val="windowText" lastClr="000000"/>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LU" sz="1200" b="1"/>
            <a:t>Liste fournisseur</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omments" Target="../comments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2.vml"/><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4.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QQ34"/>
  <sheetViews>
    <sheetView showGridLines="0" tabSelected="1" topLeftCell="E1" zoomScale="70" zoomScaleNormal="70" workbookViewId="0">
      <pane ySplit="4" topLeftCell="A5" activePane="bottomLeft" state="frozen"/>
      <selection activeCell="G1" sqref="G1"/>
      <selection pane="bottomLeft" activeCell="J20" sqref="J20"/>
    </sheetView>
  </sheetViews>
  <sheetFormatPr baseColWidth="10" defaultColWidth="11.42578125" defaultRowHeight="15" x14ac:dyDescent="0.25"/>
  <cols>
    <col min="1" max="2" width="11.5703125" hidden="1" customWidth="1"/>
    <col min="3" max="4" width="11.5703125" style="23" hidden="1" customWidth="1"/>
    <col min="5" max="5" width="11.42578125" style="63"/>
    <col min="6" max="6" width="12.85546875" style="63" customWidth="1"/>
    <col min="7" max="7" width="12.85546875" style="63" bestFit="1" customWidth="1"/>
    <col min="8" max="8" width="14.5703125" style="77" customWidth="1"/>
    <col min="9" max="9" width="18.85546875" style="63" customWidth="1"/>
    <col min="10" max="10" width="15.85546875" style="63" customWidth="1"/>
    <col min="11" max="11" width="23" style="63" customWidth="1"/>
    <col min="12" max="12" width="17.140625" style="154" customWidth="1"/>
    <col min="13" max="13" width="22.5703125" style="63" customWidth="1"/>
    <col min="14" max="14" width="17" style="63" customWidth="1"/>
    <col min="15" max="15" width="16" style="63" customWidth="1"/>
    <col min="16" max="16" width="14.7109375" style="63" customWidth="1"/>
    <col min="17" max="17" width="15.5703125" style="63" customWidth="1"/>
    <col min="18" max="18" width="12.5703125" style="63" customWidth="1"/>
    <col min="19" max="19" width="19.85546875" style="63" customWidth="1"/>
    <col min="20" max="20" width="18" style="63" customWidth="1"/>
    <col min="21" max="21" width="41.28515625" style="63" customWidth="1"/>
    <col min="22" max="22" width="17.7109375" style="63" customWidth="1"/>
    <col min="23" max="23" width="18.5703125" style="63" customWidth="1"/>
    <col min="24" max="24" width="18.28515625" style="64" customWidth="1"/>
    <col min="25" max="25" width="20.7109375" style="63" customWidth="1"/>
    <col min="26" max="26" width="13.28515625" style="64" customWidth="1"/>
    <col min="27" max="27" width="19.28515625" style="77" customWidth="1"/>
    <col min="28" max="28" width="17.28515625" style="77" customWidth="1"/>
    <col min="29" max="29" width="16.140625" style="77" customWidth="1"/>
    <col min="30" max="41" width="11.42578125" style="63"/>
    <col min="42" max="42" width="23.85546875" style="77" customWidth="1"/>
    <col min="43" max="43" width="15.5703125" style="81" customWidth="1"/>
    <col min="44" max="46" width="11.42578125" style="63"/>
    <col min="47" max="47" width="15.140625" style="63" customWidth="1"/>
    <col min="48" max="50" width="11.42578125" style="63"/>
    <col min="51" max="51" width="15.28515625" style="63" customWidth="1"/>
    <col min="52" max="52" width="11.42578125" style="77"/>
    <col min="53" max="53" width="11.42578125" style="63"/>
    <col min="54" max="54" width="11.5703125" style="63" bestFit="1" customWidth="1"/>
    <col min="55" max="55" width="15.28515625" style="63" customWidth="1"/>
    <col min="56" max="56" width="11.5703125" style="63" bestFit="1" customWidth="1"/>
    <col min="57" max="57" width="13.28515625" style="63" customWidth="1"/>
    <col min="58" max="58" width="11.5703125" style="63" bestFit="1" customWidth="1"/>
    <col min="59" max="59" width="9.85546875" customWidth="1"/>
    <col min="60" max="60" width="12.7109375" customWidth="1"/>
    <col min="61" max="61" width="15.28515625" customWidth="1"/>
    <col min="62" max="62" width="13.7109375" customWidth="1"/>
    <col min="63" max="63" width="11.5703125" bestFit="1" customWidth="1"/>
    <col min="64" max="64" width="17.7109375" customWidth="1"/>
    <col min="65" max="65" width="15" customWidth="1"/>
    <col min="66" max="66" width="14.28515625" customWidth="1"/>
    <col min="67" max="69" width="20.42578125" customWidth="1"/>
    <col min="73" max="73" width="11.42578125" style="138"/>
    <col min="77" max="77" width="15.5703125" style="146" customWidth="1"/>
    <col min="81" max="81" width="15.28515625" customWidth="1"/>
    <col min="121" max="121" width="17.5703125" style="165" customWidth="1"/>
    <col min="122" max="122" width="11.42578125" style="161"/>
    <col min="123" max="123" width="16.5703125" style="161" customWidth="1"/>
    <col min="124" max="124" width="11.42578125" style="153"/>
    <col min="129" max="129" width="15.5703125" style="81" customWidth="1"/>
    <col min="130" max="130" width="16.140625" style="77" customWidth="1"/>
    <col min="131" max="142" width="11.42578125" style="63"/>
    <col min="143" max="143" width="23.85546875" style="77" customWidth="1"/>
    <col min="144" max="146" width="11.42578125" style="63"/>
    <col min="147" max="147" width="15.140625" style="63" customWidth="1"/>
    <col min="148" max="150" width="11.42578125" style="63"/>
    <col min="151" max="151" width="15.28515625" style="63" customWidth="1"/>
    <col min="152" max="152" width="11.42578125" style="77"/>
    <col min="153" max="153" width="11.42578125" style="63"/>
    <col min="154" max="154" width="11.5703125" style="63" customWidth="1"/>
    <col min="155" max="155" width="15.28515625" style="63" customWidth="1"/>
    <col min="156" max="156" width="11.5703125" style="63" customWidth="1"/>
    <col min="157" max="157" width="13.28515625" style="63" customWidth="1"/>
    <col min="158" max="158" width="11.5703125" style="63" customWidth="1"/>
    <col min="459" max="459" width="11.42578125" style="136"/>
  </cols>
  <sheetData>
    <row r="1" spans="1:459" ht="32.25" hidden="1" thickBot="1" x14ac:dyDescent="0.3">
      <c r="A1" s="1"/>
      <c r="B1" s="1"/>
      <c r="C1" s="19"/>
      <c r="D1" s="19"/>
      <c r="E1" s="1"/>
      <c r="F1" s="1"/>
      <c r="G1" s="1"/>
      <c r="H1" s="76"/>
      <c r="I1" s="1"/>
      <c r="J1" s="1"/>
      <c r="K1" s="1"/>
      <c r="L1" s="2"/>
      <c r="M1" s="1"/>
      <c r="N1" s="1"/>
      <c r="O1" s="1"/>
      <c r="P1" s="1"/>
      <c r="Q1" s="2"/>
      <c r="R1" s="1"/>
      <c r="S1" s="1"/>
      <c r="T1" s="1"/>
      <c r="U1" s="1"/>
      <c r="V1" s="1"/>
      <c r="W1" s="1"/>
      <c r="X1" s="60" t="s">
        <v>0</v>
      </c>
      <c r="Y1" s="1"/>
      <c r="Z1" s="61"/>
      <c r="AA1" s="76"/>
      <c r="AB1" s="76"/>
      <c r="AC1" s="76"/>
      <c r="AD1" s="1"/>
      <c r="AE1" s="1"/>
      <c r="AF1" s="1"/>
      <c r="AG1" s="1"/>
      <c r="AH1" s="1"/>
      <c r="AI1" s="1"/>
      <c r="AJ1" s="1"/>
      <c r="AK1" s="1"/>
      <c r="AL1" s="3"/>
      <c r="AM1" s="1"/>
      <c r="AN1" s="1"/>
      <c r="AO1" s="1"/>
      <c r="AP1" s="76"/>
      <c r="AQ1" s="80" t="s">
        <v>589</v>
      </c>
      <c r="AR1" s="1"/>
      <c r="AS1" s="1"/>
      <c r="AT1" s="1"/>
      <c r="AU1" s="1"/>
      <c r="AV1" s="1"/>
      <c r="AW1" s="1"/>
      <c r="AX1" s="1"/>
      <c r="AY1" s="1"/>
      <c r="AZ1" s="76"/>
      <c r="BA1" s="1"/>
      <c r="BB1" s="1"/>
      <c r="BC1" s="1"/>
      <c r="BD1" s="1"/>
      <c r="BE1" s="1"/>
      <c r="BF1" s="1"/>
      <c r="BG1" s="1"/>
      <c r="BH1" s="4" t="s">
        <v>3</v>
      </c>
      <c r="BI1" s="4" t="s">
        <v>2</v>
      </c>
      <c r="BJ1" s="4" t="s">
        <v>1</v>
      </c>
      <c r="BK1" s="4" t="s">
        <v>593</v>
      </c>
      <c r="BL1" s="4" t="s">
        <v>594</v>
      </c>
      <c r="BM1" s="4" t="s">
        <v>592</v>
      </c>
      <c r="BN1" s="4"/>
      <c r="BO1" s="5"/>
      <c r="BP1" s="4"/>
      <c r="BQ1" s="4"/>
      <c r="BY1" s="147"/>
      <c r="DQ1" s="166"/>
      <c r="DR1" s="167"/>
      <c r="DS1" s="167"/>
      <c r="DT1" s="168"/>
      <c r="DY1" s="80" t="s">
        <v>589</v>
      </c>
      <c r="DZ1" s="76"/>
      <c r="EA1" s="1"/>
      <c r="EB1" s="1"/>
      <c r="EC1" s="1"/>
      <c r="ED1" s="1"/>
      <c r="EE1" s="1"/>
      <c r="EF1" s="1"/>
      <c r="EG1" s="1"/>
      <c r="EH1" s="1"/>
      <c r="EI1" s="3"/>
      <c r="EJ1" s="1"/>
      <c r="EK1" s="1"/>
      <c r="EL1" s="1"/>
      <c r="EM1" s="76"/>
      <c r="EN1" s="1"/>
      <c r="EO1" s="1"/>
      <c r="EP1" s="1"/>
      <c r="EQ1" s="1"/>
      <c r="ER1" s="1"/>
      <c r="ES1" s="1"/>
      <c r="ET1" s="1"/>
      <c r="EU1" s="1"/>
      <c r="EV1" s="76"/>
      <c r="EW1" s="1"/>
      <c r="EX1" s="1"/>
      <c r="EY1" s="1"/>
      <c r="EZ1" s="1"/>
      <c r="FA1" s="1"/>
      <c r="FB1" s="1"/>
    </row>
    <row r="2" spans="1:459" ht="117" customHeight="1" thickBot="1" x14ac:dyDescent="0.3">
      <c r="A2" s="4"/>
      <c r="B2" s="4"/>
      <c r="C2" s="19"/>
      <c r="D2" s="19"/>
      <c r="E2" s="225" t="s">
        <v>588</v>
      </c>
      <c r="F2" s="226"/>
      <c r="G2" s="226"/>
      <c r="H2" s="226"/>
      <c r="I2" s="226"/>
      <c r="J2" s="226"/>
      <c r="K2" s="226"/>
      <c r="L2" s="226"/>
      <c r="M2" s="226"/>
      <c r="N2" s="226"/>
      <c r="O2" s="226"/>
      <c r="P2" s="226"/>
      <c r="Q2" s="226"/>
      <c r="R2" s="226"/>
      <c r="S2" s="226"/>
      <c r="T2" s="226"/>
      <c r="U2" s="226"/>
      <c r="V2" s="226"/>
      <c r="W2" s="226"/>
      <c r="X2" s="226"/>
      <c r="Y2" s="226"/>
      <c r="Z2" s="226"/>
      <c r="AA2" s="226"/>
      <c r="AB2" s="226"/>
      <c r="AC2" s="226"/>
      <c r="AD2" s="226"/>
      <c r="AE2" s="226"/>
      <c r="AF2" s="226"/>
      <c r="AG2" s="226"/>
      <c r="AH2" s="226"/>
      <c r="AI2" s="226"/>
      <c r="AJ2" s="226"/>
      <c r="AK2" s="226"/>
      <c r="AL2" s="226"/>
      <c r="AM2" s="226"/>
      <c r="AN2" s="226"/>
      <c r="AO2" s="226"/>
      <c r="AP2" s="226"/>
      <c r="AQ2" s="226"/>
      <c r="AR2" s="226"/>
      <c r="AS2" s="226"/>
      <c r="AT2" s="226"/>
      <c r="AU2" s="226"/>
      <c r="AV2" s="226"/>
      <c r="AW2" s="226"/>
      <c r="AX2" s="226"/>
      <c r="AY2" s="226"/>
      <c r="AZ2" s="226"/>
      <c r="BA2" s="226"/>
      <c r="BB2" s="226"/>
      <c r="BC2" s="226"/>
      <c r="BD2" s="226"/>
      <c r="BE2" s="226"/>
      <c r="BF2" s="226"/>
      <c r="BG2" s="227"/>
      <c r="BH2" s="226"/>
      <c r="BI2" s="226"/>
      <c r="BJ2" s="226"/>
      <c r="BK2" s="226"/>
      <c r="BL2" s="226"/>
      <c r="BM2" s="226"/>
      <c r="BN2" s="226"/>
      <c r="BO2" s="226"/>
      <c r="BP2" s="226"/>
      <c r="BQ2" s="228"/>
      <c r="BY2" s="39"/>
      <c r="DQ2" s="169"/>
      <c r="DR2" s="170"/>
      <c r="DS2" s="170"/>
      <c r="DT2" s="170"/>
      <c r="DY2" s="62" t="s">
        <v>646</v>
      </c>
      <c r="DZ2"/>
      <c r="EA2"/>
      <c r="EB2"/>
      <c r="EC2"/>
      <c r="ED2"/>
      <c r="EE2"/>
      <c r="EF2"/>
      <c r="EG2"/>
      <c r="EH2"/>
      <c r="EI2"/>
      <c r="EJ2"/>
      <c r="EK2"/>
      <c r="EL2"/>
      <c r="EM2"/>
      <c r="EN2"/>
      <c r="EO2"/>
      <c r="EP2"/>
      <c r="EQ2"/>
      <c r="ER2"/>
      <c r="ES2"/>
      <c r="ET2"/>
      <c r="EU2"/>
      <c r="EV2"/>
      <c r="EW2"/>
      <c r="EX2"/>
      <c r="EY2"/>
      <c r="EZ2"/>
      <c r="FA2"/>
      <c r="FB2"/>
    </row>
    <row r="3" spans="1:459" s="54" customFormat="1" ht="32.25" customHeight="1" thickBot="1" x14ac:dyDescent="0.3">
      <c r="A3" s="52"/>
      <c r="B3" s="52"/>
      <c r="C3" s="53"/>
      <c r="D3" s="8" t="s">
        <v>55</v>
      </c>
      <c r="E3" s="232" t="s">
        <v>587</v>
      </c>
      <c r="F3" s="233"/>
      <c r="G3" s="233"/>
      <c r="H3" s="234"/>
      <c r="I3" s="229" t="s">
        <v>4</v>
      </c>
      <c r="J3" s="230"/>
      <c r="K3" s="230"/>
      <c r="L3" s="230"/>
      <c r="M3" s="230"/>
      <c r="N3" s="230"/>
      <c r="O3" s="230"/>
      <c r="P3" s="230"/>
      <c r="Q3" s="230"/>
      <c r="R3" s="230"/>
      <c r="S3" s="230"/>
      <c r="T3" s="230"/>
      <c r="U3" s="230"/>
      <c r="V3" s="230"/>
      <c r="W3" s="230"/>
      <c r="X3" s="230"/>
      <c r="Y3" s="230"/>
      <c r="Z3" s="230"/>
      <c r="AA3" s="231"/>
      <c r="AB3" s="220" t="s">
        <v>698</v>
      </c>
      <c r="AC3" s="221"/>
      <c r="AD3" s="214" t="s">
        <v>5</v>
      </c>
      <c r="AE3" s="215"/>
      <c r="AF3" s="215"/>
      <c r="AG3" s="215"/>
      <c r="AH3" s="215"/>
      <c r="AI3" s="215"/>
      <c r="AJ3" s="215"/>
      <c r="AK3" s="215"/>
      <c r="AL3" s="215"/>
      <c r="AM3" s="215"/>
      <c r="AN3" s="215"/>
      <c r="AO3" s="215"/>
      <c r="AP3" s="216"/>
      <c r="AQ3" s="98" t="s">
        <v>605</v>
      </c>
      <c r="AR3" s="217" t="s">
        <v>6</v>
      </c>
      <c r="AS3" s="218"/>
      <c r="AT3" s="218"/>
      <c r="AU3" s="218"/>
      <c r="AV3" s="218"/>
      <c r="AW3" s="218"/>
      <c r="AX3" s="218"/>
      <c r="AY3" s="218"/>
      <c r="AZ3" s="219"/>
      <c r="BA3" s="206" t="s">
        <v>7</v>
      </c>
      <c r="BB3" s="207"/>
      <c r="BC3" s="207"/>
      <c r="BD3" s="207"/>
      <c r="BE3" s="207"/>
      <c r="BF3" s="208"/>
      <c r="BG3" s="178"/>
      <c r="BH3" s="84" t="s">
        <v>679</v>
      </c>
      <c r="BI3" s="84" t="s">
        <v>681</v>
      </c>
      <c r="BJ3" s="84" t="s">
        <v>677</v>
      </c>
      <c r="BK3" s="84" t="s">
        <v>678</v>
      </c>
      <c r="BL3" s="84" t="s">
        <v>680</v>
      </c>
      <c r="BM3" s="84" t="s">
        <v>682</v>
      </c>
      <c r="BN3" s="85" t="s">
        <v>683</v>
      </c>
      <c r="BO3" s="86" t="s">
        <v>684</v>
      </c>
      <c r="BP3" s="235" t="s">
        <v>685</v>
      </c>
      <c r="BQ3" s="223" t="s">
        <v>686</v>
      </c>
      <c r="BR3" s="222"/>
      <c r="BS3" s="205"/>
      <c r="BU3" s="139"/>
      <c r="BY3" s="148"/>
      <c r="DQ3" s="211" t="s">
        <v>676</v>
      </c>
      <c r="DR3" s="212"/>
      <c r="DS3" s="212"/>
      <c r="DT3" s="213"/>
      <c r="DY3" s="98" t="s">
        <v>605</v>
      </c>
      <c r="EA3" s="214" t="s">
        <v>5</v>
      </c>
      <c r="EB3" s="215"/>
      <c r="EC3" s="215"/>
      <c r="ED3" s="215"/>
      <c r="EE3" s="215"/>
      <c r="EF3" s="215"/>
      <c r="EG3" s="215"/>
      <c r="EH3" s="215"/>
      <c r="EI3" s="215"/>
      <c r="EJ3" s="215"/>
      <c r="EK3" s="215"/>
      <c r="EL3" s="215"/>
      <c r="EM3" s="216"/>
      <c r="EN3" s="217" t="s">
        <v>6</v>
      </c>
      <c r="EO3" s="218"/>
      <c r="EP3" s="218"/>
      <c r="EQ3" s="218"/>
      <c r="ER3" s="218"/>
      <c r="ES3" s="218"/>
      <c r="ET3" s="218"/>
      <c r="EU3" s="218"/>
      <c r="EV3" s="219"/>
      <c r="EW3" s="206" t="s">
        <v>7</v>
      </c>
      <c r="EX3" s="207"/>
      <c r="EY3" s="207"/>
      <c r="EZ3" s="207"/>
      <c r="FA3" s="207"/>
      <c r="FB3" s="208"/>
      <c r="QQ3" s="136"/>
    </row>
    <row r="4" spans="1:459" s="24" customFormat="1" ht="147.75" customHeight="1" thickBot="1" x14ac:dyDescent="0.3">
      <c r="A4" s="6"/>
      <c r="B4" s="6"/>
      <c r="C4" s="21"/>
      <c r="D4" s="8" t="s">
        <v>55</v>
      </c>
      <c r="E4" s="99" t="s">
        <v>9</v>
      </c>
      <c r="F4" s="100" t="s">
        <v>10</v>
      </c>
      <c r="G4" s="101" t="s">
        <v>11</v>
      </c>
      <c r="H4" s="102" t="s">
        <v>12</v>
      </c>
      <c r="I4" s="156" t="s">
        <v>13</v>
      </c>
      <c r="J4" s="175" t="s">
        <v>14</v>
      </c>
      <c r="K4" s="176" t="s">
        <v>15</v>
      </c>
      <c r="L4" s="157" t="s">
        <v>16</v>
      </c>
      <c r="M4" s="174" t="s">
        <v>17</v>
      </c>
      <c r="N4" s="103" t="s">
        <v>691</v>
      </c>
      <c r="O4" s="177" t="s">
        <v>18</v>
      </c>
      <c r="P4" s="158" t="s">
        <v>19</v>
      </c>
      <c r="Q4" s="159" t="s">
        <v>20</v>
      </c>
      <c r="R4" s="160" t="s">
        <v>21</v>
      </c>
      <c r="S4" s="104" t="s">
        <v>690</v>
      </c>
      <c r="T4" s="103" t="s">
        <v>692</v>
      </c>
      <c r="U4" s="105" t="s">
        <v>22</v>
      </c>
      <c r="V4" s="104" t="s">
        <v>693</v>
      </c>
      <c r="W4" s="103" t="s">
        <v>694</v>
      </c>
      <c r="X4" s="117" t="s">
        <v>604</v>
      </c>
      <c r="Y4" s="103" t="s">
        <v>695</v>
      </c>
      <c r="Z4" s="106" t="s">
        <v>603</v>
      </c>
      <c r="AA4" s="107" t="s">
        <v>696</v>
      </c>
      <c r="AB4" s="108" t="s">
        <v>697</v>
      </c>
      <c r="AC4" s="109" t="s">
        <v>631</v>
      </c>
      <c r="AD4" s="110" t="s">
        <v>23</v>
      </c>
      <c r="AE4" s="111" t="s">
        <v>24</v>
      </c>
      <c r="AF4" s="112" t="s">
        <v>25</v>
      </c>
      <c r="AG4" s="113" t="s">
        <v>26</v>
      </c>
      <c r="AH4" s="111" t="s">
        <v>27</v>
      </c>
      <c r="AI4" s="112" t="s">
        <v>28</v>
      </c>
      <c r="AJ4" s="113" t="s">
        <v>29</v>
      </c>
      <c r="AK4" s="111" t="s">
        <v>30</v>
      </c>
      <c r="AL4" s="114" t="s">
        <v>31</v>
      </c>
      <c r="AM4" s="115" t="s">
        <v>32</v>
      </c>
      <c r="AN4" s="115" t="s">
        <v>33</v>
      </c>
      <c r="AO4" s="115" t="s">
        <v>34</v>
      </c>
      <c r="AP4" s="116" t="s">
        <v>35</v>
      </c>
      <c r="AQ4" s="117" t="s">
        <v>632</v>
      </c>
      <c r="AR4" s="118" t="s">
        <v>36</v>
      </c>
      <c r="AS4" s="119" t="s">
        <v>37</v>
      </c>
      <c r="AT4" s="119" t="s">
        <v>38</v>
      </c>
      <c r="AU4" s="119" t="s">
        <v>39</v>
      </c>
      <c r="AV4" s="119" t="s">
        <v>40</v>
      </c>
      <c r="AW4" s="119" t="s">
        <v>41</v>
      </c>
      <c r="AX4" s="119" t="s">
        <v>42</v>
      </c>
      <c r="AY4" s="119" t="s">
        <v>43</v>
      </c>
      <c r="AZ4" s="120" t="s">
        <v>44</v>
      </c>
      <c r="BA4" s="121" t="s">
        <v>45</v>
      </c>
      <c r="BB4" s="122" t="s">
        <v>46</v>
      </c>
      <c r="BC4" s="122" t="s">
        <v>47</v>
      </c>
      <c r="BD4" s="122" t="s">
        <v>48</v>
      </c>
      <c r="BE4" s="122" t="s">
        <v>49</v>
      </c>
      <c r="BF4" s="123" t="s">
        <v>50</v>
      </c>
      <c r="BG4" s="6"/>
      <c r="BH4" s="87" t="s">
        <v>687</v>
      </c>
      <c r="BI4" s="88" t="s">
        <v>51</v>
      </c>
      <c r="BJ4" s="88" t="s">
        <v>52</v>
      </c>
      <c r="BK4" s="88" t="s">
        <v>687</v>
      </c>
      <c r="BL4" s="88" t="s">
        <v>689</v>
      </c>
      <c r="BM4" s="89" t="s">
        <v>688</v>
      </c>
      <c r="BN4" s="90" t="s">
        <v>53</v>
      </c>
      <c r="BO4" s="91" t="s">
        <v>586</v>
      </c>
      <c r="BP4" s="235"/>
      <c r="BQ4" s="224"/>
      <c r="BR4" s="222"/>
      <c r="BS4" s="205"/>
      <c r="BU4" s="140"/>
      <c r="BY4" s="145"/>
      <c r="DQ4" s="171" t="s">
        <v>674</v>
      </c>
      <c r="DR4" s="172" t="s">
        <v>675</v>
      </c>
      <c r="DS4" s="172" t="s">
        <v>652</v>
      </c>
      <c r="DT4" s="173" t="s">
        <v>653</v>
      </c>
      <c r="DY4" s="117" t="s">
        <v>632</v>
      </c>
      <c r="DZ4" s="109" t="s">
        <v>631</v>
      </c>
      <c r="EA4" s="110" t="s">
        <v>23</v>
      </c>
      <c r="EB4" s="111" t="s">
        <v>24</v>
      </c>
      <c r="EC4" s="112" t="s">
        <v>25</v>
      </c>
      <c r="ED4" s="113" t="s">
        <v>26</v>
      </c>
      <c r="EE4" s="111" t="s">
        <v>27</v>
      </c>
      <c r="EF4" s="112" t="s">
        <v>28</v>
      </c>
      <c r="EG4" s="113" t="s">
        <v>29</v>
      </c>
      <c r="EH4" s="111" t="s">
        <v>30</v>
      </c>
      <c r="EI4" s="114" t="s">
        <v>31</v>
      </c>
      <c r="EJ4" s="115" t="s">
        <v>32</v>
      </c>
      <c r="EK4" s="115" t="s">
        <v>33</v>
      </c>
      <c r="EL4" s="115" t="s">
        <v>34</v>
      </c>
      <c r="EM4" s="116" t="s">
        <v>35</v>
      </c>
      <c r="EN4" s="118" t="s">
        <v>36</v>
      </c>
      <c r="EO4" s="119" t="s">
        <v>37</v>
      </c>
      <c r="EP4" s="119" t="s">
        <v>38</v>
      </c>
      <c r="EQ4" s="119" t="s">
        <v>39</v>
      </c>
      <c r="ER4" s="119" t="s">
        <v>40</v>
      </c>
      <c r="ES4" s="119" t="s">
        <v>41</v>
      </c>
      <c r="ET4" s="119" t="s">
        <v>42</v>
      </c>
      <c r="EU4" s="119" t="s">
        <v>43</v>
      </c>
      <c r="EV4" s="120" t="s">
        <v>44</v>
      </c>
      <c r="EW4" s="121" t="s">
        <v>45</v>
      </c>
      <c r="EX4" s="122" t="s">
        <v>46</v>
      </c>
      <c r="EY4" s="122" t="s">
        <v>47</v>
      </c>
      <c r="EZ4" s="122" t="s">
        <v>48</v>
      </c>
      <c r="FA4" s="122" t="s">
        <v>49</v>
      </c>
      <c r="FB4" s="123" t="s">
        <v>50</v>
      </c>
      <c r="QQ4" s="136"/>
    </row>
    <row r="5" spans="1:459" ht="23.25" x14ac:dyDescent="0.25">
      <c r="A5" s="7"/>
      <c r="B5" s="7"/>
      <c r="C5" s="22"/>
      <c r="D5" s="8" t="s">
        <v>55</v>
      </c>
      <c r="E5" s="55"/>
      <c r="F5" s="8"/>
      <c r="G5" s="9"/>
      <c r="H5" s="8"/>
      <c r="I5" s="79"/>
      <c r="J5" s="74"/>
      <c r="K5" s="74"/>
      <c r="L5" s="155"/>
      <c r="M5" s="10"/>
      <c r="N5" s="67"/>
      <c r="O5" s="10"/>
      <c r="P5" s="10"/>
      <c r="Q5" s="155"/>
      <c r="R5" s="155"/>
      <c r="S5" s="67"/>
      <c r="T5" s="67"/>
      <c r="U5" s="67"/>
      <c r="V5" s="69"/>
      <c r="W5" s="69"/>
      <c r="X5" s="137" t="str">
        <f t="shared" ref="X5" si="0">IF(V5="","",((V5/W5*100)/100))</f>
        <v/>
      </c>
      <c r="Y5" s="70"/>
      <c r="Z5" s="97" t="e">
        <f>X5/Y5*100</f>
        <v>#VALUE!</v>
      </c>
      <c r="AA5" s="67"/>
      <c r="AB5" s="79"/>
      <c r="AC5" s="79"/>
      <c r="AD5" s="78"/>
      <c r="AE5" s="13"/>
      <c r="AF5" s="14"/>
      <c r="AG5" s="12"/>
      <c r="AH5" s="13"/>
      <c r="AI5" s="14"/>
      <c r="AJ5" s="12"/>
      <c r="AK5" s="15"/>
      <c r="AL5" s="16"/>
      <c r="AM5" s="10"/>
      <c r="AN5" s="10"/>
      <c r="AO5" s="10"/>
      <c r="AP5" s="18"/>
      <c r="AQ5" s="204"/>
      <c r="AR5" s="20"/>
      <c r="AS5" s="17"/>
      <c r="AT5" s="17"/>
      <c r="AU5" s="17"/>
      <c r="AV5" s="17"/>
      <c r="AW5" s="17"/>
      <c r="AX5" s="17"/>
      <c r="AY5" s="17"/>
      <c r="AZ5" s="83"/>
      <c r="BA5" s="82"/>
      <c r="BB5" s="11"/>
      <c r="BC5" s="11"/>
      <c r="BD5" s="11"/>
      <c r="BE5" s="11"/>
      <c r="BF5" s="56"/>
      <c r="BG5" s="7"/>
      <c r="BH5" s="92">
        <f t="shared" ref="BH5" si="1">IF(AA5="Yes",3,0)</f>
        <v>0</v>
      </c>
      <c r="BI5" s="93" t="b">
        <f>IF(S5="CE",1,IF(S5="Magasin",1,IF(S5="Production",2,IF(S5="IS",2,IF(S5="Client",3)))))</f>
        <v>0</v>
      </c>
      <c r="BJ5" s="93" t="e">
        <f t="shared" ref="BJ5" si="2">IF(Z5&lt;51,1,IF(Z5&gt;50,3))</f>
        <v>#VALUE!</v>
      </c>
      <c r="BK5" s="93" t="b">
        <f>IF(N5="Connection",0,IF(N5="Consumables: lubricate, oil, paint color, adhesive",0,IF(N5="Cylinder",3,IF(N5="Electrical component",3,IF(N5="Plug",0,IF(N5="Label, sticker",0,IF(N5="Magnet",0,IF(N5="Normalized part (screw, disc, washer,...)",0,IF(N5="Packaging",0,IF(N5="Plastic injection component",3,IF(N5="Pressure gauge",3,IF(N5="Production consumable",0,IF(N5="Raw material (barres)",3,IF(N5="Seal (O-ring, flat seal,...)",3,IF(N5="Spring",3,IF(N5="Surface treatment",3,IF(N5="Tube and flexible",3,IF(N5="Turned part",3,IF(N5="Valve body (stamped, forged, injected)",3,IF(N5="Valve body (stamped, forged, injected) machined",3,IF(N5="Other component",3,IF(N5="Other subcontracting",3))))))))))))))))))))))</f>
        <v>0</v>
      </c>
      <c r="BL5" s="93">
        <f>IF(T5="Q - Cleanliness",2,IF(T5="Q - Burrs",3,IF(T5="Q - Impacts, Deformation, Aspect",1,IF(T5="Q - Dimensional Characteristic no fonctionnal",1,IF(T5="Q - Material",2,IF(T5="Q - Incomplete Product, Unfinished Product",2,IF(T5="Q - Leak / Porosity",2,IF(T5="Q - Marking, Printing",1,IF(T5="Q - Fonctional (mano, composants électroniques)",3,IF(T5="Q - Dimensional fonctionnal",1,IF(T5="Q - Packaging not respected",1,IF(T5="L - Delivered Quantity",1,IF(T5="L - Delivery Delay",1,IF(T5="L - Damaged during Transport",1,IF(T5="S - Safety",3,)))))))))))))))</f>
        <v>0</v>
      </c>
      <c r="BM5" s="94" t="str">
        <f>IF(AB5="Yes",0,"")</f>
        <v/>
      </c>
      <c r="BN5" s="95" t="e">
        <f>(BH5+BI5+BJ5+BK5+BL5)</f>
        <v>#VALUE!</v>
      </c>
      <c r="BO5" s="96" t="e">
        <f>IF(BN5&lt;=4,"Sans impact",IF(AND(BN5&gt;=5,BN5&lt;=7),"Mineur",IF(AND(BN5&gt;=8,BM5=0),"Mineur",IF(AND(BN5&gt;=8,BM5=""),"Majeur"))))</f>
        <v>#VALUE!</v>
      </c>
      <c r="BP5" s="209"/>
      <c r="BQ5" s="210"/>
      <c r="BR5" s="66"/>
      <c r="BY5" s="145"/>
      <c r="CC5" s="145"/>
      <c r="DQ5" s="163" t="e">
        <f>VLOOKUP(I5,'Liste fournisseur'!#REF!,2,FALSE)</f>
        <v>#REF!</v>
      </c>
      <c r="DR5" s="162" t="e">
        <f>VLOOKUP(I5,'Liste fournisseur'!#REF!,3,FALSE)</f>
        <v>#REF!</v>
      </c>
      <c r="DS5" s="10" t="e">
        <f>VLOOKUP(L5,'Liste article'!#REF!,2,FALSE)</f>
        <v>#REF!</v>
      </c>
      <c r="DT5" s="164" t="e">
        <f>VLOOKUP(L5,'Liste article'!#REF!,3,FALSE)</f>
        <v>#REF!</v>
      </c>
      <c r="DY5" s="143">
        <f>IF(X5="",0,IF(BO5="Majeur",X5,IF(BO5="Mineur",1,IF(BO5="Sans impact",1))))</f>
        <v>0</v>
      </c>
      <c r="DZ5" s="79" t="s">
        <v>647</v>
      </c>
      <c r="EA5" s="78" t="s">
        <v>647</v>
      </c>
      <c r="EB5" s="78" t="s">
        <v>647</v>
      </c>
      <c r="EC5" s="78" t="s">
        <v>647</v>
      </c>
      <c r="ED5" s="78" t="s">
        <v>647</v>
      </c>
      <c r="EE5" s="78" t="s">
        <v>647</v>
      </c>
      <c r="EF5" s="78" t="s">
        <v>647</v>
      </c>
      <c r="EG5" s="78" t="s">
        <v>647</v>
      </c>
      <c r="EH5" s="78" t="s">
        <v>647</v>
      </c>
      <c r="EI5" s="78" t="s">
        <v>647</v>
      </c>
      <c r="EJ5" s="78" t="s">
        <v>647</v>
      </c>
      <c r="EK5" s="78" t="s">
        <v>647</v>
      </c>
      <c r="EL5" s="78" t="s">
        <v>647</v>
      </c>
      <c r="EM5" s="78" t="s">
        <v>647</v>
      </c>
      <c r="EN5" s="78" t="s">
        <v>647</v>
      </c>
      <c r="EO5" s="78" t="s">
        <v>647</v>
      </c>
      <c r="EP5" s="78" t="s">
        <v>647</v>
      </c>
      <c r="EQ5" s="78" t="s">
        <v>647</v>
      </c>
      <c r="ER5" s="78" t="s">
        <v>647</v>
      </c>
      <c r="ES5" s="78" t="s">
        <v>647</v>
      </c>
      <c r="ET5" s="78" t="s">
        <v>647</v>
      </c>
      <c r="EU5" s="78" t="s">
        <v>647</v>
      </c>
      <c r="EV5" s="78" t="s">
        <v>647</v>
      </c>
      <c r="EW5" s="78" t="s">
        <v>647</v>
      </c>
      <c r="EX5" s="78" t="s">
        <v>647</v>
      </c>
      <c r="EY5" s="78" t="s">
        <v>647</v>
      </c>
      <c r="EZ5" s="78" t="s">
        <v>647</v>
      </c>
      <c r="FA5" s="78" t="s">
        <v>647</v>
      </c>
      <c r="FB5" s="78" t="s">
        <v>647</v>
      </c>
      <c r="FN5" t="e">
        <f>FG:FJ+FO:FS</f>
        <v>#VALUE!</v>
      </c>
    </row>
    <row r="6" spans="1:459" x14ac:dyDescent="0.25">
      <c r="AP6" s="141"/>
      <c r="AQ6" s="142"/>
      <c r="BU6" s="144"/>
      <c r="DY6" s="142"/>
      <c r="EM6" s="141"/>
    </row>
    <row r="7" spans="1:459" x14ac:dyDescent="0.25">
      <c r="AP7" s="141"/>
      <c r="AQ7" s="142"/>
      <c r="DY7" s="142"/>
      <c r="EM7" s="141"/>
    </row>
    <row r="8" spans="1:459" x14ac:dyDescent="0.25">
      <c r="AP8" s="141"/>
      <c r="AQ8" s="142"/>
      <c r="DY8" s="142"/>
      <c r="EM8" s="141"/>
    </row>
    <row r="9" spans="1:459" x14ac:dyDescent="0.25">
      <c r="AP9" s="141"/>
      <c r="AQ9" s="142"/>
      <c r="DY9" s="142"/>
      <c r="EM9" s="141"/>
    </row>
    <row r="10" spans="1:459" x14ac:dyDescent="0.25">
      <c r="AP10" s="141"/>
      <c r="AQ10" s="142"/>
      <c r="DY10" s="142"/>
      <c r="EM10" s="141"/>
    </row>
    <row r="11" spans="1:459" x14ac:dyDescent="0.25">
      <c r="AP11" s="141"/>
      <c r="AQ11" s="142"/>
      <c r="DY11" s="142"/>
      <c r="EM11" s="141"/>
    </row>
    <row r="12" spans="1:459" x14ac:dyDescent="0.25">
      <c r="AP12" s="141"/>
      <c r="AQ12" s="142"/>
      <c r="DY12" s="142"/>
      <c r="EM12" s="141"/>
    </row>
    <row r="13" spans="1:459" x14ac:dyDescent="0.25">
      <c r="AP13" s="141"/>
      <c r="AQ13" s="142"/>
      <c r="DY13" s="142"/>
      <c r="EM13" s="141"/>
    </row>
    <row r="14" spans="1:459" x14ac:dyDescent="0.25">
      <c r="AP14" s="141"/>
      <c r="AQ14" s="142"/>
      <c r="DY14" s="142"/>
      <c r="EM14" s="141"/>
    </row>
    <row r="15" spans="1:459" x14ac:dyDescent="0.25">
      <c r="AP15" s="141"/>
      <c r="AQ15" s="142"/>
      <c r="DY15" s="142"/>
      <c r="EM15" s="141"/>
    </row>
    <row r="16" spans="1:459" x14ac:dyDescent="0.25">
      <c r="AP16" s="141"/>
      <c r="AQ16" s="142"/>
      <c r="DY16" s="142"/>
      <c r="EM16" s="141"/>
    </row>
    <row r="17" spans="42:143" x14ac:dyDescent="0.25">
      <c r="AP17" s="141"/>
      <c r="AQ17" s="142"/>
      <c r="DY17" s="142"/>
      <c r="EM17" s="141"/>
    </row>
    <row r="18" spans="42:143" x14ac:dyDescent="0.25">
      <c r="AP18" s="141"/>
      <c r="AQ18" s="142"/>
      <c r="DY18" s="142"/>
      <c r="EM18" s="141"/>
    </row>
    <row r="19" spans="42:143" x14ac:dyDescent="0.25">
      <c r="AP19" s="141"/>
      <c r="AQ19" s="142"/>
      <c r="DY19" s="142"/>
      <c r="EM19" s="141"/>
    </row>
    <row r="20" spans="42:143" x14ac:dyDescent="0.25">
      <c r="AP20" s="141"/>
      <c r="AQ20" s="142"/>
      <c r="DY20" s="142"/>
      <c r="EM20" s="141"/>
    </row>
    <row r="21" spans="42:143" x14ac:dyDescent="0.25">
      <c r="AP21" s="141"/>
      <c r="AQ21" s="142"/>
      <c r="DY21" s="142"/>
      <c r="EM21" s="141"/>
    </row>
    <row r="22" spans="42:143" x14ac:dyDescent="0.25">
      <c r="AP22" s="141"/>
      <c r="AQ22" s="142"/>
      <c r="DY22" s="142"/>
      <c r="EM22" s="141"/>
    </row>
    <row r="23" spans="42:143" x14ac:dyDescent="0.25">
      <c r="AP23" s="141"/>
      <c r="AQ23" s="142"/>
      <c r="DY23" s="142"/>
      <c r="EM23" s="141"/>
    </row>
    <row r="24" spans="42:143" x14ac:dyDescent="0.25">
      <c r="AP24" s="141"/>
      <c r="AQ24" s="142"/>
      <c r="DY24" s="142"/>
      <c r="EM24" s="141"/>
    </row>
    <row r="25" spans="42:143" x14ac:dyDescent="0.25">
      <c r="AP25" s="141"/>
      <c r="AQ25" s="142"/>
      <c r="DY25" s="142"/>
      <c r="EM25" s="141"/>
    </row>
    <row r="26" spans="42:143" x14ac:dyDescent="0.25">
      <c r="AP26" s="141"/>
      <c r="AQ26" s="142"/>
      <c r="DY26" s="142"/>
      <c r="EM26" s="141"/>
    </row>
    <row r="27" spans="42:143" x14ac:dyDescent="0.25">
      <c r="AP27" s="141"/>
      <c r="AQ27" s="142"/>
      <c r="DY27" s="142"/>
      <c r="EM27" s="141"/>
    </row>
    <row r="28" spans="42:143" x14ac:dyDescent="0.25">
      <c r="AP28" s="141"/>
      <c r="AQ28" s="142"/>
      <c r="DY28" s="142"/>
      <c r="EM28" s="141"/>
    </row>
    <row r="29" spans="42:143" x14ac:dyDescent="0.25">
      <c r="AP29" s="141"/>
      <c r="AQ29" s="142"/>
      <c r="DY29" s="142"/>
      <c r="EM29" s="141"/>
    </row>
    <row r="30" spans="42:143" x14ac:dyDescent="0.25">
      <c r="AP30" s="141"/>
      <c r="AQ30" s="142"/>
      <c r="DY30" s="142"/>
      <c r="EM30" s="141"/>
    </row>
    <row r="31" spans="42:143" x14ac:dyDescent="0.25">
      <c r="AP31" s="141"/>
      <c r="AQ31" s="142"/>
      <c r="DY31" s="142"/>
      <c r="EM31" s="141"/>
    </row>
    <row r="32" spans="42:143" x14ac:dyDescent="0.25">
      <c r="AP32" s="141"/>
      <c r="AQ32" s="142"/>
      <c r="DY32" s="142"/>
      <c r="EM32" s="141"/>
    </row>
    <row r="33" spans="42:143" x14ac:dyDescent="0.25">
      <c r="AP33" s="141"/>
      <c r="AQ33" s="142"/>
      <c r="DY33" s="142"/>
      <c r="EM33" s="141"/>
    </row>
    <row r="34" spans="42:143" x14ac:dyDescent="0.25">
      <c r="AP34" s="141"/>
      <c r="AQ34" s="142"/>
      <c r="DY34" s="142"/>
      <c r="EM34" s="141"/>
    </row>
  </sheetData>
  <sheetProtection selectLockedCells="1"/>
  <dataConsolidate/>
  <mergeCells count="16">
    <mergeCell ref="E2:BQ2"/>
    <mergeCell ref="I3:AA3"/>
    <mergeCell ref="E3:H3"/>
    <mergeCell ref="BP3:BP4"/>
    <mergeCell ref="EN3:EV3"/>
    <mergeCell ref="EW3:FB3"/>
    <mergeCell ref="AR3:AZ3"/>
    <mergeCell ref="AB3:AC3"/>
    <mergeCell ref="AD3:AP3"/>
    <mergeCell ref="BR3:BR4"/>
    <mergeCell ref="BQ3:BQ4"/>
    <mergeCell ref="BS3:BS4"/>
    <mergeCell ref="BA3:BF3"/>
    <mergeCell ref="BP5:BQ5"/>
    <mergeCell ref="DQ3:DT3"/>
    <mergeCell ref="EA3:EM3"/>
  </mergeCells>
  <conditionalFormatting sqref="Y5 AA5:AP5 AR5:BF5 E5:W5">
    <cfRule type="expression" dxfId="31" priority="55">
      <formula>MOD(ROW(),2)</formula>
    </cfRule>
  </conditionalFormatting>
  <conditionalFormatting sqref="BO5">
    <cfRule type="containsText" dxfId="30" priority="11" operator="containsText" text="Sans impact">
      <formula>NOT(ISERROR(SEARCH("Sans impact",BO5)))</formula>
    </cfRule>
    <cfRule type="containsText" dxfId="29" priority="12" operator="containsText" text="Mineur">
      <formula>NOT(ISERROR(SEARCH("Mineur",BO5)))</formula>
    </cfRule>
    <cfRule type="containsText" dxfId="28" priority="13" operator="containsText" text="Majeur">
      <formula>NOT(ISERROR(SEARCH("Majeur",BO5)))</formula>
    </cfRule>
  </conditionalFormatting>
  <conditionalFormatting sqref="D3">
    <cfRule type="expression" dxfId="27" priority="8">
      <formula>MOD(ROW(),2)</formula>
    </cfRule>
  </conditionalFormatting>
  <conditionalFormatting sqref="D4">
    <cfRule type="expression" dxfId="26" priority="7">
      <formula>MOD(ROW(),2)</formula>
    </cfRule>
  </conditionalFormatting>
  <conditionalFormatting sqref="D5">
    <cfRule type="expression" dxfId="25" priority="6">
      <formula>MOD(ROW(),2)</formula>
    </cfRule>
  </conditionalFormatting>
  <conditionalFormatting sqref="DS5">
    <cfRule type="expression" dxfId="24" priority="5">
      <formula>MOD(ROW(),2)</formula>
    </cfRule>
  </conditionalFormatting>
  <conditionalFormatting sqref="DT5">
    <cfRule type="expression" dxfId="23" priority="4">
      <formula>MOD(ROW(),2)</formula>
    </cfRule>
  </conditionalFormatting>
  <conditionalFormatting sqref="EA5:FB5">
    <cfRule type="expression" dxfId="22" priority="3">
      <formula>MOD(ROW(),2)</formula>
    </cfRule>
  </conditionalFormatting>
  <conditionalFormatting sqref="DZ5">
    <cfRule type="expression" dxfId="21" priority="1">
      <formula>MOD(ROW(),2)</formula>
    </cfRule>
  </conditionalFormatting>
  <dataValidations count="1">
    <dataValidation type="list" allowBlank="1" showInputMessage="1" showErrorMessage="1" sqref="F5 D3:D5">
      <formula1>"Lu, Cz, De, Fr"</formula1>
    </dataValidation>
  </dataValidations>
  <pageMargins left="0.7" right="0.7" top="0.75" bottom="0.75" header="0.3" footer="0.3"/>
  <pageSetup paperSize="9" fitToHeight="0" orientation="landscape" r:id="rId1"/>
  <drawing r:id="rId2"/>
  <legacyDrawing r:id="rId3"/>
  <extLst>
    <ext xmlns:x14="http://schemas.microsoft.com/office/spreadsheetml/2009/9/main" uri="{CCE6A557-97BC-4b89-ADB6-D9C93CAAB3DF}">
      <x14:dataValidations xmlns:xm="http://schemas.microsoft.com/office/excel/2006/main" count="6">
        <x14:dataValidation type="list" allowBlank="1" showInputMessage="1" showErrorMessage="1">
          <x14:formula1>
            <xm:f>'Listes déroulantes'!$K$2:$K$6</xm:f>
          </x14:formula1>
          <xm:sqref>S5</xm:sqref>
        </x14:dataValidation>
        <x14:dataValidation type="list" allowBlank="1" showInputMessage="1" showErrorMessage="1">
          <x14:formula1>
            <xm:f>'Listes déroulantes'!$F$4:$F$15</xm:f>
          </x14:formula1>
          <xm:sqref>E5</xm:sqref>
        </x14:dataValidation>
        <x14:dataValidation type="list" allowBlank="1" showInputMessage="1" showErrorMessage="1">
          <x14:formula1>
            <xm:f>'Listes déroulantes'!$B$4:$B$2129</xm:f>
          </x14:formula1>
          <xm:sqref>I5</xm:sqref>
        </x14:dataValidation>
        <x14:dataValidation type="list" allowBlank="1" showInputMessage="1" showErrorMessage="1">
          <x14:formula1>
            <xm:f>'Listes déroulantes'!$H$37:$H$58</xm:f>
          </x14:formula1>
          <xm:sqref>N5</xm:sqref>
        </x14:dataValidation>
        <x14:dataValidation type="list" allowBlank="1" showInputMessage="1" showErrorMessage="1">
          <x14:formula1>
            <xm:f>'Listes déroulantes'!$F$38:$F$39</xm:f>
          </x14:formula1>
          <xm:sqref>AA5:AB5</xm:sqref>
        </x14:dataValidation>
        <x14:dataValidation type="list" allowBlank="1" showInputMessage="1" showErrorMessage="1">
          <x14:formula1>
            <xm:f>'Listes déroulantes'!$H$3:$H$17</xm:f>
          </x14:formula1>
          <xm:sqref>T5</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W4"/>
  <sheetViews>
    <sheetView showGridLines="0" topLeftCell="A2" zoomScale="80" zoomScaleNormal="80" workbookViewId="0">
      <selection activeCell="D20" sqref="D20"/>
    </sheetView>
  </sheetViews>
  <sheetFormatPr baseColWidth="10" defaultColWidth="11.42578125" defaultRowHeight="15" x14ac:dyDescent="0.25"/>
  <cols>
    <col min="1" max="1" width="9.5703125" style="73" customWidth="1"/>
    <col min="2" max="3" width="11.42578125" style="62"/>
    <col min="4" max="4" width="12.85546875" style="65" customWidth="1"/>
    <col min="5" max="5" width="11.42578125" style="149"/>
    <col min="6" max="6" width="22.85546875" style="62" customWidth="1"/>
    <col min="7" max="7" width="11.42578125" style="62"/>
    <col min="8" max="8" width="19.42578125" style="62" customWidth="1"/>
    <col min="9" max="9" width="12.5703125" style="62" customWidth="1"/>
    <col min="10" max="10" width="32.5703125" style="62" customWidth="1"/>
    <col min="11" max="11" width="13.7109375" style="62" customWidth="1"/>
    <col min="12" max="12" width="13.42578125" style="62" customWidth="1"/>
    <col min="13" max="13" width="14.140625" style="62" customWidth="1"/>
    <col min="14" max="14" width="29.5703125" style="62" customWidth="1"/>
    <col min="15" max="15" width="11.42578125" style="62"/>
    <col min="16" max="16" width="13" style="62" customWidth="1"/>
    <col min="17" max="17" width="13.28515625" style="62" customWidth="1"/>
    <col min="18" max="18" width="13" style="62" customWidth="1"/>
    <col min="19" max="19" width="11.42578125" style="62"/>
    <col min="20" max="21" width="13" style="62" customWidth="1"/>
    <col min="23" max="23" width="58.5703125" customWidth="1"/>
  </cols>
  <sheetData>
    <row r="1" spans="1:23" ht="60" hidden="1" x14ac:dyDescent="0.25">
      <c r="A1" s="73" t="s">
        <v>606</v>
      </c>
      <c r="B1" s="62" t="s">
        <v>607</v>
      </c>
      <c r="C1" s="62" t="s">
        <v>608</v>
      </c>
      <c r="D1" s="65" t="s">
        <v>609</v>
      </c>
      <c r="E1" s="149" t="s">
        <v>610</v>
      </c>
      <c r="F1" s="62" t="s">
        <v>611</v>
      </c>
      <c r="G1" s="62" t="s">
        <v>612</v>
      </c>
      <c r="H1" s="62" t="s">
        <v>613</v>
      </c>
      <c r="I1" s="62" t="s">
        <v>614</v>
      </c>
      <c r="J1" s="62" t="s">
        <v>615</v>
      </c>
      <c r="K1" s="62" t="s">
        <v>616</v>
      </c>
      <c r="L1" s="62" t="s">
        <v>617</v>
      </c>
      <c r="M1" s="62" t="s">
        <v>638</v>
      </c>
      <c r="N1" s="62" t="s">
        <v>618</v>
      </c>
      <c r="O1" s="62" t="s">
        <v>639</v>
      </c>
      <c r="P1" s="62" t="s">
        <v>640</v>
      </c>
      <c r="Q1" s="62" t="s">
        <v>641</v>
      </c>
      <c r="R1" s="62" t="s">
        <v>619</v>
      </c>
      <c r="S1" s="62" t="s">
        <v>642</v>
      </c>
      <c r="T1" s="62" t="s">
        <v>620</v>
      </c>
      <c r="U1" s="62" t="s">
        <v>621</v>
      </c>
      <c r="V1" s="62" t="s">
        <v>643</v>
      </c>
    </row>
    <row r="2" spans="1:23" ht="29.25" customHeight="1" thickBot="1" x14ac:dyDescent="0.3">
      <c r="A2" s="236" t="s">
        <v>622</v>
      </c>
      <c r="B2" s="237"/>
      <c r="C2" s="237"/>
      <c r="D2" s="237"/>
      <c r="E2" s="237"/>
      <c r="F2" s="237"/>
      <c r="G2" s="237"/>
      <c r="H2" s="237"/>
      <c r="I2" s="237"/>
      <c r="J2" s="237"/>
      <c r="K2" s="237"/>
      <c r="L2" s="237"/>
      <c r="M2" s="237"/>
      <c r="N2" s="237"/>
      <c r="O2" s="237"/>
      <c r="P2" s="237"/>
      <c r="Q2" s="237"/>
      <c r="R2" s="237"/>
      <c r="S2" s="237"/>
      <c r="T2" s="237"/>
      <c r="U2" s="237"/>
      <c r="V2" s="237"/>
      <c r="W2" s="238"/>
    </row>
    <row r="3" spans="1:23" ht="90" thickBot="1" x14ac:dyDescent="0.3">
      <c r="A3" s="125" t="s">
        <v>623</v>
      </c>
      <c r="B3" s="150" t="s">
        <v>9</v>
      </c>
      <c r="C3" s="126" t="s">
        <v>10</v>
      </c>
      <c r="D3" s="127" t="s">
        <v>11</v>
      </c>
      <c r="E3" s="128" t="s">
        <v>12</v>
      </c>
      <c r="F3" s="129" t="s">
        <v>13</v>
      </c>
      <c r="G3" s="130" t="s">
        <v>14</v>
      </c>
      <c r="H3" s="130" t="s">
        <v>15</v>
      </c>
      <c r="I3" s="130" t="s">
        <v>16</v>
      </c>
      <c r="J3" s="131" t="s">
        <v>17</v>
      </c>
      <c r="K3" s="132" t="s">
        <v>635</v>
      </c>
      <c r="L3" s="130" t="s">
        <v>18</v>
      </c>
      <c r="M3" s="131" t="s">
        <v>19</v>
      </c>
      <c r="N3" s="131" t="s">
        <v>20</v>
      </c>
      <c r="O3" s="130" t="s">
        <v>21</v>
      </c>
      <c r="P3" s="130" t="s">
        <v>634</v>
      </c>
      <c r="Q3" s="130" t="s">
        <v>636</v>
      </c>
      <c r="R3" s="130" t="s">
        <v>624</v>
      </c>
      <c r="S3" s="130" t="s">
        <v>633</v>
      </c>
      <c r="T3" s="130" t="s">
        <v>625</v>
      </c>
      <c r="U3" s="130" t="s">
        <v>626</v>
      </c>
      <c r="V3" s="133" t="s">
        <v>637</v>
      </c>
      <c r="W3" s="134" t="s">
        <v>8</v>
      </c>
    </row>
    <row r="4" spans="1:23" ht="15.75" x14ac:dyDescent="0.25">
      <c r="A4" s="135">
        <v>1</v>
      </c>
      <c r="B4" s="55"/>
      <c r="C4" s="8"/>
      <c r="D4" s="9"/>
      <c r="E4" s="8"/>
      <c r="F4" s="75"/>
      <c r="G4" s="67"/>
      <c r="H4" s="67"/>
      <c r="I4" s="68"/>
      <c r="J4" s="67"/>
      <c r="K4" s="67"/>
      <c r="L4" s="67"/>
      <c r="M4" s="67"/>
      <c r="N4" s="68"/>
      <c r="O4" s="68"/>
      <c r="P4" s="67"/>
      <c r="Q4" s="67"/>
      <c r="R4" s="67"/>
      <c r="S4" s="70"/>
      <c r="T4" s="70"/>
      <c r="U4" s="70"/>
      <c r="V4" s="79"/>
      <c r="W4" s="71"/>
    </row>
  </sheetData>
  <mergeCells count="1">
    <mergeCell ref="A2:W2"/>
  </mergeCells>
  <conditionalFormatting sqref="B4">
    <cfRule type="expression" dxfId="20" priority="21">
      <formula>MOD(ROW(),2)</formula>
    </cfRule>
  </conditionalFormatting>
  <conditionalFormatting sqref="C4">
    <cfRule type="expression" dxfId="19" priority="20">
      <formula>MOD(ROW(),2)</formula>
    </cfRule>
  </conditionalFormatting>
  <conditionalFormatting sqref="D4">
    <cfRule type="expression" dxfId="18" priority="19">
      <formula>MOD(ROW(),2)</formula>
    </cfRule>
  </conditionalFormatting>
  <conditionalFormatting sqref="E4">
    <cfRule type="expression" dxfId="17" priority="18">
      <formula>MOD(ROW(),2)</formula>
    </cfRule>
  </conditionalFormatting>
  <conditionalFormatting sqref="F4">
    <cfRule type="expression" dxfId="16" priority="17">
      <formula>MOD(ROW(),2)</formula>
    </cfRule>
  </conditionalFormatting>
  <conditionalFormatting sqref="G4">
    <cfRule type="expression" dxfId="15" priority="16">
      <formula>MOD(ROW(),2)</formula>
    </cfRule>
  </conditionalFormatting>
  <conditionalFormatting sqref="H4">
    <cfRule type="expression" dxfId="14" priority="15">
      <formula>MOD(ROW(),2)</formula>
    </cfRule>
  </conditionalFormatting>
  <conditionalFormatting sqref="I4">
    <cfRule type="expression" dxfId="13" priority="14">
      <formula>MOD(ROW(),2)</formula>
    </cfRule>
  </conditionalFormatting>
  <conditionalFormatting sqref="J4">
    <cfRule type="expression" dxfId="12" priority="13">
      <formula>MOD(ROW(),2)</formula>
    </cfRule>
  </conditionalFormatting>
  <conditionalFormatting sqref="K4">
    <cfRule type="expression" dxfId="11" priority="12">
      <formula>MOD(ROW(),2)</formula>
    </cfRule>
  </conditionalFormatting>
  <conditionalFormatting sqref="L4">
    <cfRule type="expression" dxfId="10" priority="11">
      <formula>MOD(ROW(),2)</formula>
    </cfRule>
  </conditionalFormatting>
  <conditionalFormatting sqref="M4">
    <cfRule type="expression" dxfId="9" priority="10">
      <formula>MOD(ROW(),2)</formula>
    </cfRule>
  </conditionalFormatting>
  <conditionalFormatting sqref="N4">
    <cfRule type="expression" dxfId="8" priority="9">
      <formula>MOD(ROW(),2)</formula>
    </cfRule>
  </conditionalFormatting>
  <conditionalFormatting sqref="O4">
    <cfRule type="expression" dxfId="7" priority="8">
      <formula>MOD(ROW(),2)</formula>
    </cfRule>
  </conditionalFormatting>
  <conditionalFormatting sqref="P4">
    <cfRule type="expression" dxfId="6" priority="7">
      <formula>MOD(ROW(),2)</formula>
    </cfRule>
  </conditionalFormatting>
  <conditionalFormatting sqref="Q4">
    <cfRule type="expression" dxfId="5" priority="6">
      <formula>MOD(ROW(),2)</formula>
    </cfRule>
  </conditionalFormatting>
  <conditionalFormatting sqref="R4">
    <cfRule type="expression" dxfId="4" priority="5">
      <formula>MOD(ROW(),2)</formula>
    </cfRule>
  </conditionalFormatting>
  <conditionalFormatting sqref="S4">
    <cfRule type="expression" dxfId="3" priority="4">
      <formula>MOD(ROW(),2)</formula>
    </cfRule>
  </conditionalFormatting>
  <conditionalFormatting sqref="T4">
    <cfRule type="expression" dxfId="2" priority="3">
      <formula>MOD(ROW(),2)</formula>
    </cfRule>
  </conditionalFormatting>
  <conditionalFormatting sqref="U4">
    <cfRule type="expression" dxfId="1" priority="2">
      <formula>MOD(ROW(),2)</formula>
    </cfRule>
  </conditionalFormatting>
  <conditionalFormatting sqref="V4">
    <cfRule type="expression" dxfId="0" priority="1">
      <formula>MOD(ROW(),2)</formula>
    </cfRule>
  </conditionalFormatting>
  <dataValidations count="1">
    <dataValidation type="list" allowBlank="1" showInputMessage="1" showErrorMessage="1" sqref="C4">
      <formula1>"Lu, Cz, De, Fr"</formula1>
    </dataValidation>
  </dataValidations>
  <pageMargins left="0.7" right="0.7" top="0.75" bottom="0.75" header="0.3" footer="0.3"/>
  <pageSetup paperSize="9" orientation="landscape" verticalDpi="0" r:id="rId1"/>
  <extLst>
    <ext xmlns:x14="http://schemas.microsoft.com/office/spreadsheetml/2009/9/main" uri="{CCE6A557-97BC-4b89-ADB6-D9C93CAAB3DF}">
      <x14:dataValidations xmlns:xm="http://schemas.microsoft.com/office/excel/2006/main" count="6">
        <x14:dataValidation type="list" allowBlank="1" showInputMessage="1" showErrorMessage="1">
          <x14:formula1>
            <xm:f>'Listes déroulantes'!$F$4:$F$15</xm:f>
          </x14:formula1>
          <xm:sqref>B4</xm:sqref>
        </x14:dataValidation>
        <x14:dataValidation type="list" allowBlank="1" showInputMessage="1" showErrorMessage="1">
          <x14:formula1>
            <xm:f>'Listes déroulantes'!$B$4:$B$752</xm:f>
          </x14:formula1>
          <xm:sqref>F4</xm:sqref>
        </x14:dataValidation>
        <x14:dataValidation type="list" allowBlank="1" showInputMessage="1" showErrorMessage="1">
          <x14:formula1>
            <xm:f>'Listes déroulantes'!$H$37:$H$58</xm:f>
          </x14:formula1>
          <xm:sqref>K4</xm:sqref>
        </x14:dataValidation>
        <x14:dataValidation type="list" allowBlank="1" showInputMessage="1" showErrorMessage="1">
          <x14:formula1>
            <xm:f>'Listes déroulantes'!$K$2:$K$6</xm:f>
          </x14:formula1>
          <xm:sqref>P4</xm:sqref>
        </x14:dataValidation>
        <x14:dataValidation type="list" allowBlank="1" showInputMessage="1" showErrorMessage="1">
          <x14:formula1>
            <xm:f>'Listes déroulantes'!$H$3:$H$17</xm:f>
          </x14:formula1>
          <xm:sqref>Q4</xm:sqref>
        </x14:dataValidation>
        <x14:dataValidation type="list" allowBlank="1" showInputMessage="1" showErrorMessage="1">
          <x14:formula1>
            <xm:f>'Listes déroulantes'!$F$38:$F$39</xm:f>
          </x14:formula1>
          <xm:sqref>V4</xm:sqref>
        </x14:dataValidation>
      </x14:dataValidations>
    </ext>
  </extLs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eet3"/>
  <dimension ref="B1:P2129"/>
  <sheetViews>
    <sheetView zoomScale="70" zoomScaleNormal="70" workbookViewId="0">
      <selection activeCell="D13" sqref="D13"/>
    </sheetView>
  </sheetViews>
  <sheetFormatPr baseColWidth="10" defaultColWidth="9.140625" defaultRowHeight="15" x14ac:dyDescent="0.25"/>
  <cols>
    <col min="1" max="1" width="1.85546875" customWidth="1"/>
    <col min="2" max="2" width="57.140625" customWidth="1"/>
    <col min="3" max="3" width="19.85546875" style="183" customWidth="1"/>
    <col min="4" max="4" width="49.5703125" style="189" customWidth="1"/>
    <col min="6" max="6" width="17.5703125" customWidth="1"/>
    <col min="8" max="8" width="50.28515625" style="24" bestFit="1" customWidth="1"/>
    <col min="9" max="9" width="24.28515625" customWidth="1"/>
    <col min="10" max="10" width="21.7109375" bestFit="1" customWidth="1"/>
    <col min="11" max="11" width="18.7109375" customWidth="1"/>
    <col min="12" max="12" width="16.42578125" bestFit="1" customWidth="1"/>
    <col min="13" max="13" width="6.140625" customWidth="1"/>
    <col min="14" max="14" width="42.42578125" style="183" bestFit="1" customWidth="1"/>
    <col min="15" max="15" width="49.42578125" style="183" customWidth="1"/>
    <col min="16" max="16" width="23" style="189" customWidth="1"/>
  </cols>
  <sheetData>
    <row r="1" spans="2:16" ht="15.75" thickBot="1" x14ac:dyDescent="0.3">
      <c r="K1" s="44" t="s">
        <v>563</v>
      </c>
    </row>
    <row r="2" spans="2:16" ht="15.75" thickBot="1" x14ac:dyDescent="0.3">
      <c r="B2" s="43" t="s">
        <v>562</v>
      </c>
      <c r="C2" s="38"/>
      <c r="D2" s="190"/>
      <c r="F2" s="32" t="s">
        <v>9</v>
      </c>
      <c r="H2" s="42" t="s">
        <v>561</v>
      </c>
      <c r="I2" s="41" t="s">
        <v>560</v>
      </c>
      <c r="K2" s="27" t="s">
        <v>64</v>
      </c>
      <c r="N2" s="38"/>
      <c r="O2" s="38"/>
      <c r="P2" s="190"/>
    </row>
    <row r="3" spans="2:16" x14ac:dyDescent="0.25">
      <c r="B3" s="191"/>
      <c r="F3" s="30"/>
      <c r="H3" s="40" t="s">
        <v>79</v>
      </c>
      <c r="I3" s="57">
        <v>2</v>
      </c>
      <c r="K3" s="27" t="s">
        <v>559</v>
      </c>
      <c r="N3" s="185"/>
    </row>
    <row r="4" spans="2:16" x14ac:dyDescent="0.25">
      <c r="B4" s="192" t="s">
        <v>732</v>
      </c>
      <c r="C4" s="180"/>
      <c r="D4" s="187"/>
      <c r="F4" s="27" t="s">
        <v>61</v>
      </c>
      <c r="H4" s="36" t="s">
        <v>59</v>
      </c>
      <c r="I4" s="51">
        <v>3</v>
      </c>
      <c r="K4" s="27" t="s">
        <v>72</v>
      </c>
      <c r="N4" s="179"/>
      <c r="O4" s="180"/>
      <c r="P4" s="187"/>
    </row>
    <row r="5" spans="2:16" x14ac:dyDescent="0.25">
      <c r="B5" s="192" t="s">
        <v>733</v>
      </c>
      <c r="C5" s="181"/>
      <c r="D5" s="187"/>
      <c r="F5" s="27" t="s">
        <v>110</v>
      </c>
      <c r="H5" s="36" t="s">
        <v>556</v>
      </c>
      <c r="I5" s="51">
        <v>1</v>
      </c>
      <c r="K5" s="27" t="s">
        <v>117</v>
      </c>
      <c r="N5" s="179"/>
      <c r="O5" s="181"/>
      <c r="P5" s="187"/>
    </row>
    <row r="6" spans="2:16" x14ac:dyDescent="0.25">
      <c r="B6" s="192" t="s">
        <v>2387</v>
      </c>
      <c r="C6" s="182"/>
      <c r="D6" s="187"/>
      <c r="F6" s="27" t="s">
        <v>65</v>
      </c>
      <c r="H6" s="36" t="s">
        <v>597</v>
      </c>
      <c r="I6" s="51">
        <v>1</v>
      </c>
      <c r="K6" s="27" t="s">
        <v>58</v>
      </c>
      <c r="N6" s="179"/>
      <c r="O6" s="182"/>
      <c r="P6" s="187"/>
    </row>
    <row r="7" spans="2:16" x14ac:dyDescent="0.25">
      <c r="B7" s="192" t="s">
        <v>654</v>
      </c>
      <c r="C7" s="181"/>
      <c r="D7" s="187"/>
      <c r="F7" s="27" t="s">
        <v>54</v>
      </c>
      <c r="H7" s="36" t="s">
        <v>596</v>
      </c>
      <c r="I7" s="51">
        <v>3</v>
      </c>
      <c r="K7" s="27"/>
      <c r="N7" s="179"/>
      <c r="O7" s="181"/>
      <c r="P7" s="187"/>
    </row>
    <row r="8" spans="2:16" x14ac:dyDescent="0.25">
      <c r="B8" s="193" t="s">
        <v>558</v>
      </c>
      <c r="C8" s="184"/>
      <c r="D8" s="187"/>
      <c r="F8" s="27" t="s">
        <v>89</v>
      </c>
      <c r="H8" s="36" t="s">
        <v>88</v>
      </c>
      <c r="I8" s="51">
        <v>2</v>
      </c>
      <c r="K8" s="27"/>
      <c r="O8" s="184"/>
      <c r="P8" s="187"/>
    </row>
    <row r="9" spans="2:16" x14ac:dyDescent="0.25">
      <c r="B9" s="192" t="s">
        <v>734</v>
      </c>
      <c r="C9" s="181"/>
      <c r="D9" s="187"/>
      <c r="F9" s="27" t="s">
        <v>554</v>
      </c>
      <c r="H9" s="36" t="s">
        <v>114</v>
      </c>
      <c r="I9" s="51">
        <v>2</v>
      </c>
      <c r="K9" s="27"/>
      <c r="N9" s="179"/>
      <c r="O9" s="181"/>
      <c r="P9" s="187"/>
    </row>
    <row r="10" spans="2:16" x14ac:dyDescent="0.25">
      <c r="B10" s="192" t="s">
        <v>557</v>
      </c>
      <c r="C10" s="181"/>
      <c r="D10" s="187"/>
      <c r="F10" s="27" t="s">
        <v>111</v>
      </c>
      <c r="H10" s="36" t="s">
        <v>95</v>
      </c>
      <c r="I10" s="51">
        <v>2</v>
      </c>
      <c r="K10" s="27"/>
      <c r="N10" s="179"/>
      <c r="O10" s="181"/>
      <c r="P10" s="187"/>
    </row>
    <row r="11" spans="2:16" x14ac:dyDescent="0.25">
      <c r="B11" s="192" t="s">
        <v>735</v>
      </c>
      <c r="C11" s="181"/>
      <c r="D11" s="187"/>
      <c r="F11" s="27" t="s">
        <v>69</v>
      </c>
      <c r="H11" s="36" t="s">
        <v>73</v>
      </c>
      <c r="I11" s="51">
        <v>1</v>
      </c>
      <c r="K11" s="27"/>
      <c r="N11" s="179"/>
      <c r="O11" s="181"/>
      <c r="P11" s="187"/>
    </row>
    <row r="12" spans="2:16" x14ac:dyDescent="0.25">
      <c r="B12" s="192" t="s">
        <v>555</v>
      </c>
      <c r="C12" s="181"/>
      <c r="D12" s="187"/>
      <c r="F12" s="27" t="s">
        <v>551</v>
      </c>
      <c r="H12" s="36" t="s">
        <v>598</v>
      </c>
      <c r="I12" s="51">
        <v>3</v>
      </c>
      <c r="K12" s="27"/>
      <c r="N12" s="179"/>
      <c r="O12" s="181"/>
      <c r="P12" s="187"/>
    </row>
    <row r="13" spans="2:16" ht="15.75" thickBot="1" x14ac:dyDescent="0.3">
      <c r="B13" s="192" t="s">
        <v>736</v>
      </c>
      <c r="C13" s="181"/>
      <c r="D13" s="187"/>
      <c r="F13" s="27" t="s">
        <v>550</v>
      </c>
      <c r="H13" s="36" t="s">
        <v>127</v>
      </c>
      <c r="I13" s="51">
        <v>1</v>
      </c>
      <c r="K13" s="25"/>
      <c r="N13" s="179"/>
      <c r="O13" s="181"/>
      <c r="P13" s="187"/>
    </row>
    <row r="14" spans="2:16" x14ac:dyDescent="0.25">
      <c r="B14" s="194" t="s">
        <v>737</v>
      </c>
      <c r="C14" s="181"/>
      <c r="D14" s="187"/>
      <c r="F14" s="27" t="s">
        <v>74</v>
      </c>
      <c r="H14" s="36" t="s">
        <v>549</v>
      </c>
      <c r="I14" s="51">
        <v>1</v>
      </c>
      <c r="N14" s="185"/>
      <c r="O14" s="181"/>
      <c r="P14" s="187"/>
    </row>
    <row r="15" spans="2:16" ht="15.75" thickBot="1" x14ac:dyDescent="0.3">
      <c r="B15" s="192" t="s">
        <v>553</v>
      </c>
      <c r="C15" s="182"/>
      <c r="D15" s="187"/>
      <c r="F15" s="25" t="s">
        <v>84</v>
      </c>
      <c r="H15" s="36" t="s">
        <v>548</v>
      </c>
      <c r="I15" s="51">
        <v>1</v>
      </c>
      <c r="N15" s="179"/>
      <c r="O15" s="182"/>
      <c r="P15" s="187"/>
    </row>
    <row r="16" spans="2:16" x14ac:dyDescent="0.25">
      <c r="B16" s="192" t="s">
        <v>738</v>
      </c>
      <c r="C16" s="184"/>
      <c r="D16" s="187"/>
      <c r="H16" s="36" t="s">
        <v>547</v>
      </c>
      <c r="I16" s="51">
        <v>1</v>
      </c>
      <c r="J16" s="38"/>
      <c r="N16" s="179"/>
      <c r="O16" s="184"/>
      <c r="P16" s="187"/>
    </row>
    <row r="17" spans="2:16" x14ac:dyDescent="0.25">
      <c r="B17" s="192" t="s">
        <v>739</v>
      </c>
      <c r="C17" s="181"/>
      <c r="D17" s="187"/>
      <c r="H17" s="36" t="s">
        <v>139</v>
      </c>
      <c r="I17" s="51">
        <v>3</v>
      </c>
      <c r="J17" s="37"/>
      <c r="N17" s="179"/>
      <c r="O17" s="181"/>
      <c r="P17" s="187"/>
    </row>
    <row r="18" spans="2:16" x14ac:dyDescent="0.25">
      <c r="B18" s="192" t="s">
        <v>740</v>
      </c>
      <c r="C18" s="181"/>
      <c r="D18" s="187"/>
      <c r="H18" s="152"/>
      <c r="I18" s="51"/>
      <c r="J18" s="37"/>
      <c r="N18" s="179"/>
      <c r="O18" s="181"/>
      <c r="P18" s="187"/>
    </row>
    <row r="19" spans="2:16" x14ac:dyDescent="0.25">
      <c r="B19" s="192" t="s">
        <v>741</v>
      </c>
      <c r="C19" s="181"/>
      <c r="D19" s="187"/>
      <c r="H19" s="36"/>
      <c r="I19" s="51"/>
      <c r="J19" s="37"/>
      <c r="N19" s="179"/>
      <c r="O19" s="181"/>
      <c r="P19" s="187"/>
    </row>
    <row r="20" spans="2:16" ht="15.75" thickBot="1" x14ac:dyDescent="0.3">
      <c r="B20" s="192" t="s">
        <v>742</v>
      </c>
      <c r="C20" s="181"/>
      <c r="D20" s="187"/>
      <c r="H20" s="36"/>
      <c r="I20" s="51"/>
      <c r="J20" s="37"/>
      <c r="N20" s="179"/>
      <c r="O20" s="181"/>
      <c r="P20" s="187"/>
    </row>
    <row r="21" spans="2:16" ht="15.75" thickBot="1" x14ac:dyDescent="0.3">
      <c r="B21" s="192" t="s">
        <v>552</v>
      </c>
      <c r="C21" s="181"/>
      <c r="D21" s="187"/>
      <c r="F21" s="32" t="s">
        <v>544</v>
      </c>
      <c r="H21" s="36"/>
      <c r="I21" s="51"/>
      <c r="J21" s="37"/>
      <c r="N21" s="179"/>
      <c r="O21" s="181"/>
      <c r="P21" s="187"/>
    </row>
    <row r="22" spans="2:16" x14ac:dyDescent="0.25">
      <c r="B22" s="192" t="s">
        <v>743</v>
      </c>
      <c r="C22" s="181"/>
      <c r="D22" s="187"/>
      <c r="F22" s="30" t="s">
        <v>628</v>
      </c>
      <c r="H22" s="36"/>
      <c r="I22" s="51"/>
      <c r="J22" s="37"/>
      <c r="N22" s="179"/>
      <c r="O22" s="181"/>
      <c r="P22" s="187"/>
    </row>
    <row r="23" spans="2:16" ht="15.75" thickBot="1" x14ac:dyDescent="0.3">
      <c r="B23" s="195" t="s">
        <v>121</v>
      </c>
      <c r="C23" s="181"/>
      <c r="D23" s="187"/>
      <c r="F23" s="25" t="s">
        <v>627</v>
      </c>
      <c r="H23" s="36"/>
      <c r="I23" s="35"/>
      <c r="J23" s="37"/>
      <c r="O23" s="181"/>
      <c r="P23" s="187"/>
    </row>
    <row r="24" spans="2:16" x14ac:dyDescent="0.25">
      <c r="B24" s="192" t="s">
        <v>744</v>
      </c>
      <c r="C24" s="182"/>
      <c r="D24" s="187"/>
      <c r="H24" s="36"/>
      <c r="I24" s="35"/>
      <c r="N24" s="179"/>
      <c r="O24" s="182"/>
      <c r="P24" s="187"/>
    </row>
    <row r="25" spans="2:16" ht="15.75" thickBot="1" x14ac:dyDescent="0.3">
      <c r="B25" s="192" t="s">
        <v>745</v>
      </c>
      <c r="C25" s="181"/>
      <c r="D25" s="187"/>
      <c r="H25" s="34"/>
      <c r="I25" s="33"/>
      <c r="N25" s="179"/>
      <c r="O25" s="181"/>
      <c r="P25" s="187"/>
    </row>
    <row r="26" spans="2:16" x14ac:dyDescent="0.25">
      <c r="B26" s="195" t="s">
        <v>746</v>
      </c>
      <c r="C26" s="182"/>
      <c r="D26" s="187"/>
      <c r="O26" s="182"/>
      <c r="P26" s="187"/>
    </row>
    <row r="27" spans="2:16" x14ac:dyDescent="0.25">
      <c r="B27" s="192" t="s">
        <v>747</v>
      </c>
      <c r="C27" s="181"/>
      <c r="D27" s="187"/>
      <c r="N27" s="179"/>
      <c r="O27" s="181"/>
      <c r="P27" s="187"/>
    </row>
    <row r="28" spans="2:16" x14ac:dyDescent="0.25">
      <c r="B28" s="192" t="s">
        <v>748</v>
      </c>
      <c r="C28" s="181"/>
      <c r="D28" s="187"/>
      <c r="N28" s="179"/>
      <c r="O28" s="181"/>
      <c r="P28" s="187"/>
    </row>
    <row r="29" spans="2:16" x14ac:dyDescent="0.25">
      <c r="B29" s="192" t="s">
        <v>749</v>
      </c>
      <c r="C29" s="181"/>
      <c r="D29" s="187"/>
      <c r="N29" s="179"/>
      <c r="O29" s="181"/>
      <c r="P29" s="187"/>
    </row>
    <row r="30" spans="2:16" x14ac:dyDescent="0.25">
      <c r="B30" s="192" t="s">
        <v>546</v>
      </c>
      <c r="C30" s="181"/>
      <c r="D30" s="187"/>
      <c r="N30" s="179"/>
      <c r="O30" s="181"/>
      <c r="P30" s="187"/>
    </row>
    <row r="31" spans="2:16" x14ac:dyDescent="0.25">
      <c r="B31" s="192" t="s">
        <v>545</v>
      </c>
      <c r="C31" s="181"/>
      <c r="D31" s="187"/>
      <c r="N31" s="179"/>
      <c r="O31" s="181"/>
      <c r="P31" s="187"/>
    </row>
    <row r="32" spans="2:16" x14ac:dyDescent="0.25">
      <c r="B32" s="192" t="s">
        <v>750</v>
      </c>
      <c r="C32" s="181"/>
      <c r="D32" s="187"/>
      <c r="N32" s="179"/>
      <c r="O32" s="181"/>
      <c r="P32" s="187"/>
    </row>
    <row r="33" spans="2:16" x14ac:dyDescent="0.25">
      <c r="B33" s="192" t="s">
        <v>751</v>
      </c>
      <c r="C33" s="181"/>
      <c r="D33" s="187"/>
      <c r="N33" s="179"/>
      <c r="O33" s="181"/>
      <c r="P33" s="187"/>
    </row>
    <row r="34" spans="2:16" ht="15.75" thickBot="1" x14ac:dyDescent="0.3">
      <c r="B34" s="192" t="s">
        <v>126</v>
      </c>
      <c r="C34" s="184"/>
      <c r="D34" s="187"/>
      <c r="N34" s="179"/>
      <c r="O34" s="184"/>
      <c r="P34" s="187"/>
    </row>
    <row r="35" spans="2:16" ht="30.75" thickBot="1" x14ac:dyDescent="0.3">
      <c r="B35" s="192" t="s">
        <v>752</v>
      </c>
      <c r="C35" s="182"/>
      <c r="D35" s="187"/>
      <c r="H35" s="32" t="s">
        <v>535</v>
      </c>
      <c r="I35" s="31" t="s">
        <v>534</v>
      </c>
      <c r="N35" s="179"/>
      <c r="O35" s="182"/>
      <c r="P35" s="187"/>
    </row>
    <row r="36" spans="2:16" ht="15.75" thickBot="1" x14ac:dyDescent="0.3">
      <c r="B36" s="195" t="s">
        <v>543</v>
      </c>
      <c r="C36" s="181"/>
      <c r="D36" s="187"/>
      <c r="F36" s="32" t="s">
        <v>536</v>
      </c>
      <c r="H36" s="29"/>
      <c r="I36" s="30"/>
      <c r="O36" s="181"/>
      <c r="P36" s="187"/>
    </row>
    <row r="37" spans="2:16" x14ac:dyDescent="0.25">
      <c r="B37" s="192" t="s">
        <v>753</v>
      </c>
      <c r="C37" s="181"/>
      <c r="D37" s="187"/>
      <c r="F37" s="30"/>
      <c r="H37" s="29" t="s">
        <v>57</v>
      </c>
      <c r="I37" s="58" t="s">
        <v>68</v>
      </c>
      <c r="N37" s="179"/>
      <c r="O37" s="181"/>
      <c r="P37" s="187"/>
    </row>
    <row r="38" spans="2:16" x14ac:dyDescent="0.25">
      <c r="B38" s="193" t="s">
        <v>754</v>
      </c>
      <c r="C38" s="181"/>
      <c r="D38" s="187"/>
      <c r="F38" s="27" t="s">
        <v>60</v>
      </c>
      <c r="H38" s="29" t="s">
        <v>531</v>
      </c>
      <c r="I38" s="58" t="s">
        <v>68</v>
      </c>
      <c r="O38" s="181"/>
      <c r="P38" s="187"/>
    </row>
    <row r="39" spans="2:16" ht="15.75" thickBot="1" x14ac:dyDescent="0.3">
      <c r="B39" s="192" t="s">
        <v>755</v>
      </c>
      <c r="C39" s="181"/>
      <c r="D39" s="187"/>
      <c r="F39" s="25" t="s">
        <v>68</v>
      </c>
      <c r="H39" s="29" t="s">
        <v>76</v>
      </c>
      <c r="I39" s="58" t="s">
        <v>599</v>
      </c>
      <c r="N39" s="179"/>
      <c r="O39" s="181"/>
      <c r="P39" s="187"/>
    </row>
    <row r="40" spans="2:16" x14ac:dyDescent="0.25">
      <c r="B40" s="192" t="s">
        <v>756</v>
      </c>
      <c r="C40" s="181"/>
      <c r="D40" s="187"/>
      <c r="H40" s="29" t="s">
        <v>134</v>
      </c>
      <c r="I40" s="58" t="s">
        <v>599</v>
      </c>
      <c r="N40" s="179"/>
      <c r="O40" s="181"/>
      <c r="P40" s="187"/>
    </row>
    <row r="41" spans="2:16" x14ac:dyDescent="0.25">
      <c r="B41" s="192" t="s">
        <v>757</v>
      </c>
      <c r="C41" s="181"/>
      <c r="D41" s="187"/>
      <c r="H41" s="29" t="s">
        <v>529</v>
      </c>
      <c r="I41" s="58" t="s">
        <v>68</v>
      </c>
      <c r="N41" s="179"/>
      <c r="O41" s="181"/>
      <c r="P41" s="187"/>
    </row>
    <row r="42" spans="2:16" x14ac:dyDescent="0.25">
      <c r="B42" s="192" t="s">
        <v>758</v>
      </c>
      <c r="C42" s="181"/>
      <c r="D42" s="187"/>
      <c r="H42" s="29" t="s">
        <v>528</v>
      </c>
      <c r="I42" s="58" t="s">
        <v>68</v>
      </c>
      <c r="N42" s="179"/>
      <c r="O42" s="181"/>
      <c r="P42" s="187"/>
    </row>
    <row r="43" spans="2:16" x14ac:dyDescent="0.25">
      <c r="B43" s="192" t="s">
        <v>759</v>
      </c>
      <c r="C43" s="181"/>
      <c r="D43" s="187"/>
      <c r="H43" s="29" t="s">
        <v>108</v>
      </c>
      <c r="I43" s="58" t="s">
        <v>68</v>
      </c>
      <c r="N43" s="179"/>
      <c r="O43" s="181"/>
      <c r="P43" s="187"/>
    </row>
    <row r="44" spans="2:16" x14ac:dyDescent="0.25">
      <c r="B44" s="192" t="s">
        <v>760</v>
      </c>
      <c r="C44" s="181"/>
      <c r="D44" s="187"/>
      <c r="H44" s="29" t="s">
        <v>87</v>
      </c>
      <c r="I44" s="58" t="s">
        <v>68</v>
      </c>
      <c r="N44" s="179"/>
      <c r="O44" s="181"/>
      <c r="P44" s="187"/>
    </row>
    <row r="45" spans="2:16" x14ac:dyDescent="0.25">
      <c r="B45" s="195" t="s">
        <v>761</v>
      </c>
      <c r="C45" s="184"/>
      <c r="D45" s="187"/>
      <c r="H45" s="29" t="s">
        <v>526</v>
      </c>
      <c r="I45" s="58" t="s">
        <v>68</v>
      </c>
      <c r="O45" s="184"/>
      <c r="P45" s="187"/>
    </row>
    <row r="46" spans="2:16" x14ac:dyDescent="0.25">
      <c r="B46" s="192" t="s">
        <v>542</v>
      </c>
      <c r="C46" s="181"/>
      <c r="D46" s="187"/>
      <c r="H46" s="29" t="s">
        <v>99</v>
      </c>
      <c r="I46" s="58" t="s">
        <v>60</v>
      </c>
      <c r="N46" s="179"/>
      <c r="O46" s="181"/>
      <c r="P46" s="187"/>
    </row>
    <row r="47" spans="2:16" x14ac:dyDescent="0.25">
      <c r="B47" s="192" t="s">
        <v>541</v>
      </c>
      <c r="C47" s="181"/>
      <c r="D47" s="187"/>
      <c r="H47" s="29" t="s">
        <v>92</v>
      </c>
      <c r="I47" s="58" t="s">
        <v>60</v>
      </c>
      <c r="N47" s="179"/>
      <c r="O47" s="181"/>
      <c r="P47" s="187"/>
    </row>
    <row r="48" spans="2:16" x14ac:dyDescent="0.25">
      <c r="B48" s="196" t="s">
        <v>762</v>
      </c>
      <c r="C48" s="181"/>
      <c r="D48" s="187"/>
      <c r="H48" s="28" t="s">
        <v>123</v>
      </c>
      <c r="I48" s="58" t="s">
        <v>68</v>
      </c>
      <c r="N48" s="186"/>
      <c r="O48" s="181"/>
      <c r="P48" s="187"/>
    </row>
    <row r="49" spans="2:16" x14ac:dyDescent="0.25">
      <c r="B49" s="192" t="s">
        <v>763</v>
      </c>
      <c r="C49" s="184"/>
      <c r="D49" s="187"/>
      <c r="H49" s="29" t="s">
        <v>522</v>
      </c>
      <c r="I49" s="58" t="s">
        <v>60</v>
      </c>
      <c r="N49" s="179"/>
      <c r="O49" s="184"/>
      <c r="P49" s="187"/>
    </row>
    <row r="50" spans="2:16" x14ac:dyDescent="0.25">
      <c r="B50" s="195" t="s">
        <v>764</v>
      </c>
      <c r="C50" s="184"/>
      <c r="D50" s="187"/>
      <c r="H50" s="29" t="s">
        <v>83</v>
      </c>
      <c r="I50" s="58" t="s">
        <v>60</v>
      </c>
      <c r="O50" s="184"/>
      <c r="P50" s="187"/>
    </row>
    <row r="51" spans="2:16" x14ac:dyDescent="0.25">
      <c r="B51" s="192" t="s">
        <v>765</v>
      </c>
      <c r="C51" s="184"/>
      <c r="D51" s="187"/>
      <c r="H51" s="29" t="s">
        <v>130</v>
      </c>
      <c r="I51" s="58" t="s">
        <v>60</v>
      </c>
      <c r="N51" s="179"/>
      <c r="O51" s="184"/>
      <c r="P51" s="187"/>
    </row>
    <row r="52" spans="2:16" x14ac:dyDescent="0.25">
      <c r="B52" s="192" t="s">
        <v>766</v>
      </c>
      <c r="C52" s="184"/>
      <c r="D52" s="187"/>
      <c r="H52" s="29" t="s">
        <v>116</v>
      </c>
      <c r="I52" s="58" t="s">
        <v>60</v>
      </c>
      <c r="N52" s="179"/>
      <c r="O52" s="184"/>
      <c r="P52" s="187"/>
    </row>
    <row r="53" spans="2:16" x14ac:dyDescent="0.25">
      <c r="B53" s="192" t="s">
        <v>767</v>
      </c>
      <c r="C53" s="181"/>
      <c r="D53" s="187"/>
      <c r="H53" s="29" t="s">
        <v>63</v>
      </c>
      <c r="I53" s="58" t="s">
        <v>60</v>
      </c>
      <c r="N53" s="179"/>
      <c r="O53" s="181"/>
      <c r="P53" s="187"/>
    </row>
    <row r="54" spans="2:16" x14ac:dyDescent="0.25">
      <c r="B54" s="195" t="s">
        <v>768</v>
      </c>
      <c r="C54" s="182"/>
      <c r="D54" s="187"/>
      <c r="H54" s="29" t="s">
        <v>67</v>
      </c>
      <c r="I54" s="58" t="s">
        <v>60</v>
      </c>
      <c r="O54" s="182"/>
      <c r="P54" s="187"/>
    </row>
    <row r="55" spans="2:16" x14ac:dyDescent="0.25">
      <c r="B55" s="196" t="s">
        <v>540</v>
      </c>
      <c r="C55" s="182"/>
      <c r="D55" s="187"/>
      <c r="H55" s="29" t="s">
        <v>71</v>
      </c>
      <c r="I55" s="58" t="s">
        <v>60</v>
      </c>
      <c r="N55" s="186"/>
      <c r="O55" s="182"/>
      <c r="P55" s="187"/>
    </row>
    <row r="56" spans="2:16" x14ac:dyDescent="0.25">
      <c r="B56" s="192" t="s">
        <v>769</v>
      </c>
      <c r="C56" s="181"/>
      <c r="D56" s="187"/>
      <c r="H56" s="29" t="s">
        <v>517</v>
      </c>
      <c r="I56" s="58" t="s">
        <v>60</v>
      </c>
      <c r="N56" s="179"/>
      <c r="O56" s="181"/>
      <c r="P56" s="187"/>
    </row>
    <row r="57" spans="2:16" x14ac:dyDescent="0.25">
      <c r="B57" s="192" t="s">
        <v>770</v>
      </c>
      <c r="C57" s="180"/>
      <c r="D57" s="187"/>
      <c r="H57" s="28"/>
      <c r="I57" s="58"/>
      <c r="N57" s="179"/>
      <c r="O57" s="180"/>
      <c r="P57" s="187"/>
    </row>
    <row r="58" spans="2:16" ht="15.75" thickBot="1" x14ac:dyDescent="0.3">
      <c r="B58" s="192" t="s">
        <v>771</v>
      </c>
      <c r="C58" s="181"/>
      <c r="D58" s="187"/>
      <c r="H58" s="26"/>
      <c r="I58" s="59"/>
      <c r="N58" s="179"/>
      <c r="O58" s="181"/>
      <c r="P58" s="187"/>
    </row>
    <row r="59" spans="2:16" x14ac:dyDescent="0.25">
      <c r="B59" s="192" t="s">
        <v>539</v>
      </c>
      <c r="C59" s="181"/>
      <c r="D59" s="187"/>
      <c r="N59" s="179"/>
      <c r="O59" s="181"/>
      <c r="P59" s="187"/>
    </row>
    <row r="60" spans="2:16" x14ac:dyDescent="0.25">
      <c r="B60" s="192" t="s">
        <v>772</v>
      </c>
      <c r="C60" s="184"/>
      <c r="D60" s="187"/>
      <c r="N60" s="179"/>
      <c r="O60" s="184"/>
      <c r="P60" s="187"/>
    </row>
    <row r="61" spans="2:16" x14ac:dyDescent="0.25">
      <c r="B61" s="192" t="s">
        <v>773</v>
      </c>
      <c r="C61" s="181"/>
      <c r="D61" s="187"/>
      <c r="N61" s="179"/>
      <c r="O61" s="181"/>
      <c r="P61" s="187"/>
    </row>
    <row r="62" spans="2:16" x14ac:dyDescent="0.25">
      <c r="B62" s="192" t="s">
        <v>774</v>
      </c>
      <c r="C62" s="181"/>
      <c r="D62" s="187"/>
      <c r="N62" s="179"/>
      <c r="O62" s="181"/>
      <c r="P62" s="187"/>
    </row>
    <row r="63" spans="2:16" x14ac:dyDescent="0.25">
      <c r="B63" s="192" t="s">
        <v>775</v>
      </c>
      <c r="C63" s="184"/>
      <c r="D63" s="187"/>
      <c r="N63" s="179"/>
      <c r="O63" s="184"/>
      <c r="P63" s="187"/>
    </row>
    <row r="64" spans="2:16" x14ac:dyDescent="0.25">
      <c r="B64" s="192" t="s">
        <v>776</v>
      </c>
      <c r="C64" s="182"/>
      <c r="D64" s="187"/>
      <c r="N64" s="179"/>
      <c r="O64" s="182"/>
      <c r="P64" s="187"/>
    </row>
    <row r="65" spans="2:16" x14ac:dyDescent="0.25">
      <c r="B65" s="195" t="s">
        <v>777</v>
      </c>
      <c r="C65" s="181"/>
      <c r="D65" s="187"/>
      <c r="O65" s="181"/>
      <c r="P65" s="187"/>
    </row>
    <row r="66" spans="2:16" x14ac:dyDescent="0.25">
      <c r="B66" s="195" t="s">
        <v>778</v>
      </c>
      <c r="C66" s="184"/>
      <c r="D66" s="187"/>
      <c r="O66" s="184"/>
      <c r="P66" s="187"/>
    </row>
    <row r="67" spans="2:16" x14ac:dyDescent="0.25">
      <c r="B67" s="192" t="s">
        <v>779</v>
      </c>
      <c r="C67" s="181"/>
      <c r="D67" s="187"/>
      <c r="N67" s="179"/>
      <c r="O67" s="181"/>
      <c r="P67" s="187"/>
    </row>
    <row r="68" spans="2:16" x14ac:dyDescent="0.25">
      <c r="B68" s="192" t="s">
        <v>780</v>
      </c>
      <c r="C68" s="181"/>
      <c r="D68" s="187"/>
      <c r="N68" s="179"/>
      <c r="O68" s="181"/>
      <c r="P68" s="187"/>
    </row>
    <row r="69" spans="2:16" x14ac:dyDescent="0.25">
      <c r="B69" s="192" t="s">
        <v>781</v>
      </c>
      <c r="C69" s="181"/>
      <c r="D69" s="187"/>
      <c r="N69" s="179"/>
      <c r="O69" s="181"/>
      <c r="P69" s="187"/>
    </row>
    <row r="70" spans="2:16" x14ac:dyDescent="0.25">
      <c r="B70" s="192" t="s">
        <v>782</v>
      </c>
      <c r="C70" s="182"/>
      <c r="D70" s="187"/>
      <c r="N70" s="179"/>
      <c r="O70" s="182"/>
      <c r="P70" s="187"/>
    </row>
    <row r="71" spans="2:16" x14ac:dyDescent="0.25">
      <c r="B71" s="192" t="s">
        <v>783</v>
      </c>
      <c r="C71" s="181"/>
      <c r="D71" s="187"/>
      <c r="N71" s="179"/>
      <c r="O71" s="181"/>
      <c r="P71" s="187"/>
    </row>
    <row r="72" spans="2:16" x14ac:dyDescent="0.25">
      <c r="B72" s="192" t="s">
        <v>784</v>
      </c>
      <c r="C72" s="184"/>
      <c r="D72" s="187"/>
      <c r="N72" s="179"/>
      <c r="O72" s="184"/>
      <c r="P72" s="187"/>
    </row>
    <row r="73" spans="2:16" x14ac:dyDescent="0.25">
      <c r="B73" s="192" t="s">
        <v>785</v>
      </c>
      <c r="C73" s="181"/>
      <c r="D73" s="187"/>
      <c r="N73" s="179"/>
      <c r="O73" s="181"/>
      <c r="P73" s="187"/>
    </row>
    <row r="74" spans="2:16" x14ac:dyDescent="0.25">
      <c r="B74" s="192" t="s">
        <v>538</v>
      </c>
      <c r="C74" s="181"/>
      <c r="D74" s="187"/>
      <c r="N74" s="179"/>
      <c r="O74" s="181"/>
      <c r="P74" s="187"/>
    </row>
    <row r="75" spans="2:16" x14ac:dyDescent="0.25">
      <c r="B75" s="192" t="s">
        <v>786</v>
      </c>
      <c r="C75" s="181"/>
      <c r="D75" s="187"/>
      <c r="N75" s="179"/>
      <c r="O75" s="181"/>
      <c r="P75" s="187"/>
    </row>
    <row r="76" spans="2:16" x14ac:dyDescent="0.25">
      <c r="B76" s="192" t="s">
        <v>537</v>
      </c>
      <c r="C76" s="182"/>
      <c r="D76" s="187"/>
      <c r="N76" s="179"/>
      <c r="O76" s="182"/>
      <c r="P76" s="187"/>
    </row>
    <row r="77" spans="2:16" x14ac:dyDescent="0.25">
      <c r="B77" s="196" t="s">
        <v>787</v>
      </c>
      <c r="C77" s="182"/>
      <c r="D77" s="187"/>
      <c r="N77" s="186"/>
      <c r="O77" s="182"/>
      <c r="P77" s="187"/>
    </row>
    <row r="78" spans="2:16" x14ac:dyDescent="0.25">
      <c r="B78" s="192" t="s">
        <v>788</v>
      </c>
      <c r="C78" s="181"/>
      <c r="D78" s="187"/>
      <c r="N78" s="179"/>
      <c r="O78" s="181"/>
      <c r="P78" s="187"/>
    </row>
    <row r="79" spans="2:16" x14ac:dyDescent="0.25">
      <c r="B79" s="192" t="s">
        <v>789</v>
      </c>
      <c r="C79" s="181"/>
      <c r="D79" s="187"/>
      <c r="N79" s="179"/>
      <c r="O79" s="181"/>
      <c r="P79" s="187"/>
    </row>
    <row r="80" spans="2:16" x14ac:dyDescent="0.25">
      <c r="B80" s="192" t="s">
        <v>790</v>
      </c>
      <c r="C80" s="181"/>
      <c r="D80" s="187"/>
      <c r="N80" s="179"/>
      <c r="O80" s="181"/>
      <c r="P80" s="187"/>
    </row>
    <row r="81" spans="2:16" x14ac:dyDescent="0.25">
      <c r="B81" s="192" t="s">
        <v>533</v>
      </c>
      <c r="C81" s="181"/>
      <c r="D81" s="187"/>
      <c r="N81" s="179"/>
      <c r="O81" s="181"/>
      <c r="P81" s="187"/>
    </row>
    <row r="82" spans="2:16" x14ac:dyDescent="0.25">
      <c r="B82" s="192" t="s">
        <v>791</v>
      </c>
      <c r="C82" s="181"/>
      <c r="D82" s="187"/>
      <c r="N82" s="179"/>
      <c r="O82" s="181"/>
      <c r="P82" s="187"/>
    </row>
    <row r="83" spans="2:16" x14ac:dyDescent="0.25">
      <c r="B83" s="192" t="s">
        <v>532</v>
      </c>
      <c r="C83" s="181"/>
      <c r="D83" s="187"/>
      <c r="N83" s="179"/>
      <c r="O83" s="181"/>
      <c r="P83" s="187"/>
    </row>
    <row r="84" spans="2:16" x14ac:dyDescent="0.25">
      <c r="B84" s="192" t="s">
        <v>792</v>
      </c>
      <c r="C84" s="181"/>
      <c r="D84" s="187"/>
      <c r="N84" s="179"/>
      <c r="O84" s="181"/>
      <c r="P84" s="187"/>
    </row>
    <row r="85" spans="2:16" x14ac:dyDescent="0.25">
      <c r="B85" s="195" t="s">
        <v>793</v>
      </c>
      <c r="C85" s="181"/>
      <c r="D85" s="187"/>
      <c r="O85" s="181"/>
      <c r="P85" s="187"/>
    </row>
    <row r="86" spans="2:16" x14ac:dyDescent="0.25">
      <c r="B86" s="192" t="s">
        <v>794</v>
      </c>
      <c r="C86" s="181"/>
      <c r="D86" s="187"/>
      <c r="N86" s="179"/>
      <c r="O86" s="181"/>
      <c r="P86" s="187"/>
    </row>
    <row r="87" spans="2:16" x14ac:dyDescent="0.25">
      <c r="B87" s="192" t="s">
        <v>118</v>
      </c>
      <c r="C87" s="181"/>
      <c r="D87" s="187"/>
      <c r="N87" s="179"/>
      <c r="O87" s="181"/>
      <c r="P87" s="187"/>
    </row>
    <row r="88" spans="2:16" x14ac:dyDescent="0.25">
      <c r="B88" s="192" t="s">
        <v>530</v>
      </c>
      <c r="C88" s="182"/>
      <c r="D88" s="187"/>
      <c r="N88" s="179"/>
      <c r="O88" s="182"/>
      <c r="P88" s="187"/>
    </row>
    <row r="89" spans="2:16" x14ac:dyDescent="0.25">
      <c r="B89" s="192" t="s">
        <v>112</v>
      </c>
      <c r="C89" s="181"/>
      <c r="D89" s="187"/>
      <c r="N89" s="179"/>
      <c r="O89" s="181"/>
      <c r="P89" s="187"/>
    </row>
    <row r="90" spans="2:16" x14ac:dyDescent="0.25">
      <c r="B90" s="192" t="s">
        <v>527</v>
      </c>
      <c r="C90" s="182"/>
      <c r="D90" s="187"/>
      <c r="N90" s="179"/>
      <c r="O90" s="182"/>
      <c r="P90" s="187"/>
    </row>
    <row r="91" spans="2:16" x14ac:dyDescent="0.25">
      <c r="B91" s="192" t="s">
        <v>81</v>
      </c>
      <c r="C91" s="181"/>
      <c r="D91" s="187"/>
      <c r="N91" s="179"/>
      <c r="O91" s="181"/>
      <c r="P91" s="187"/>
    </row>
    <row r="92" spans="2:16" x14ac:dyDescent="0.25">
      <c r="B92" s="192" t="s">
        <v>795</v>
      </c>
      <c r="C92" s="181"/>
      <c r="D92" s="187"/>
      <c r="N92" s="179"/>
      <c r="O92" s="181"/>
      <c r="P92" s="187"/>
    </row>
    <row r="93" spans="2:16" x14ac:dyDescent="0.25">
      <c r="B93" s="195" t="s">
        <v>655</v>
      </c>
      <c r="C93" s="182"/>
      <c r="D93" s="187"/>
      <c r="O93" s="182"/>
      <c r="P93" s="187"/>
    </row>
    <row r="94" spans="2:16" x14ac:dyDescent="0.25">
      <c r="B94" s="195" t="s">
        <v>796</v>
      </c>
      <c r="C94" s="181"/>
      <c r="D94" s="187"/>
      <c r="O94" s="181"/>
      <c r="P94" s="187"/>
    </row>
    <row r="95" spans="2:16" x14ac:dyDescent="0.25">
      <c r="B95" s="192" t="s">
        <v>797</v>
      </c>
      <c r="C95" s="182"/>
      <c r="D95" s="187"/>
      <c r="N95" s="179"/>
      <c r="O95" s="182"/>
      <c r="P95" s="187"/>
    </row>
    <row r="96" spans="2:16" x14ac:dyDescent="0.25">
      <c r="B96" s="192" t="s">
        <v>798</v>
      </c>
      <c r="C96" s="181"/>
      <c r="D96" s="187"/>
      <c r="N96" s="179"/>
      <c r="O96" s="181"/>
      <c r="P96" s="187"/>
    </row>
    <row r="97" spans="2:16" x14ac:dyDescent="0.25">
      <c r="B97" s="192" t="s">
        <v>799</v>
      </c>
      <c r="C97" s="181"/>
      <c r="D97" s="187"/>
      <c r="N97" s="179"/>
      <c r="O97" s="181"/>
      <c r="P97" s="187"/>
    </row>
    <row r="98" spans="2:16" x14ac:dyDescent="0.25">
      <c r="B98" s="192" t="s">
        <v>148</v>
      </c>
      <c r="C98" s="181"/>
      <c r="D98" s="187"/>
      <c r="N98" s="179"/>
      <c r="O98" s="181"/>
      <c r="P98" s="187"/>
    </row>
    <row r="99" spans="2:16" x14ac:dyDescent="0.25">
      <c r="B99" s="192" t="s">
        <v>525</v>
      </c>
      <c r="C99" s="181"/>
      <c r="D99" s="187"/>
      <c r="N99" s="179"/>
      <c r="O99" s="181"/>
      <c r="P99" s="187"/>
    </row>
    <row r="100" spans="2:16" x14ac:dyDescent="0.25">
      <c r="B100" s="192" t="s">
        <v>800</v>
      </c>
      <c r="C100" s="182"/>
      <c r="D100" s="187"/>
      <c r="N100" s="179"/>
      <c r="O100" s="182"/>
      <c r="P100" s="187"/>
    </row>
    <row r="101" spans="2:16" x14ac:dyDescent="0.25">
      <c r="B101" s="192" t="s">
        <v>801</v>
      </c>
      <c r="C101" s="181"/>
      <c r="D101" s="187"/>
      <c r="N101" s="179"/>
      <c r="O101" s="181"/>
      <c r="P101" s="187"/>
    </row>
    <row r="102" spans="2:16" x14ac:dyDescent="0.25">
      <c r="B102" s="192" t="s">
        <v>802</v>
      </c>
      <c r="C102" s="181"/>
      <c r="D102" s="187"/>
      <c r="N102" s="179"/>
      <c r="O102" s="181"/>
      <c r="P102" s="187"/>
    </row>
    <row r="103" spans="2:16" x14ac:dyDescent="0.25">
      <c r="B103" s="192" t="s">
        <v>803</v>
      </c>
      <c r="C103" s="182"/>
      <c r="D103" s="187"/>
      <c r="N103" s="179"/>
      <c r="O103" s="182"/>
      <c r="P103" s="187"/>
    </row>
    <row r="104" spans="2:16" x14ac:dyDescent="0.25">
      <c r="B104" s="192" t="s">
        <v>524</v>
      </c>
      <c r="C104" s="181"/>
      <c r="D104" s="187"/>
      <c r="N104" s="179"/>
      <c r="O104" s="181"/>
      <c r="P104" s="187"/>
    </row>
    <row r="105" spans="2:16" x14ac:dyDescent="0.25">
      <c r="B105" s="192" t="s">
        <v>804</v>
      </c>
      <c r="C105" s="181"/>
      <c r="D105" s="187"/>
      <c r="N105" s="179"/>
      <c r="O105" s="181"/>
      <c r="P105" s="187"/>
    </row>
    <row r="106" spans="2:16" x14ac:dyDescent="0.25">
      <c r="B106" s="192" t="s">
        <v>805</v>
      </c>
      <c r="C106" s="182"/>
      <c r="D106" s="187"/>
      <c r="N106" s="179"/>
      <c r="O106" s="182"/>
      <c r="P106" s="187"/>
    </row>
    <row r="107" spans="2:16" x14ac:dyDescent="0.25">
      <c r="B107" s="195" t="s">
        <v>806</v>
      </c>
      <c r="C107" s="182"/>
      <c r="D107" s="187"/>
      <c r="O107" s="182"/>
      <c r="P107" s="187"/>
    </row>
    <row r="108" spans="2:16" x14ac:dyDescent="0.25">
      <c r="B108" s="192" t="s">
        <v>807</v>
      </c>
      <c r="C108" s="181"/>
      <c r="D108" s="187"/>
      <c r="N108" s="179"/>
      <c r="O108" s="181"/>
      <c r="P108" s="187"/>
    </row>
    <row r="109" spans="2:16" x14ac:dyDescent="0.25">
      <c r="B109" s="192" t="s">
        <v>523</v>
      </c>
      <c r="C109" s="182"/>
      <c r="D109" s="187"/>
      <c r="N109" s="179"/>
      <c r="O109" s="182"/>
      <c r="P109" s="187"/>
    </row>
    <row r="110" spans="2:16" x14ac:dyDescent="0.25">
      <c r="B110" s="192" t="s">
        <v>808</v>
      </c>
      <c r="C110" s="181"/>
      <c r="D110" s="187"/>
      <c r="N110" s="179"/>
      <c r="O110" s="181"/>
      <c r="P110" s="187"/>
    </row>
    <row r="111" spans="2:16" x14ac:dyDescent="0.25">
      <c r="B111" s="192" t="s">
        <v>809</v>
      </c>
      <c r="C111" s="181"/>
      <c r="D111" s="187"/>
      <c r="N111" s="179"/>
      <c r="O111" s="181"/>
      <c r="P111" s="187"/>
    </row>
    <row r="112" spans="2:16" x14ac:dyDescent="0.25">
      <c r="B112" s="193" t="s">
        <v>521</v>
      </c>
      <c r="C112" s="181"/>
      <c r="D112" s="187"/>
      <c r="O112" s="181"/>
      <c r="P112" s="187"/>
    </row>
    <row r="113" spans="2:16" x14ac:dyDescent="0.25">
      <c r="B113" s="196" t="s">
        <v>520</v>
      </c>
      <c r="C113" s="181"/>
      <c r="D113" s="187"/>
      <c r="N113" s="186"/>
      <c r="O113" s="181"/>
      <c r="P113" s="187"/>
    </row>
    <row r="114" spans="2:16" x14ac:dyDescent="0.25">
      <c r="B114" s="192" t="s">
        <v>810</v>
      </c>
      <c r="C114" s="181"/>
      <c r="D114" s="187"/>
      <c r="N114" s="179"/>
      <c r="O114" s="181"/>
      <c r="P114" s="187"/>
    </row>
    <row r="115" spans="2:16" x14ac:dyDescent="0.25">
      <c r="B115" s="195" t="s">
        <v>811</v>
      </c>
      <c r="C115" s="181"/>
      <c r="D115" s="187"/>
      <c r="O115" s="181"/>
      <c r="P115" s="187"/>
    </row>
    <row r="116" spans="2:16" x14ac:dyDescent="0.25">
      <c r="B116" s="192" t="s">
        <v>812</v>
      </c>
      <c r="C116" s="184"/>
      <c r="D116" s="187"/>
      <c r="N116" s="179"/>
      <c r="O116" s="184"/>
      <c r="P116" s="187"/>
    </row>
    <row r="117" spans="2:16" x14ac:dyDescent="0.25">
      <c r="B117" s="192" t="s">
        <v>813</v>
      </c>
      <c r="C117" s="184"/>
      <c r="D117" s="187"/>
      <c r="N117" s="179"/>
      <c r="O117" s="184"/>
      <c r="P117" s="187"/>
    </row>
    <row r="118" spans="2:16" x14ac:dyDescent="0.25">
      <c r="B118" s="192" t="s">
        <v>814</v>
      </c>
      <c r="C118" s="181"/>
      <c r="D118" s="187"/>
      <c r="N118" s="179"/>
      <c r="O118" s="181"/>
      <c r="P118" s="187"/>
    </row>
    <row r="119" spans="2:16" x14ac:dyDescent="0.25">
      <c r="B119" s="192" t="s">
        <v>815</v>
      </c>
      <c r="C119" s="181"/>
      <c r="D119" s="187"/>
      <c r="N119" s="179"/>
      <c r="O119" s="181"/>
      <c r="P119" s="187"/>
    </row>
    <row r="120" spans="2:16" x14ac:dyDescent="0.25">
      <c r="B120" s="195" t="s">
        <v>816</v>
      </c>
      <c r="C120" s="181"/>
      <c r="D120" s="187"/>
      <c r="O120" s="181"/>
      <c r="P120" s="187"/>
    </row>
    <row r="121" spans="2:16" x14ac:dyDescent="0.25">
      <c r="B121" s="192" t="s">
        <v>817</v>
      </c>
      <c r="C121" s="181"/>
      <c r="D121" s="187"/>
      <c r="N121" s="179"/>
      <c r="O121" s="181"/>
      <c r="P121" s="187"/>
    </row>
    <row r="122" spans="2:16" x14ac:dyDescent="0.25">
      <c r="B122" s="192" t="s">
        <v>519</v>
      </c>
      <c r="C122" s="181"/>
      <c r="D122" s="187"/>
      <c r="N122" s="179"/>
      <c r="O122" s="181"/>
      <c r="P122" s="187"/>
    </row>
    <row r="123" spans="2:16" x14ac:dyDescent="0.25">
      <c r="B123" s="192" t="s">
        <v>518</v>
      </c>
      <c r="C123" s="181"/>
      <c r="D123" s="187"/>
      <c r="N123" s="179"/>
      <c r="O123" s="181"/>
      <c r="P123" s="187"/>
    </row>
    <row r="124" spans="2:16" x14ac:dyDescent="0.25">
      <c r="B124" s="192" t="s">
        <v>818</v>
      </c>
      <c r="C124" s="181"/>
      <c r="D124" s="187"/>
      <c r="N124" s="179"/>
      <c r="O124" s="181"/>
      <c r="P124" s="187"/>
    </row>
    <row r="125" spans="2:16" x14ac:dyDescent="0.25">
      <c r="B125" s="195" t="s">
        <v>819</v>
      </c>
      <c r="C125" s="181"/>
      <c r="D125" s="187"/>
      <c r="O125" s="181"/>
      <c r="P125" s="187"/>
    </row>
    <row r="126" spans="2:16" x14ac:dyDescent="0.25">
      <c r="B126" s="195" t="s">
        <v>820</v>
      </c>
      <c r="C126" s="181"/>
      <c r="D126" s="187"/>
      <c r="O126" s="181"/>
      <c r="P126" s="187"/>
    </row>
    <row r="127" spans="2:16" x14ac:dyDescent="0.25">
      <c r="B127" s="192" t="s">
        <v>516</v>
      </c>
      <c r="C127" s="181"/>
      <c r="D127" s="187"/>
      <c r="N127" s="179"/>
      <c r="O127" s="181"/>
      <c r="P127" s="187"/>
    </row>
    <row r="128" spans="2:16" x14ac:dyDescent="0.25">
      <c r="B128" s="192" t="s">
        <v>821</v>
      </c>
      <c r="C128" s="181"/>
      <c r="D128" s="187"/>
      <c r="N128" s="179"/>
      <c r="O128" s="181"/>
      <c r="P128" s="187"/>
    </row>
    <row r="129" spans="2:16" x14ac:dyDescent="0.25">
      <c r="B129" s="192" t="s">
        <v>822</v>
      </c>
      <c r="C129" s="181"/>
      <c r="D129" s="187"/>
      <c r="N129" s="179"/>
      <c r="O129" s="181"/>
      <c r="P129" s="187"/>
    </row>
    <row r="130" spans="2:16" x14ac:dyDescent="0.25">
      <c r="B130" s="195" t="s">
        <v>823</v>
      </c>
      <c r="C130" s="181"/>
      <c r="D130" s="187"/>
      <c r="O130" s="181"/>
      <c r="P130" s="187"/>
    </row>
    <row r="131" spans="2:16" x14ac:dyDescent="0.25">
      <c r="B131" s="195" t="s">
        <v>824</v>
      </c>
      <c r="C131" s="181"/>
      <c r="D131" s="187"/>
      <c r="O131" s="181"/>
      <c r="P131" s="187"/>
    </row>
    <row r="132" spans="2:16" x14ac:dyDescent="0.25">
      <c r="B132" s="192" t="s">
        <v>825</v>
      </c>
      <c r="C132" s="181"/>
      <c r="D132" s="187"/>
      <c r="N132" s="179"/>
      <c r="O132" s="181"/>
      <c r="P132" s="187"/>
    </row>
    <row r="133" spans="2:16" x14ac:dyDescent="0.25">
      <c r="B133" s="195" t="s">
        <v>826</v>
      </c>
      <c r="C133" s="181"/>
      <c r="D133" s="187"/>
      <c r="O133" s="181"/>
      <c r="P133" s="187"/>
    </row>
    <row r="134" spans="2:16" x14ac:dyDescent="0.25">
      <c r="B134" s="194" t="s">
        <v>827</v>
      </c>
      <c r="C134" s="181"/>
      <c r="D134" s="187"/>
      <c r="N134" s="185"/>
      <c r="O134" s="181"/>
      <c r="P134" s="187"/>
    </row>
    <row r="135" spans="2:16" x14ac:dyDescent="0.25">
      <c r="B135" s="192" t="s">
        <v>828</v>
      </c>
      <c r="C135" s="181"/>
      <c r="D135" s="187"/>
      <c r="N135" s="179"/>
      <c r="O135" s="181"/>
      <c r="P135" s="187"/>
    </row>
    <row r="136" spans="2:16" x14ac:dyDescent="0.25">
      <c r="B136" s="195" t="s">
        <v>829</v>
      </c>
      <c r="C136" s="181"/>
      <c r="D136" s="187"/>
      <c r="O136" s="181"/>
      <c r="P136" s="187"/>
    </row>
    <row r="137" spans="2:16" x14ac:dyDescent="0.25">
      <c r="B137" s="192" t="s">
        <v>830</v>
      </c>
      <c r="C137" s="181"/>
      <c r="D137" s="187"/>
      <c r="N137" s="179"/>
      <c r="O137" s="181"/>
      <c r="P137" s="187"/>
    </row>
    <row r="138" spans="2:16" x14ac:dyDescent="0.25">
      <c r="B138" s="192" t="s">
        <v>831</v>
      </c>
      <c r="C138" s="181"/>
      <c r="D138" s="187"/>
      <c r="N138" s="179"/>
      <c r="O138" s="181"/>
      <c r="P138" s="187"/>
    </row>
    <row r="139" spans="2:16" x14ac:dyDescent="0.25">
      <c r="B139" s="192" t="s">
        <v>832</v>
      </c>
      <c r="C139" s="181"/>
      <c r="D139" s="187"/>
      <c r="N139" s="179"/>
      <c r="O139" s="181"/>
      <c r="P139" s="187"/>
    </row>
    <row r="140" spans="2:16" x14ac:dyDescent="0.25">
      <c r="B140" s="192" t="s">
        <v>515</v>
      </c>
      <c r="C140" s="184"/>
      <c r="D140" s="187"/>
      <c r="N140" s="179"/>
      <c r="O140" s="184"/>
      <c r="P140" s="187"/>
    </row>
    <row r="141" spans="2:16" x14ac:dyDescent="0.25">
      <c r="B141" s="192" t="s">
        <v>514</v>
      </c>
      <c r="C141" s="181"/>
      <c r="D141" s="187"/>
      <c r="N141" s="179"/>
      <c r="O141" s="181"/>
      <c r="P141" s="187"/>
    </row>
    <row r="142" spans="2:16" x14ac:dyDescent="0.25">
      <c r="B142" s="192" t="s">
        <v>833</v>
      </c>
      <c r="C142" s="184"/>
      <c r="D142" s="187"/>
      <c r="N142" s="179"/>
      <c r="O142" s="184"/>
      <c r="P142" s="187"/>
    </row>
    <row r="143" spans="2:16" x14ac:dyDescent="0.25">
      <c r="B143" s="192" t="s">
        <v>513</v>
      </c>
      <c r="C143" s="184"/>
      <c r="D143" s="187"/>
      <c r="N143" s="179"/>
      <c r="O143" s="184"/>
      <c r="P143" s="187"/>
    </row>
    <row r="144" spans="2:16" x14ac:dyDescent="0.25">
      <c r="B144" s="192" t="s">
        <v>834</v>
      </c>
      <c r="C144" s="181"/>
      <c r="D144" s="187"/>
      <c r="N144" s="179"/>
      <c r="O144" s="181"/>
      <c r="P144" s="187"/>
    </row>
    <row r="145" spans="2:16" x14ac:dyDescent="0.25">
      <c r="B145" s="192" t="s">
        <v>656</v>
      </c>
      <c r="C145" s="184"/>
      <c r="D145" s="187"/>
      <c r="N145" s="179"/>
      <c r="O145" s="184"/>
      <c r="P145" s="187"/>
    </row>
    <row r="146" spans="2:16" x14ac:dyDescent="0.25">
      <c r="B146" s="192" t="s">
        <v>835</v>
      </c>
      <c r="C146" s="181"/>
      <c r="D146" s="187"/>
      <c r="N146" s="179"/>
      <c r="O146" s="181"/>
      <c r="P146" s="187"/>
    </row>
    <row r="147" spans="2:16" x14ac:dyDescent="0.25">
      <c r="B147" s="192" t="s">
        <v>836</v>
      </c>
      <c r="C147" s="184"/>
      <c r="D147" s="187"/>
      <c r="N147" s="179"/>
      <c r="O147" s="184"/>
      <c r="P147" s="187"/>
    </row>
    <row r="148" spans="2:16" x14ac:dyDescent="0.25">
      <c r="B148" s="192" t="s">
        <v>512</v>
      </c>
      <c r="C148" s="182"/>
      <c r="D148" s="187"/>
      <c r="N148" s="179"/>
      <c r="O148" s="182"/>
      <c r="P148" s="187"/>
    </row>
    <row r="149" spans="2:16" x14ac:dyDescent="0.25">
      <c r="B149" s="192" t="s">
        <v>837</v>
      </c>
      <c r="C149" s="182"/>
      <c r="D149" s="187"/>
      <c r="N149" s="179"/>
      <c r="O149" s="182"/>
      <c r="P149" s="187"/>
    </row>
    <row r="150" spans="2:16" x14ac:dyDescent="0.25">
      <c r="B150" s="196" t="s">
        <v>838</v>
      </c>
      <c r="C150" s="181"/>
      <c r="D150" s="187"/>
      <c r="N150" s="186"/>
      <c r="O150" s="181"/>
      <c r="P150" s="187"/>
    </row>
    <row r="151" spans="2:16" x14ac:dyDescent="0.25">
      <c r="B151" s="192" t="s">
        <v>511</v>
      </c>
      <c r="C151" s="184"/>
      <c r="D151" s="187"/>
      <c r="N151" s="179"/>
      <c r="O151" s="184"/>
      <c r="P151" s="187"/>
    </row>
    <row r="152" spans="2:16" x14ac:dyDescent="0.25">
      <c r="B152" s="192" t="s">
        <v>510</v>
      </c>
      <c r="C152" s="181"/>
      <c r="D152" s="187"/>
      <c r="N152" s="179"/>
      <c r="O152" s="181"/>
      <c r="P152" s="187"/>
    </row>
    <row r="153" spans="2:16" x14ac:dyDescent="0.25">
      <c r="B153" s="192" t="s">
        <v>839</v>
      </c>
      <c r="C153" s="181"/>
      <c r="D153" s="187"/>
      <c r="N153" s="179"/>
      <c r="O153" s="181"/>
      <c r="P153" s="187"/>
    </row>
    <row r="154" spans="2:16" x14ac:dyDescent="0.25">
      <c r="B154" s="192" t="s">
        <v>840</v>
      </c>
      <c r="C154" s="181"/>
      <c r="D154" s="187"/>
      <c r="N154" s="179"/>
      <c r="O154" s="181"/>
      <c r="P154" s="187"/>
    </row>
    <row r="155" spans="2:16" x14ac:dyDescent="0.25">
      <c r="B155" s="192" t="s">
        <v>841</v>
      </c>
      <c r="C155" s="181"/>
      <c r="D155" s="187"/>
      <c r="N155" s="179"/>
      <c r="O155" s="181"/>
      <c r="P155" s="187"/>
    </row>
    <row r="156" spans="2:16" x14ac:dyDescent="0.25">
      <c r="B156" s="192" t="s">
        <v>94</v>
      </c>
      <c r="C156" s="181"/>
      <c r="D156" s="187"/>
      <c r="N156" s="179"/>
      <c r="O156" s="181"/>
      <c r="P156" s="187"/>
    </row>
    <row r="157" spans="2:16" x14ac:dyDescent="0.25">
      <c r="B157" s="192" t="s">
        <v>842</v>
      </c>
      <c r="C157" s="181"/>
      <c r="D157" s="187"/>
      <c r="N157" s="179"/>
      <c r="O157" s="181"/>
      <c r="P157" s="187"/>
    </row>
    <row r="158" spans="2:16" x14ac:dyDescent="0.25">
      <c r="B158" s="192" t="s">
        <v>843</v>
      </c>
      <c r="C158" s="184"/>
      <c r="D158" s="187"/>
      <c r="N158" s="179"/>
      <c r="O158" s="184"/>
      <c r="P158" s="187"/>
    </row>
    <row r="159" spans="2:16" x14ac:dyDescent="0.25">
      <c r="B159" s="192" t="s">
        <v>844</v>
      </c>
      <c r="C159" s="182"/>
      <c r="D159" s="187"/>
      <c r="N159" s="179"/>
      <c r="O159" s="182"/>
      <c r="P159" s="187"/>
    </row>
    <row r="160" spans="2:16" x14ac:dyDescent="0.25">
      <c r="B160" s="192" t="s">
        <v>845</v>
      </c>
      <c r="C160" s="184"/>
      <c r="D160" s="187"/>
      <c r="N160" s="179"/>
      <c r="O160" s="184"/>
      <c r="P160" s="187"/>
    </row>
    <row r="161" spans="2:16" x14ac:dyDescent="0.25">
      <c r="B161" s="192" t="s">
        <v>846</v>
      </c>
      <c r="C161" s="181"/>
      <c r="D161" s="187"/>
      <c r="N161" s="179"/>
      <c r="O161" s="181"/>
      <c r="P161" s="187"/>
    </row>
    <row r="162" spans="2:16" x14ac:dyDescent="0.25">
      <c r="B162" s="192" t="s">
        <v>847</v>
      </c>
      <c r="C162" s="184"/>
      <c r="D162" s="187"/>
      <c r="N162" s="179"/>
      <c r="O162" s="184"/>
      <c r="P162" s="187"/>
    </row>
    <row r="163" spans="2:16" x14ac:dyDescent="0.25">
      <c r="B163" s="192" t="s">
        <v>848</v>
      </c>
      <c r="C163" s="184"/>
      <c r="D163" s="187"/>
      <c r="N163" s="179"/>
      <c r="O163" s="184"/>
      <c r="P163" s="187"/>
    </row>
    <row r="164" spans="2:16" x14ac:dyDescent="0.25">
      <c r="B164" s="192" t="s">
        <v>509</v>
      </c>
      <c r="C164" s="181"/>
      <c r="D164" s="187"/>
      <c r="N164" s="179"/>
      <c r="O164" s="181"/>
      <c r="P164" s="187"/>
    </row>
    <row r="165" spans="2:16" x14ac:dyDescent="0.25">
      <c r="B165" s="192" t="s">
        <v>849</v>
      </c>
      <c r="C165" s="181"/>
      <c r="D165" s="187"/>
      <c r="N165" s="179"/>
      <c r="O165" s="181"/>
      <c r="P165" s="187"/>
    </row>
    <row r="166" spans="2:16" x14ac:dyDescent="0.25">
      <c r="B166" s="192" t="s">
        <v>850</v>
      </c>
      <c r="C166" s="181"/>
      <c r="D166" s="187"/>
      <c r="N166" s="179"/>
      <c r="O166" s="181"/>
      <c r="P166" s="187"/>
    </row>
    <row r="167" spans="2:16" x14ac:dyDescent="0.25">
      <c r="B167" s="192" t="s">
        <v>508</v>
      </c>
      <c r="C167" s="182"/>
      <c r="D167" s="187"/>
      <c r="N167" s="179"/>
      <c r="O167" s="182"/>
      <c r="P167" s="187"/>
    </row>
    <row r="168" spans="2:16" x14ac:dyDescent="0.25">
      <c r="B168" s="192" t="s">
        <v>851</v>
      </c>
      <c r="C168" s="184"/>
      <c r="D168" s="187"/>
      <c r="N168" s="179"/>
      <c r="O168" s="184"/>
      <c r="P168" s="187"/>
    </row>
    <row r="169" spans="2:16" x14ac:dyDescent="0.25">
      <c r="B169" s="203" t="s">
        <v>507</v>
      </c>
      <c r="C169" s="181"/>
      <c r="D169" s="187"/>
      <c r="O169" s="181"/>
      <c r="P169" s="187"/>
    </row>
    <row r="170" spans="2:16" x14ac:dyDescent="0.25">
      <c r="B170" s="192" t="s">
        <v>852</v>
      </c>
      <c r="C170" s="181"/>
      <c r="D170" s="187"/>
      <c r="N170" s="179"/>
      <c r="O170" s="181"/>
      <c r="P170" s="187"/>
    </row>
    <row r="171" spans="2:16" x14ac:dyDescent="0.25">
      <c r="B171" s="192" t="s">
        <v>853</v>
      </c>
      <c r="C171" s="182"/>
      <c r="D171" s="187"/>
      <c r="N171" s="179"/>
      <c r="O171" s="182"/>
      <c r="P171" s="187"/>
    </row>
    <row r="172" spans="2:16" x14ac:dyDescent="0.25">
      <c r="B172" s="192" t="s">
        <v>854</v>
      </c>
      <c r="C172" s="181"/>
      <c r="D172" s="187"/>
      <c r="N172" s="179"/>
      <c r="O172" s="181"/>
      <c r="P172" s="187"/>
    </row>
    <row r="173" spans="2:16" x14ac:dyDescent="0.25">
      <c r="B173" s="192" t="s">
        <v>855</v>
      </c>
      <c r="C173" s="181"/>
      <c r="D173" s="187"/>
      <c r="N173" s="179"/>
      <c r="O173" s="181"/>
      <c r="P173" s="187"/>
    </row>
    <row r="174" spans="2:16" x14ac:dyDescent="0.25">
      <c r="B174" s="192" t="s">
        <v>506</v>
      </c>
      <c r="C174" s="181"/>
      <c r="D174" s="187"/>
      <c r="N174" s="179"/>
      <c r="O174" s="181"/>
      <c r="P174" s="187"/>
    </row>
    <row r="175" spans="2:16" x14ac:dyDescent="0.25">
      <c r="B175" s="195" t="s">
        <v>856</v>
      </c>
      <c r="C175" s="181"/>
      <c r="D175" s="187"/>
      <c r="O175" s="181"/>
      <c r="P175" s="187"/>
    </row>
    <row r="176" spans="2:16" x14ac:dyDescent="0.25">
      <c r="B176" s="192" t="s">
        <v>857</v>
      </c>
      <c r="C176" s="181"/>
      <c r="D176" s="187"/>
      <c r="N176" s="179"/>
      <c r="O176" s="181"/>
      <c r="P176" s="187"/>
    </row>
    <row r="177" spans="2:16" x14ac:dyDescent="0.25">
      <c r="B177" s="192" t="s">
        <v>858</v>
      </c>
      <c r="C177" s="181"/>
      <c r="D177" s="187"/>
      <c r="N177" s="179"/>
      <c r="O177" s="181"/>
      <c r="P177" s="187"/>
    </row>
    <row r="178" spans="2:16" x14ac:dyDescent="0.25">
      <c r="B178" s="192" t="s">
        <v>505</v>
      </c>
      <c r="C178" s="184"/>
      <c r="D178" s="187"/>
      <c r="N178" s="179"/>
      <c r="O178" s="184"/>
      <c r="P178" s="187"/>
    </row>
    <row r="179" spans="2:16" x14ac:dyDescent="0.25">
      <c r="B179" s="192" t="s">
        <v>859</v>
      </c>
      <c r="C179" s="181"/>
      <c r="D179" s="187"/>
      <c r="N179" s="179"/>
      <c r="O179" s="181"/>
      <c r="P179" s="187"/>
    </row>
    <row r="180" spans="2:16" x14ac:dyDescent="0.25">
      <c r="B180" s="192" t="s">
        <v>860</v>
      </c>
      <c r="C180" s="181"/>
      <c r="D180" s="187"/>
      <c r="N180" s="179"/>
      <c r="O180" s="181"/>
      <c r="P180" s="187"/>
    </row>
    <row r="181" spans="2:16" x14ac:dyDescent="0.25">
      <c r="B181" s="192" t="s">
        <v>504</v>
      </c>
      <c r="C181" s="181"/>
      <c r="D181" s="187"/>
      <c r="N181" s="179"/>
      <c r="O181" s="181"/>
      <c r="P181" s="187"/>
    </row>
    <row r="182" spans="2:16" x14ac:dyDescent="0.25">
      <c r="B182" s="192" t="s">
        <v>503</v>
      </c>
      <c r="C182" s="181"/>
      <c r="D182" s="187"/>
      <c r="N182" s="179"/>
      <c r="O182" s="181"/>
      <c r="P182" s="187"/>
    </row>
    <row r="183" spans="2:16" x14ac:dyDescent="0.25">
      <c r="B183" s="192" t="s">
        <v>861</v>
      </c>
      <c r="C183" s="184"/>
      <c r="D183" s="187"/>
      <c r="N183" s="179"/>
      <c r="O183" s="184"/>
      <c r="P183" s="187"/>
    </row>
    <row r="184" spans="2:16" x14ac:dyDescent="0.25">
      <c r="B184" s="192" t="s">
        <v>862</v>
      </c>
      <c r="C184" s="184"/>
      <c r="D184" s="187"/>
      <c r="N184" s="179"/>
      <c r="O184" s="184"/>
      <c r="P184" s="187"/>
    </row>
    <row r="185" spans="2:16" x14ac:dyDescent="0.25">
      <c r="B185" s="192" t="s">
        <v>863</v>
      </c>
      <c r="C185" s="181"/>
      <c r="D185" s="187"/>
      <c r="N185" s="179"/>
      <c r="O185" s="181"/>
      <c r="P185" s="187"/>
    </row>
    <row r="186" spans="2:16" x14ac:dyDescent="0.25">
      <c r="B186" s="192" t="s">
        <v>864</v>
      </c>
      <c r="C186" s="184"/>
      <c r="D186" s="187"/>
      <c r="N186" s="179"/>
      <c r="O186" s="184"/>
      <c r="P186" s="187"/>
    </row>
    <row r="187" spans="2:16" x14ac:dyDescent="0.25">
      <c r="B187" s="192" t="s">
        <v>502</v>
      </c>
      <c r="C187" s="181"/>
      <c r="D187" s="187"/>
      <c r="N187" s="179"/>
      <c r="O187" s="181"/>
      <c r="P187" s="187"/>
    </row>
    <row r="188" spans="2:16" x14ac:dyDescent="0.25">
      <c r="B188" s="195" t="s">
        <v>865</v>
      </c>
      <c r="C188" s="181"/>
      <c r="D188" s="187"/>
      <c r="O188" s="181"/>
      <c r="P188" s="187"/>
    </row>
    <row r="189" spans="2:16" x14ac:dyDescent="0.25">
      <c r="B189" s="192" t="s">
        <v>866</v>
      </c>
      <c r="C189" s="181"/>
      <c r="D189" s="187"/>
      <c r="N189" s="179"/>
      <c r="O189" s="181"/>
      <c r="P189" s="187"/>
    </row>
    <row r="190" spans="2:16" x14ac:dyDescent="0.25">
      <c r="B190" s="192" t="s">
        <v>867</v>
      </c>
      <c r="C190" s="181"/>
      <c r="D190" s="187"/>
      <c r="N190" s="179"/>
      <c r="O190" s="181"/>
      <c r="P190" s="187"/>
    </row>
    <row r="191" spans="2:16" x14ac:dyDescent="0.25">
      <c r="B191" s="192" t="s">
        <v>868</v>
      </c>
      <c r="C191" s="180"/>
      <c r="D191" s="187"/>
      <c r="N191" s="179"/>
      <c r="O191" s="180"/>
      <c r="P191" s="187"/>
    </row>
    <row r="192" spans="2:16" x14ac:dyDescent="0.25">
      <c r="B192" s="192" t="s">
        <v>501</v>
      </c>
      <c r="C192" s="184"/>
      <c r="D192" s="187"/>
      <c r="N192" s="179"/>
      <c r="O192" s="184"/>
      <c r="P192" s="187"/>
    </row>
    <row r="193" spans="2:16" x14ac:dyDescent="0.25">
      <c r="B193" s="193" t="s">
        <v>869</v>
      </c>
      <c r="C193" s="181"/>
      <c r="D193" s="187"/>
      <c r="O193" s="181"/>
      <c r="P193" s="187"/>
    </row>
    <row r="194" spans="2:16" x14ac:dyDescent="0.25">
      <c r="B194" s="192" t="s">
        <v>870</v>
      </c>
      <c r="C194" s="184"/>
      <c r="D194" s="187"/>
      <c r="N194" s="179"/>
      <c r="O194" s="184"/>
      <c r="P194" s="187"/>
    </row>
    <row r="195" spans="2:16" x14ac:dyDescent="0.25">
      <c r="B195" s="192" t="s">
        <v>871</v>
      </c>
      <c r="C195" s="181"/>
      <c r="D195" s="187"/>
      <c r="N195" s="179"/>
      <c r="O195" s="181"/>
      <c r="P195" s="187"/>
    </row>
    <row r="196" spans="2:16" x14ac:dyDescent="0.25">
      <c r="B196" s="192" t="s">
        <v>872</v>
      </c>
      <c r="C196" s="181"/>
      <c r="D196" s="187"/>
      <c r="N196" s="179"/>
      <c r="O196" s="181"/>
      <c r="P196" s="187"/>
    </row>
    <row r="197" spans="2:16" x14ac:dyDescent="0.25">
      <c r="B197" s="192" t="s">
        <v>873</v>
      </c>
      <c r="C197" s="181"/>
      <c r="D197" s="187"/>
      <c r="N197" s="179"/>
      <c r="O197" s="181"/>
      <c r="P197" s="187"/>
    </row>
    <row r="198" spans="2:16" x14ac:dyDescent="0.25">
      <c r="B198" s="194" t="s">
        <v>874</v>
      </c>
      <c r="C198" s="184"/>
      <c r="D198" s="187"/>
      <c r="N198" s="185"/>
      <c r="O198" s="184"/>
      <c r="P198" s="187"/>
    </row>
    <row r="199" spans="2:16" x14ac:dyDescent="0.25">
      <c r="B199" s="192" t="s">
        <v>500</v>
      </c>
      <c r="C199" s="181"/>
      <c r="D199" s="187"/>
      <c r="N199" s="179"/>
      <c r="O199" s="181"/>
      <c r="P199" s="187"/>
    </row>
    <row r="200" spans="2:16" x14ac:dyDescent="0.25">
      <c r="B200" s="192" t="s">
        <v>875</v>
      </c>
      <c r="C200" s="181"/>
      <c r="D200" s="187"/>
      <c r="N200" s="179"/>
      <c r="O200" s="181"/>
      <c r="P200" s="187"/>
    </row>
    <row r="201" spans="2:16" x14ac:dyDescent="0.25">
      <c r="B201" s="192" t="s">
        <v>876</v>
      </c>
      <c r="C201" s="181"/>
      <c r="D201" s="187"/>
      <c r="N201" s="179"/>
      <c r="O201" s="181"/>
      <c r="P201" s="187"/>
    </row>
    <row r="202" spans="2:16" x14ac:dyDescent="0.25">
      <c r="B202" s="192" t="s">
        <v>499</v>
      </c>
      <c r="C202" s="181"/>
      <c r="D202" s="187"/>
      <c r="N202" s="179"/>
      <c r="O202" s="181"/>
      <c r="P202" s="187"/>
    </row>
    <row r="203" spans="2:16" x14ac:dyDescent="0.25">
      <c r="B203" s="192" t="s">
        <v>877</v>
      </c>
      <c r="C203" s="181"/>
      <c r="D203" s="187"/>
      <c r="N203" s="179"/>
      <c r="O203" s="181"/>
      <c r="P203" s="187"/>
    </row>
    <row r="204" spans="2:16" x14ac:dyDescent="0.25">
      <c r="B204" s="192" t="s">
        <v>878</v>
      </c>
      <c r="C204" s="181"/>
      <c r="D204" s="187"/>
      <c r="N204" s="179"/>
      <c r="O204" s="181"/>
      <c r="P204" s="187"/>
    </row>
    <row r="205" spans="2:16" x14ac:dyDescent="0.25">
      <c r="B205" s="192" t="s">
        <v>879</v>
      </c>
      <c r="C205" s="184"/>
      <c r="D205" s="187"/>
      <c r="N205" s="179"/>
      <c r="O205" s="184"/>
      <c r="P205" s="187"/>
    </row>
    <row r="206" spans="2:16" x14ac:dyDescent="0.25">
      <c r="B206" s="192" t="s">
        <v>880</v>
      </c>
      <c r="C206" s="181"/>
      <c r="D206" s="187"/>
      <c r="N206" s="179"/>
      <c r="O206" s="181"/>
      <c r="P206" s="187"/>
    </row>
    <row r="207" spans="2:16" x14ac:dyDescent="0.25">
      <c r="B207" s="192" t="s">
        <v>498</v>
      </c>
      <c r="C207" s="181"/>
      <c r="D207" s="187"/>
      <c r="N207" s="179"/>
      <c r="O207" s="181"/>
      <c r="P207" s="187"/>
    </row>
    <row r="208" spans="2:16" x14ac:dyDescent="0.25">
      <c r="B208" s="192" t="s">
        <v>881</v>
      </c>
      <c r="C208" s="181"/>
      <c r="D208" s="187"/>
      <c r="N208" s="179"/>
      <c r="O208" s="181"/>
      <c r="P208" s="187"/>
    </row>
    <row r="209" spans="2:16" x14ac:dyDescent="0.25">
      <c r="B209" s="192" t="s">
        <v>882</v>
      </c>
      <c r="C209" s="181"/>
      <c r="D209" s="187"/>
      <c r="N209" s="179"/>
      <c r="O209" s="181"/>
      <c r="P209" s="187"/>
    </row>
    <row r="210" spans="2:16" x14ac:dyDescent="0.25">
      <c r="B210" s="192" t="s">
        <v>883</v>
      </c>
      <c r="C210" s="181"/>
      <c r="D210" s="187"/>
      <c r="N210" s="179"/>
      <c r="O210" s="181"/>
      <c r="P210" s="187"/>
    </row>
    <row r="211" spans="2:16" x14ac:dyDescent="0.25">
      <c r="B211" s="192" t="s">
        <v>884</v>
      </c>
      <c r="C211" s="181"/>
      <c r="D211" s="187"/>
      <c r="N211" s="179"/>
      <c r="O211" s="181"/>
      <c r="P211" s="187"/>
    </row>
    <row r="212" spans="2:16" x14ac:dyDescent="0.25">
      <c r="B212" s="192" t="s">
        <v>885</v>
      </c>
      <c r="C212" s="182"/>
      <c r="D212" s="187"/>
      <c r="N212" s="179"/>
      <c r="O212" s="182"/>
      <c r="P212" s="187"/>
    </row>
    <row r="213" spans="2:16" x14ac:dyDescent="0.25">
      <c r="B213" s="192" t="s">
        <v>886</v>
      </c>
      <c r="C213" s="181"/>
      <c r="D213" s="187"/>
      <c r="N213" s="179"/>
      <c r="O213" s="181"/>
      <c r="P213" s="187"/>
    </row>
    <row r="214" spans="2:16" x14ac:dyDescent="0.25">
      <c r="B214" s="192" t="s">
        <v>887</v>
      </c>
      <c r="C214" s="181"/>
      <c r="D214" s="187"/>
      <c r="N214" s="179"/>
      <c r="O214" s="181"/>
      <c r="P214" s="187"/>
    </row>
    <row r="215" spans="2:16" x14ac:dyDescent="0.25">
      <c r="B215" s="192" t="s">
        <v>888</v>
      </c>
      <c r="C215" s="181"/>
      <c r="D215" s="187"/>
      <c r="N215" s="179"/>
      <c r="O215" s="181"/>
      <c r="P215" s="187"/>
    </row>
    <row r="216" spans="2:16" x14ac:dyDescent="0.25">
      <c r="B216" s="192" t="s">
        <v>889</v>
      </c>
      <c r="C216" s="182"/>
      <c r="D216" s="187"/>
      <c r="N216" s="179"/>
      <c r="O216" s="182"/>
      <c r="P216" s="187"/>
    </row>
    <row r="217" spans="2:16" x14ac:dyDescent="0.25">
      <c r="B217" s="192" t="s">
        <v>890</v>
      </c>
      <c r="C217" s="181"/>
      <c r="D217" s="187"/>
      <c r="N217" s="179"/>
      <c r="O217" s="181"/>
      <c r="P217" s="187"/>
    </row>
    <row r="218" spans="2:16" x14ac:dyDescent="0.25">
      <c r="B218" s="192" t="s">
        <v>891</v>
      </c>
      <c r="C218" s="181"/>
      <c r="D218" s="187"/>
      <c r="N218" s="179"/>
      <c r="O218" s="181"/>
      <c r="P218" s="187"/>
    </row>
    <row r="219" spans="2:16" x14ac:dyDescent="0.25">
      <c r="B219" s="192" t="s">
        <v>892</v>
      </c>
      <c r="C219" s="181"/>
      <c r="D219" s="187"/>
      <c r="N219" s="179"/>
      <c r="O219" s="181"/>
      <c r="P219" s="187"/>
    </row>
    <row r="220" spans="2:16" x14ac:dyDescent="0.25">
      <c r="B220" s="192" t="s">
        <v>893</v>
      </c>
      <c r="C220" s="184"/>
      <c r="D220" s="187"/>
      <c r="N220" s="179"/>
      <c r="O220" s="184"/>
      <c r="P220" s="187"/>
    </row>
    <row r="221" spans="2:16" x14ac:dyDescent="0.25">
      <c r="B221" s="192" t="s">
        <v>894</v>
      </c>
      <c r="C221" s="181"/>
      <c r="D221" s="187"/>
      <c r="N221" s="179"/>
      <c r="O221" s="181"/>
      <c r="P221" s="187"/>
    </row>
    <row r="222" spans="2:16" x14ac:dyDescent="0.25">
      <c r="B222" s="192" t="s">
        <v>497</v>
      </c>
      <c r="C222" s="184"/>
      <c r="D222" s="187"/>
      <c r="N222" s="179"/>
      <c r="O222" s="184"/>
      <c r="P222" s="187"/>
    </row>
    <row r="223" spans="2:16" x14ac:dyDescent="0.25">
      <c r="B223" s="192" t="s">
        <v>496</v>
      </c>
      <c r="C223" s="182"/>
      <c r="D223" s="187"/>
      <c r="N223" s="179"/>
      <c r="O223" s="182"/>
      <c r="P223" s="187"/>
    </row>
    <row r="224" spans="2:16" x14ac:dyDescent="0.25">
      <c r="B224" s="192" t="s">
        <v>895</v>
      </c>
      <c r="C224" s="181"/>
      <c r="D224" s="187"/>
      <c r="N224" s="179"/>
      <c r="O224" s="181"/>
      <c r="P224" s="187"/>
    </row>
    <row r="225" spans="2:16" x14ac:dyDescent="0.25">
      <c r="B225" s="192" t="s">
        <v>495</v>
      </c>
      <c r="C225" s="182"/>
      <c r="D225" s="187"/>
      <c r="N225" s="179"/>
      <c r="O225" s="182"/>
      <c r="P225" s="187"/>
    </row>
    <row r="226" spans="2:16" x14ac:dyDescent="0.25">
      <c r="B226" s="192" t="s">
        <v>896</v>
      </c>
      <c r="C226" s="181"/>
      <c r="D226" s="187"/>
      <c r="N226" s="179"/>
      <c r="O226" s="181"/>
      <c r="P226" s="187"/>
    </row>
    <row r="227" spans="2:16" x14ac:dyDescent="0.25">
      <c r="B227" s="192" t="s">
        <v>897</v>
      </c>
      <c r="C227" s="181"/>
      <c r="D227" s="187"/>
      <c r="N227" s="179"/>
      <c r="O227" s="181"/>
      <c r="P227" s="187"/>
    </row>
    <row r="228" spans="2:16" x14ac:dyDescent="0.25">
      <c r="B228" s="194" t="s">
        <v>898</v>
      </c>
      <c r="C228" s="181"/>
      <c r="D228" s="187"/>
      <c r="N228" s="185"/>
      <c r="O228" s="181"/>
      <c r="P228" s="187"/>
    </row>
    <row r="229" spans="2:16" x14ac:dyDescent="0.25">
      <c r="B229" s="192" t="s">
        <v>494</v>
      </c>
      <c r="C229" s="181"/>
      <c r="D229" s="187"/>
      <c r="N229" s="179"/>
      <c r="O229" s="181"/>
      <c r="P229" s="187"/>
    </row>
    <row r="230" spans="2:16" x14ac:dyDescent="0.25">
      <c r="B230" s="195" t="s">
        <v>493</v>
      </c>
      <c r="C230" s="181"/>
      <c r="D230" s="187"/>
      <c r="O230" s="181"/>
      <c r="P230" s="187"/>
    </row>
    <row r="231" spans="2:16" x14ac:dyDescent="0.25">
      <c r="B231" s="192" t="s">
        <v>899</v>
      </c>
      <c r="C231" s="181"/>
      <c r="D231" s="187"/>
      <c r="N231" s="179"/>
      <c r="O231" s="181"/>
      <c r="P231" s="187"/>
    </row>
    <row r="232" spans="2:16" x14ac:dyDescent="0.25">
      <c r="B232" s="192" t="s">
        <v>900</v>
      </c>
      <c r="C232" s="181"/>
      <c r="D232" s="187"/>
      <c r="N232" s="179"/>
      <c r="O232" s="181"/>
      <c r="P232" s="187"/>
    </row>
    <row r="233" spans="2:16" x14ac:dyDescent="0.25">
      <c r="B233" s="192" t="s">
        <v>492</v>
      </c>
      <c r="C233" s="182"/>
      <c r="D233" s="187"/>
      <c r="N233" s="179"/>
      <c r="O233" s="182"/>
      <c r="P233" s="187"/>
    </row>
    <row r="234" spans="2:16" x14ac:dyDescent="0.25">
      <c r="B234" s="192" t="s">
        <v>901</v>
      </c>
      <c r="C234" s="181"/>
      <c r="D234" s="187"/>
      <c r="N234" s="179"/>
      <c r="O234" s="181"/>
      <c r="P234" s="187"/>
    </row>
    <row r="235" spans="2:16" x14ac:dyDescent="0.25">
      <c r="B235" s="192" t="s">
        <v>902</v>
      </c>
      <c r="C235" s="181"/>
      <c r="D235" s="187"/>
      <c r="N235" s="179"/>
      <c r="O235" s="181"/>
      <c r="P235" s="187"/>
    </row>
    <row r="236" spans="2:16" x14ac:dyDescent="0.25">
      <c r="B236" s="192" t="s">
        <v>903</v>
      </c>
      <c r="C236" s="181"/>
      <c r="D236" s="187"/>
      <c r="N236" s="179"/>
      <c r="O236" s="181"/>
      <c r="P236" s="187"/>
    </row>
    <row r="237" spans="2:16" x14ac:dyDescent="0.25">
      <c r="B237" s="192" t="s">
        <v>491</v>
      </c>
      <c r="C237" s="181"/>
      <c r="D237" s="187"/>
      <c r="N237" s="179"/>
      <c r="O237" s="181"/>
      <c r="P237" s="187"/>
    </row>
    <row r="238" spans="2:16" x14ac:dyDescent="0.25">
      <c r="B238" s="192" t="s">
        <v>904</v>
      </c>
      <c r="C238" s="181"/>
      <c r="D238" s="187"/>
      <c r="N238" s="179"/>
      <c r="O238" s="181"/>
      <c r="P238" s="187"/>
    </row>
    <row r="239" spans="2:16" x14ac:dyDescent="0.25">
      <c r="B239" s="192" t="s">
        <v>905</v>
      </c>
      <c r="C239" s="181"/>
      <c r="D239" s="187"/>
      <c r="N239" s="179"/>
      <c r="O239" s="181"/>
      <c r="P239" s="187"/>
    </row>
    <row r="240" spans="2:16" x14ac:dyDescent="0.25">
      <c r="B240" s="192" t="s">
        <v>906</v>
      </c>
      <c r="C240" s="181"/>
      <c r="D240" s="187"/>
      <c r="N240" s="179"/>
      <c r="O240" s="181"/>
      <c r="P240" s="187"/>
    </row>
    <row r="241" spans="2:16" x14ac:dyDescent="0.25">
      <c r="B241" s="192" t="s">
        <v>907</v>
      </c>
      <c r="C241" s="181"/>
      <c r="D241" s="187"/>
      <c r="N241" s="179"/>
      <c r="O241" s="181"/>
      <c r="P241" s="187"/>
    </row>
    <row r="242" spans="2:16" x14ac:dyDescent="0.25">
      <c r="B242" s="192" t="s">
        <v>908</v>
      </c>
      <c r="C242" s="181"/>
      <c r="D242" s="187"/>
      <c r="N242" s="179"/>
      <c r="O242" s="181"/>
      <c r="P242" s="187"/>
    </row>
    <row r="243" spans="2:16" x14ac:dyDescent="0.25">
      <c r="B243" s="192" t="s">
        <v>909</v>
      </c>
      <c r="C243" s="181"/>
      <c r="D243" s="187"/>
      <c r="N243" s="179"/>
      <c r="O243" s="181"/>
      <c r="P243" s="187"/>
    </row>
    <row r="244" spans="2:16" x14ac:dyDescent="0.25">
      <c r="B244" s="192" t="s">
        <v>910</v>
      </c>
      <c r="C244" s="181"/>
      <c r="D244" s="187"/>
      <c r="N244" s="179"/>
      <c r="O244" s="181"/>
      <c r="P244" s="187"/>
    </row>
    <row r="245" spans="2:16" x14ac:dyDescent="0.25">
      <c r="B245" s="192" t="s">
        <v>911</v>
      </c>
      <c r="C245" s="184"/>
      <c r="D245" s="187"/>
      <c r="N245" s="179"/>
      <c r="O245" s="184"/>
      <c r="P245" s="187"/>
    </row>
    <row r="246" spans="2:16" x14ac:dyDescent="0.25">
      <c r="B246" s="192" t="s">
        <v>912</v>
      </c>
      <c r="C246" s="182"/>
      <c r="D246" s="187"/>
      <c r="N246" s="179"/>
      <c r="O246" s="182"/>
      <c r="P246" s="187"/>
    </row>
    <row r="247" spans="2:16" x14ac:dyDescent="0.25">
      <c r="B247" s="196" t="s">
        <v>913</v>
      </c>
      <c r="C247" s="184"/>
      <c r="D247" s="187"/>
      <c r="N247" s="186"/>
      <c r="O247" s="184"/>
      <c r="P247" s="187"/>
    </row>
    <row r="248" spans="2:16" x14ac:dyDescent="0.25">
      <c r="B248" s="192" t="s">
        <v>914</v>
      </c>
      <c r="C248" s="181"/>
      <c r="D248" s="187"/>
      <c r="N248" s="179"/>
      <c r="O248" s="181"/>
      <c r="P248" s="187"/>
    </row>
    <row r="249" spans="2:16" x14ac:dyDescent="0.25">
      <c r="B249" s="192" t="s">
        <v>915</v>
      </c>
      <c r="C249" s="181"/>
      <c r="D249" s="187"/>
      <c r="N249" s="179"/>
      <c r="O249" s="181"/>
      <c r="P249" s="187"/>
    </row>
    <row r="250" spans="2:16" x14ac:dyDescent="0.25">
      <c r="B250" s="192" t="s">
        <v>916</v>
      </c>
      <c r="C250" s="181"/>
      <c r="D250" s="187"/>
      <c r="N250" s="179"/>
      <c r="O250" s="181"/>
      <c r="P250" s="187"/>
    </row>
    <row r="251" spans="2:16" x14ac:dyDescent="0.25">
      <c r="B251" s="192" t="s">
        <v>917</v>
      </c>
      <c r="C251" s="181"/>
      <c r="D251" s="187"/>
      <c r="N251" s="179"/>
      <c r="O251" s="181"/>
      <c r="P251" s="187"/>
    </row>
    <row r="252" spans="2:16" x14ac:dyDescent="0.25">
      <c r="B252" s="192" t="s">
        <v>918</v>
      </c>
      <c r="C252" s="182"/>
      <c r="D252" s="187"/>
      <c r="N252" s="179"/>
      <c r="O252" s="182"/>
      <c r="P252" s="187"/>
    </row>
    <row r="253" spans="2:16" x14ac:dyDescent="0.25">
      <c r="B253" s="192" t="s">
        <v>919</v>
      </c>
      <c r="C253" s="184"/>
      <c r="D253" s="187"/>
      <c r="N253" s="179"/>
      <c r="O253" s="184"/>
      <c r="P253" s="187"/>
    </row>
    <row r="254" spans="2:16" x14ac:dyDescent="0.25">
      <c r="B254" s="192" t="s">
        <v>920</v>
      </c>
      <c r="C254" s="181"/>
      <c r="D254" s="187"/>
      <c r="N254" s="179"/>
      <c r="O254" s="181"/>
      <c r="P254" s="187"/>
    </row>
    <row r="255" spans="2:16" x14ac:dyDescent="0.25">
      <c r="B255" s="192" t="s">
        <v>490</v>
      </c>
      <c r="C255" s="182"/>
      <c r="D255" s="187"/>
      <c r="N255" s="179"/>
      <c r="O255" s="182"/>
      <c r="P255" s="187"/>
    </row>
    <row r="256" spans="2:16" x14ac:dyDescent="0.25">
      <c r="B256" s="192" t="s">
        <v>489</v>
      </c>
      <c r="C256" s="181"/>
      <c r="D256" s="187"/>
      <c r="N256" s="179"/>
      <c r="O256" s="181"/>
      <c r="P256" s="187"/>
    </row>
    <row r="257" spans="2:16" x14ac:dyDescent="0.25">
      <c r="B257" s="192" t="s">
        <v>921</v>
      </c>
      <c r="C257" s="181"/>
      <c r="D257" s="187"/>
      <c r="N257" s="179"/>
      <c r="O257" s="181"/>
      <c r="P257" s="187"/>
    </row>
    <row r="258" spans="2:16" x14ac:dyDescent="0.25">
      <c r="B258" s="192" t="s">
        <v>922</v>
      </c>
      <c r="C258" s="181"/>
      <c r="D258" s="187"/>
      <c r="N258" s="179"/>
      <c r="O258" s="181"/>
      <c r="P258" s="187"/>
    </row>
    <row r="259" spans="2:16" x14ac:dyDescent="0.25">
      <c r="B259" s="192" t="s">
        <v>923</v>
      </c>
      <c r="C259" s="181"/>
      <c r="D259" s="187"/>
      <c r="N259" s="179"/>
      <c r="O259" s="181"/>
      <c r="P259" s="187"/>
    </row>
    <row r="260" spans="2:16" x14ac:dyDescent="0.25">
      <c r="B260" s="192" t="s">
        <v>488</v>
      </c>
      <c r="C260" s="184"/>
      <c r="D260" s="187"/>
      <c r="N260" s="179"/>
      <c r="O260" s="184"/>
      <c r="P260" s="187"/>
    </row>
    <row r="261" spans="2:16" x14ac:dyDescent="0.25">
      <c r="B261" s="192" t="s">
        <v>924</v>
      </c>
      <c r="C261" s="181"/>
      <c r="D261" s="187"/>
      <c r="N261" s="179"/>
      <c r="O261" s="181"/>
      <c r="P261" s="187"/>
    </row>
    <row r="262" spans="2:16" x14ac:dyDescent="0.25">
      <c r="B262" s="192" t="s">
        <v>925</v>
      </c>
      <c r="C262" s="184"/>
      <c r="D262" s="187"/>
      <c r="N262" s="179"/>
      <c r="O262" s="184"/>
      <c r="P262" s="187"/>
    </row>
    <row r="263" spans="2:16" x14ac:dyDescent="0.25">
      <c r="B263" s="194" t="s">
        <v>926</v>
      </c>
      <c r="C263" s="181"/>
      <c r="D263" s="187"/>
      <c r="N263" s="185"/>
      <c r="O263" s="181"/>
      <c r="P263" s="187"/>
    </row>
    <row r="264" spans="2:16" x14ac:dyDescent="0.25">
      <c r="B264" s="192" t="s">
        <v>927</v>
      </c>
      <c r="C264" s="181"/>
      <c r="D264" s="187"/>
      <c r="N264" s="179"/>
      <c r="O264" s="181"/>
      <c r="P264" s="187"/>
    </row>
    <row r="265" spans="2:16" x14ac:dyDescent="0.25">
      <c r="B265" s="192" t="s">
        <v>106</v>
      </c>
      <c r="C265" s="181"/>
      <c r="D265" s="187"/>
      <c r="N265" s="179"/>
      <c r="O265" s="181"/>
      <c r="P265" s="187"/>
    </row>
    <row r="266" spans="2:16" x14ac:dyDescent="0.25">
      <c r="B266" s="192" t="s">
        <v>928</v>
      </c>
      <c r="C266" s="181"/>
      <c r="D266" s="187"/>
      <c r="N266" s="179"/>
      <c r="O266" s="181"/>
      <c r="P266" s="187"/>
    </row>
    <row r="267" spans="2:16" x14ac:dyDescent="0.25">
      <c r="B267" s="192" t="s">
        <v>929</v>
      </c>
      <c r="C267" s="181"/>
      <c r="D267" s="187"/>
      <c r="N267" s="179"/>
      <c r="O267" s="181"/>
      <c r="P267" s="187"/>
    </row>
    <row r="268" spans="2:16" x14ac:dyDescent="0.25">
      <c r="B268" s="192" t="s">
        <v>930</v>
      </c>
      <c r="C268" s="184"/>
      <c r="D268" s="187"/>
      <c r="N268" s="179"/>
      <c r="O268" s="184"/>
      <c r="P268" s="187"/>
    </row>
    <row r="269" spans="2:16" x14ac:dyDescent="0.25">
      <c r="B269" s="192" t="s">
        <v>931</v>
      </c>
      <c r="C269" s="184"/>
      <c r="D269" s="187"/>
      <c r="N269" s="179"/>
      <c r="O269" s="184"/>
      <c r="P269" s="187"/>
    </row>
    <row r="270" spans="2:16" x14ac:dyDescent="0.25">
      <c r="B270" s="192" t="s">
        <v>932</v>
      </c>
      <c r="C270" s="181"/>
      <c r="D270" s="187"/>
      <c r="N270" s="179"/>
      <c r="O270" s="181"/>
      <c r="P270" s="187"/>
    </row>
    <row r="271" spans="2:16" x14ac:dyDescent="0.25">
      <c r="B271" s="192" t="s">
        <v>933</v>
      </c>
      <c r="C271" s="181"/>
      <c r="D271" s="187"/>
      <c r="N271" s="179"/>
      <c r="O271" s="181"/>
      <c r="P271" s="187"/>
    </row>
    <row r="272" spans="2:16" x14ac:dyDescent="0.25">
      <c r="B272" s="192" t="s">
        <v>934</v>
      </c>
      <c r="C272" s="181"/>
      <c r="D272" s="187"/>
      <c r="N272" s="179"/>
      <c r="O272" s="181"/>
      <c r="P272" s="187"/>
    </row>
    <row r="273" spans="2:16" x14ac:dyDescent="0.25">
      <c r="B273" s="192" t="s">
        <v>935</v>
      </c>
      <c r="C273" s="184"/>
      <c r="D273" s="187"/>
      <c r="N273" s="179"/>
      <c r="O273" s="184"/>
      <c r="P273" s="187"/>
    </row>
    <row r="274" spans="2:16" x14ac:dyDescent="0.25">
      <c r="B274" s="192" t="s">
        <v>936</v>
      </c>
      <c r="C274" s="181"/>
      <c r="D274" s="187"/>
      <c r="N274" s="179"/>
      <c r="O274" s="181"/>
      <c r="P274" s="187"/>
    </row>
    <row r="275" spans="2:16" x14ac:dyDescent="0.25">
      <c r="B275" s="192" t="s">
        <v>937</v>
      </c>
      <c r="C275" s="184"/>
      <c r="D275" s="187"/>
      <c r="N275" s="179"/>
      <c r="O275" s="184"/>
      <c r="P275" s="187"/>
    </row>
    <row r="276" spans="2:16" x14ac:dyDescent="0.25">
      <c r="B276" s="192" t="s">
        <v>938</v>
      </c>
      <c r="C276" s="181"/>
      <c r="D276" s="187"/>
      <c r="N276" s="179"/>
      <c r="O276" s="181"/>
      <c r="P276" s="187"/>
    </row>
    <row r="277" spans="2:16" x14ac:dyDescent="0.25">
      <c r="B277" s="192" t="s">
        <v>939</v>
      </c>
      <c r="C277" s="184"/>
      <c r="D277" s="187"/>
      <c r="N277" s="179"/>
      <c r="O277" s="184"/>
      <c r="P277" s="187"/>
    </row>
    <row r="278" spans="2:16" x14ac:dyDescent="0.25">
      <c r="B278" s="192" t="s">
        <v>940</v>
      </c>
      <c r="C278" s="181"/>
      <c r="D278" s="187"/>
      <c r="N278" s="179"/>
      <c r="O278" s="181"/>
      <c r="P278" s="187"/>
    </row>
    <row r="279" spans="2:16" x14ac:dyDescent="0.25">
      <c r="B279" s="192" t="s">
        <v>487</v>
      </c>
      <c r="C279" s="184"/>
      <c r="D279" s="187"/>
      <c r="N279" s="179"/>
      <c r="O279" s="184"/>
      <c r="P279" s="187"/>
    </row>
    <row r="280" spans="2:16" x14ac:dyDescent="0.25">
      <c r="B280" s="192" t="s">
        <v>941</v>
      </c>
      <c r="C280" s="184"/>
      <c r="D280" s="187"/>
      <c r="N280" s="179"/>
      <c r="O280" s="184"/>
      <c r="P280" s="187"/>
    </row>
    <row r="281" spans="2:16" x14ac:dyDescent="0.25">
      <c r="B281" s="192" t="s">
        <v>942</v>
      </c>
      <c r="C281" s="181"/>
      <c r="D281" s="187"/>
      <c r="N281" s="179"/>
      <c r="O281" s="181"/>
      <c r="P281" s="187"/>
    </row>
    <row r="282" spans="2:16" x14ac:dyDescent="0.25">
      <c r="B282" s="195" t="s">
        <v>943</v>
      </c>
      <c r="C282" s="181"/>
      <c r="D282" s="187"/>
      <c r="O282" s="181"/>
      <c r="P282" s="187"/>
    </row>
    <row r="283" spans="2:16" x14ac:dyDescent="0.25">
      <c r="B283" s="192" t="s">
        <v>486</v>
      </c>
      <c r="C283" s="181"/>
      <c r="D283" s="187"/>
      <c r="N283" s="179"/>
      <c r="O283" s="181"/>
      <c r="P283" s="187"/>
    </row>
    <row r="284" spans="2:16" x14ac:dyDescent="0.25">
      <c r="B284" s="192" t="s">
        <v>485</v>
      </c>
      <c r="C284" s="181"/>
      <c r="D284" s="187"/>
      <c r="N284" s="179"/>
      <c r="O284" s="181"/>
      <c r="P284" s="187"/>
    </row>
    <row r="285" spans="2:16" x14ac:dyDescent="0.25">
      <c r="B285" s="192" t="s">
        <v>944</v>
      </c>
      <c r="C285" s="181"/>
      <c r="D285" s="187"/>
      <c r="N285" s="179"/>
      <c r="O285" s="181"/>
      <c r="P285" s="187"/>
    </row>
    <row r="286" spans="2:16" x14ac:dyDescent="0.25">
      <c r="B286" s="192" t="s">
        <v>945</v>
      </c>
      <c r="C286" s="181"/>
      <c r="D286" s="187"/>
      <c r="N286" s="179"/>
      <c r="O286" s="181"/>
      <c r="P286" s="187"/>
    </row>
    <row r="287" spans="2:16" x14ac:dyDescent="0.25">
      <c r="B287" s="192" t="s">
        <v>946</v>
      </c>
      <c r="C287" s="181"/>
      <c r="D287" s="187"/>
      <c r="N287" s="179"/>
      <c r="O287" s="181"/>
      <c r="P287" s="187"/>
    </row>
    <row r="288" spans="2:16" x14ac:dyDescent="0.25">
      <c r="B288" s="192" t="s">
        <v>947</v>
      </c>
      <c r="C288" s="181"/>
      <c r="D288" s="187"/>
      <c r="N288" s="179"/>
      <c r="O288" s="181"/>
      <c r="P288" s="187"/>
    </row>
    <row r="289" spans="2:16" x14ac:dyDescent="0.25">
      <c r="B289" s="192" t="s">
        <v>948</v>
      </c>
      <c r="C289" s="184"/>
      <c r="D289" s="187"/>
      <c r="N289" s="179"/>
      <c r="O289" s="184"/>
      <c r="P289" s="187"/>
    </row>
    <row r="290" spans="2:16" x14ac:dyDescent="0.25">
      <c r="B290" s="192" t="s">
        <v>949</v>
      </c>
      <c r="C290" s="181"/>
      <c r="D290" s="187"/>
      <c r="N290" s="179"/>
      <c r="O290" s="181"/>
      <c r="P290" s="187"/>
    </row>
    <row r="291" spans="2:16" x14ac:dyDescent="0.25">
      <c r="B291" s="192" t="s">
        <v>950</v>
      </c>
      <c r="C291" s="184"/>
      <c r="D291" s="187"/>
      <c r="N291" s="179"/>
      <c r="O291" s="184"/>
      <c r="P291" s="187"/>
    </row>
    <row r="292" spans="2:16" x14ac:dyDescent="0.25">
      <c r="B292" s="192" t="s">
        <v>951</v>
      </c>
      <c r="C292" s="182"/>
      <c r="D292" s="187"/>
      <c r="N292" s="179"/>
      <c r="O292" s="182"/>
      <c r="P292" s="187"/>
    </row>
    <row r="293" spans="2:16" x14ac:dyDescent="0.25">
      <c r="B293" s="192" t="s">
        <v>952</v>
      </c>
      <c r="C293" s="181"/>
      <c r="D293" s="187"/>
      <c r="N293" s="179"/>
      <c r="O293" s="181"/>
      <c r="P293" s="187"/>
    </row>
    <row r="294" spans="2:16" x14ac:dyDescent="0.25">
      <c r="B294" s="192" t="s">
        <v>484</v>
      </c>
      <c r="C294" s="182"/>
      <c r="D294" s="187"/>
      <c r="N294" s="179"/>
      <c r="O294" s="182"/>
      <c r="P294" s="187"/>
    </row>
    <row r="295" spans="2:16" x14ac:dyDescent="0.25">
      <c r="B295" s="192" t="s">
        <v>953</v>
      </c>
      <c r="C295" s="181"/>
      <c r="D295" s="187"/>
      <c r="N295" s="179"/>
      <c r="O295" s="181"/>
      <c r="P295" s="187"/>
    </row>
    <row r="296" spans="2:16" x14ac:dyDescent="0.25">
      <c r="B296" s="196" t="s">
        <v>954</v>
      </c>
      <c r="C296" s="181"/>
      <c r="D296" s="187"/>
      <c r="N296" s="186"/>
      <c r="O296" s="181"/>
      <c r="P296" s="187"/>
    </row>
    <row r="297" spans="2:16" x14ac:dyDescent="0.25">
      <c r="B297" s="192" t="s">
        <v>955</v>
      </c>
      <c r="C297" s="181"/>
      <c r="D297" s="187"/>
      <c r="N297" s="179"/>
      <c r="O297" s="181"/>
      <c r="P297" s="187"/>
    </row>
    <row r="298" spans="2:16" x14ac:dyDescent="0.25">
      <c r="B298" s="192" t="s">
        <v>956</v>
      </c>
      <c r="C298" s="181"/>
      <c r="D298" s="187"/>
      <c r="N298" s="179"/>
      <c r="O298" s="181"/>
      <c r="P298" s="187"/>
    </row>
    <row r="299" spans="2:16" x14ac:dyDescent="0.25">
      <c r="B299" s="193" t="s">
        <v>957</v>
      </c>
      <c r="C299" s="181"/>
      <c r="D299" s="187"/>
      <c r="O299" s="181"/>
      <c r="P299" s="187"/>
    </row>
    <row r="300" spans="2:16" x14ac:dyDescent="0.25">
      <c r="B300" s="192" t="s">
        <v>958</v>
      </c>
      <c r="C300" s="182"/>
      <c r="D300" s="187"/>
      <c r="N300" s="179"/>
      <c r="O300" s="182"/>
      <c r="P300" s="187"/>
    </row>
    <row r="301" spans="2:16" x14ac:dyDescent="0.25">
      <c r="B301" s="192" t="s">
        <v>959</v>
      </c>
      <c r="C301" s="181"/>
      <c r="D301" s="187"/>
      <c r="N301" s="179"/>
      <c r="O301" s="181"/>
      <c r="P301" s="187"/>
    </row>
    <row r="302" spans="2:16" x14ac:dyDescent="0.25">
      <c r="B302" s="192" t="s">
        <v>960</v>
      </c>
      <c r="C302" s="181"/>
      <c r="D302" s="187"/>
      <c r="N302" s="179"/>
      <c r="O302" s="181"/>
      <c r="P302" s="187"/>
    </row>
    <row r="303" spans="2:16" x14ac:dyDescent="0.25">
      <c r="B303" s="195" t="s">
        <v>961</v>
      </c>
      <c r="C303" s="184"/>
      <c r="D303" s="187"/>
      <c r="O303" s="184"/>
      <c r="P303" s="187"/>
    </row>
    <row r="304" spans="2:16" x14ac:dyDescent="0.25">
      <c r="B304" s="192" t="s">
        <v>962</v>
      </c>
      <c r="C304" s="184"/>
      <c r="D304" s="187"/>
      <c r="N304" s="179"/>
      <c r="O304" s="184"/>
      <c r="P304" s="187"/>
    </row>
    <row r="305" spans="2:16" x14ac:dyDescent="0.25">
      <c r="B305" s="192" t="s">
        <v>963</v>
      </c>
      <c r="C305" s="181"/>
      <c r="D305" s="187"/>
      <c r="N305" s="179"/>
      <c r="O305" s="181"/>
      <c r="P305" s="187"/>
    </row>
    <row r="306" spans="2:16" x14ac:dyDescent="0.25">
      <c r="B306" s="192" t="s">
        <v>964</v>
      </c>
      <c r="C306" s="181"/>
      <c r="D306" s="187"/>
      <c r="N306" s="179"/>
      <c r="O306" s="181"/>
      <c r="P306" s="187"/>
    </row>
    <row r="307" spans="2:16" x14ac:dyDescent="0.25">
      <c r="B307" s="192" t="s">
        <v>965</v>
      </c>
      <c r="C307" s="181"/>
      <c r="D307" s="187"/>
      <c r="N307" s="179"/>
      <c r="O307" s="181"/>
      <c r="P307" s="187"/>
    </row>
    <row r="308" spans="2:16" x14ac:dyDescent="0.25">
      <c r="B308" s="192" t="s">
        <v>966</v>
      </c>
      <c r="C308" s="184"/>
      <c r="D308" s="187"/>
      <c r="N308" s="179"/>
      <c r="O308" s="184"/>
      <c r="P308" s="187"/>
    </row>
    <row r="309" spans="2:16" x14ac:dyDescent="0.25">
      <c r="B309" s="192" t="s">
        <v>967</v>
      </c>
      <c r="C309" s="181"/>
      <c r="D309" s="187"/>
      <c r="N309" s="179"/>
      <c r="O309" s="181"/>
      <c r="P309" s="187"/>
    </row>
    <row r="310" spans="2:16" x14ac:dyDescent="0.25">
      <c r="B310" s="192" t="s">
        <v>968</v>
      </c>
      <c r="C310" s="181"/>
      <c r="D310" s="187"/>
      <c r="N310" s="179"/>
      <c r="O310" s="181"/>
      <c r="P310" s="187"/>
    </row>
    <row r="311" spans="2:16" x14ac:dyDescent="0.25">
      <c r="B311" s="192" t="s">
        <v>969</v>
      </c>
      <c r="C311" s="184"/>
      <c r="D311" s="187"/>
      <c r="N311" s="179"/>
      <c r="O311" s="184"/>
      <c r="P311" s="187"/>
    </row>
    <row r="312" spans="2:16" x14ac:dyDescent="0.25">
      <c r="B312" s="192" t="s">
        <v>970</v>
      </c>
      <c r="C312" s="181"/>
      <c r="D312" s="187"/>
      <c r="N312" s="179"/>
      <c r="O312" s="181"/>
      <c r="P312" s="187"/>
    </row>
    <row r="313" spans="2:16" x14ac:dyDescent="0.25">
      <c r="B313" s="192" t="s">
        <v>971</v>
      </c>
      <c r="C313" s="181"/>
      <c r="D313" s="187"/>
      <c r="N313" s="179"/>
      <c r="O313" s="181"/>
      <c r="P313" s="187"/>
    </row>
    <row r="314" spans="2:16" x14ac:dyDescent="0.25">
      <c r="B314" s="192" t="s">
        <v>972</v>
      </c>
      <c r="C314" s="181"/>
      <c r="D314" s="187"/>
      <c r="N314" s="179"/>
      <c r="O314" s="181"/>
      <c r="P314" s="187"/>
    </row>
    <row r="315" spans="2:16" x14ac:dyDescent="0.25">
      <c r="B315" s="192" t="s">
        <v>973</v>
      </c>
      <c r="C315" s="182"/>
      <c r="D315" s="187"/>
      <c r="N315" s="179"/>
      <c r="O315" s="182"/>
      <c r="P315" s="187"/>
    </row>
    <row r="316" spans="2:16" x14ac:dyDescent="0.25">
      <c r="B316" s="192" t="s">
        <v>483</v>
      </c>
      <c r="C316" s="181"/>
      <c r="D316" s="187"/>
      <c r="N316" s="179"/>
      <c r="O316" s="181"/>
      <c r="P316" s="187"/>
    </row>
    <row r="317" spans="2:16" x14ac:dyDescent="0.25">
      <c r="B317" s="192" t="s">
        <v>974</v>
      </c>
      <c r="C317" s="181"/>
      <c r="D317" s="187"/>
      <c r="N317" s="179"/>
      <c r="O317" s="181"/>
      <c r="P317" s="187"/>
    </row>
    <row r="318" spans="2:16" x14ac:dyDescent="0.25">
      <c r="B318" s="192" t="s">
        <v>975</v>
      </c>
      <c r="C318" s="181"/>
      <c r="D318" s="187"/>
      <c r="N318" s="179"/>
      <c r="O318" s="181"/>
      <c r="P318" s="187"/>
    </row>
    <row r="319" spans="2:16" x14ac:dyDescent="0.25">
      <c r="B319" s="192" t="s">
        <v>482</v>
      </c>
      <c r="C319" s="181"/>
      <c r="D319" s="187"/>
      <c r="N319" s="179"/>
      <c r="O319" s="181"/>
      <c r="P319" s="187"/>
    </row>
    <row r="320" spans="2:16" x14ac:dyDescent="0.25">
      <c r="B320" s="192" t="s">
        <v>481</v>
      </c>
      <c r="C320" s="181"/>
      <c r="D320" s="187"/>
      <c r="N320" s="179"/>
      <c r="O320" s="181"/>
      <c r="P320" s="187"/>
    </row>
    <row r="321" spans="2:16" x14ac:dyDescent="0.25">
      <c r="B321" s="192" t="s">
        <v>976</v>
      </c>
      <c r="C321" s="184"/>
      <c r="D321" s="187"/>
      <c r="N321" s="179"/>
      <c r="O321" s="184"/>
      <c r="P321" s="187"/>
    </row>
    <row r="322" spans="2:16" x14ac:dyDescent="0.25">
      <c r="B322" s="192" t="s">
        <v>977</v>
      </c>
      <c r="C322" s="182"/>
      <c r="D322" s="187"/>
      <c r="N322" s="179"/>
      <c r="O322" s="182"/>
      <c r="P322" s="187"/>
    </row>
    <row r="323" spans="2:16" x14ac:dyDescent="0.25">
      <c r="B323" s="192" t="s">
        <v>978</v>
      </c>
      <c r="C323" s="181"/>
      <c r="D323" s="187"/>
      <c r="N323" s="179"/>
      <c r="O323" s="181"/>
      <c r="P323" s="187"/>
    </row>
    <row r="324" spans="2:16" x14ac:dyDescent="0.25">
      <c r="B324" s="192" t="s">
        <v>480</v>
      </c>
      <c r="C324" s="182"/>
      <c r="D324" s="187"/>
      <c r="N324" s="179"/>
      <c r="O324" s="182"/>
      <c r="P324" s="187"/>
    </row>
    <row r="325" spans="2:16" x14ac:dyDescent="0.25">
      <c r="B325" s="192" t="s">
        <v>479</v>
      </c>
      <c r="C325" s="181"/>
      <c r="D325" s="187"/>
      <c r="N325" s="179"/>
      <c r="O325" s="181"/>
      <c r="P325" s="187"/>
    </row>
    <row r="326" spans="2:16" x14ac:dyDescent="0.25">
      <c r="B326" s="192" t="s">
        <v>979</v>
      </c>
      <c r="C326" s="184"/>
      <c r="D326" s="187"/>
      <c r="N326" s="179"/>
      <c r="O326" s="184"/>
      <c r="P326" s="187"/>
    </row>
    <row r="327" spans="2:16" x14ac:dyDescent="0.25">
      <c r="B327" s="192" t="s">
        <v>980</v>
      </c>
      <c r="C327" s="181"/>
      <c r="D327" s="187"/>
      <c r="N327" s="179"/>
      <c r="O327" s="181"/>
      <c r="P327" s="187"/>
    </row>
    <row r="328" spans="2:16" x14ac:dyDescent="0.25">
      <c r="B328" s="192" t="s">
        <v>981</v>
      </c>
      <c r="C328" s="181"/>
      <c r="D328" s="187"/>
      <c r="N328" s="179"/>
      <c r="O328" s="181"/>
      <c r="P328" s="187"/>
    </row>
    <row r="329" spans="2:16" x14ac:dyDescent="0.25">
      <c r="B329" s="192" t="s">
        <v>982</v>
      </c>
      <c r="C329" s="184"/>
      <c r="D329" s="187"/>
      <c r="N329" s="179"/>
      <c r="O329" s="184"/>
      <c r="P329" s="187"/>
    </row>
    <row r="330" spans="2:16" x14ac:dyDescent="0.25">
      <c r="B330" s="192" t="s">
        <v>478</v>
      </c>
      <c r="C330" s="181"/>
      <c r="D330" s="187"/>
      <c r="N330" s="179"/>
      <c r="O330" s="181"/>
      <c r="P330" s="187"/>
    </row>
    <row r="331" spans="2:16" x14ac:dyDescent="0.25">
      <c r="B331" s="192" t="s">
        <v>983</v>
      </c>
      <c r="C331" s="181"/>
      <c r="D331" s="187"/>
      <c r="N331" s="179"/>
      <c r="O331" s="181"/>
      <c r="P331" s="187"/>
    </row>
    <row r="332" spans="2:16" x14ac:dyDescent="0.25">
      <c r="B332" s="192" t="s">
        <v>984</v>
      </c>
      <c r="C332" s="181"/>
      <c r="D332" s="187"/>
      <c r="N332" s="179"/>
      <c r="O332" s="181"/>
      <c r="P332" s="187"/>
    </row>
    <row r="333" spans="2:16" x14ac:dyDescent="0.25">
      <c r="B333" s="192" t="s">
        <v>985</v>
      </c>
      <c r="C333" s="181"/>
      <c r="D333" s="187"/>
      <c r="N333" s="179"/>
      <c r="O333" s="181"/>
      <c r="P333" s="187"/>
    </row>
    <row r="334" spans="2:16" x14ac:dyDescent="0.25">
      <c r="B334" s="192" t="s">
        <v>986</v>
      </c>
      <c r="C334" s="181"/>
      <c r="D334" s="187"/>
      <c r="N334" s="179"/>
      <c r="O334" s="181"/>
      <c r="P334" s="187"/>
    </row>
    <row r="335" spans="2:16" x14ac:dyDescent="0.25">
      <c r="B335" s="192" t="s">
        <v>987</v>
      </c>
      <c r="C335" s="181"/>
      <c r="D335" s="187"/>
      <c r="N335" s="179"/>
      <c r="O335" s="181"/>
      <c r="P335" s="187"/>
    </row>
    <row r="336" spans="2:16" x14ac:dyDescent="0.25">
      <c r="B336" s="192" t="s">
        <v>477</v>
      </c>
      <c r="C336" s="181"/>
      <c r="D336" s="187"/>
      <c r="N336" s="179"/>
      <c r="O336" s="181"/>
      <c r="P336" s="187"/>
    </row>
    <row r="337" spans="2:16" x14ac:dyDescent="0.25">
      <c r="B337" s="192" t="s">
        <v>476</v>
      </c>
      <c r="C337" s="181"/>
      <c r="D337" s="187"/>
      <c r="N337" s="179"/>
      <c r="O337" s="181"/>
      <c r="P337" s="187"/>
    </row>
    <row r="338" spans="2:16" x14ac:dyDescent="0.25">
      <c r="B338" s="192" t="s">
        <v>988</v>
      </c>
      <c r="C338" s="182"/>
      <c r="D338" s="187"/>
      <c r="N338" s="179"/>
      <c r="O338" s="182"/>
      <c r="P338" s="187"/>
    </row>
    <row r="339" spans="2:16" x14ac:dyDescent="0.25">
      <c r="B339" s="192" t="s">
        <v>989</v>
      </c>
      <c r="C339" s="181"/>
      <c r="D339" s="187"/>
      <c r="N339" s="179"/>
      <c r="O339" s="181"/>
      <c r="P339" s="187"/>
    </row>
    <row r="340" spans="2:16" x14ac:dyDescent="0.25">
      <c r="B340" s="192" t="s">
        <v>990</v>
      </c>
      <c r="C340" s="181"/>
      <c r="D340" s="187"/>
      <c r="N340" s="179"/>
      <c r="O340" s="181"/>
      <c r="P340" s="187"/>
    </row>
    <row r="341" spans="2:16" x14ac:dyDescent="0.25">
      <c r="B341" s="192" t="s">
        <v>658</v>
      </c>
      <c r="C341" s="182"/>
      <c r="D341" s="187"/>
      <c r="N341" s="179"/>
      <c r="O341" s="182"/>
      <c r="P341" s="187"/>
    </row>
    <row r="342" spans="2:16" x14ac:dyDescent="0.25">
      <c r="B342" s="192" t="s">
        <v>991</v>
      </c>
      <c r="C342" s="184"/>
      <c r="D342" s="187"/>
      <c r="N342" s="179"/>
      <c r="O342" s="184"/>
      <c r="P342" s="187"/>
    </row>
    <row r="343" spans="2:16" x14ac:dyDescent="0.25">
      <c r="B343" s="192" t="s">
        <v>992</v>
      </c>
      <c r="C343" s="181"/>
      <c r="D343" s="187"/>
      <c r="N343" s="179"/>
      <c r="O343" s="181"/>
      <c r="P343" s="187"/>
    </row>
    <row r="344" spans="2:16" x14ac:dyDescent="0.25">
      <c r="B344" s="192" t="s">
        <v>475</v>
      </c>
      <c r="C344" s="180"/>
      <c r="D344" s="187"/>
      <c r="N344" s="179"/>
      <c r="O344" s="180"/>
      <c r="P344" s="187"/>
    </row>
    <row r="345" spans="2:16" x14ac:dyDescent="0.25">
      <c r="B345" s="195" t="s">
        <v>993</v>
      </c>
      <c r="C345" s="182"/>
      <c r="D345" s="187"/>
      <c r="O345" s="182"/>
      <c r="P345" s="187"/>
    </row>
    <row r="346" spans="2:16" x14ac:dyDescent="0.25">
      <c r="B346" s="192" t="s">
        <v>994</v>
      </c>
      <c r="C346" s="181"/>
      <c r="D346" s="187"/>
      <c r="N346" s="179"/>
      <c r="O346" s="181"/>
      <c r="P346" s="187"/>
    </row>
    <row r="347" spans="2:16" x14ac:dyDescent="0.25">
      <c r="B347" s="192" t="s">
        <v>995</v>
      </c>
      <c r="C347" s="181"/>
      <c r="D347" s="187"/>
      <c r="N347" s="179"/>
      <c r="O347" s="181"/>
      <c r="P347" s="187"/>
    </row>
    <row r="348" spans="2:16" x14ac:dyDescent="0.25">
      <c r="B348" s="192" t="s">
        <v>996</v>
      </c>
      <c r="C348" s="181"/>
      <c r="D348" s="187"/>
      <c r="N348" s="179"/>
      <c r="O348" s="181"/>
      <c r="P348" s="187"/>
    </row>
    <row r="349" spans="2:16" x14ac:dyDescent="0.25">
      <c r="B349" s="192" t="s">
        <v>997</v>
      </c>
      <c r="C349" s="181"/>
      <c r="D349" s="187"/>
      <c r="N349" s="179"/>
      <c r="O349" s="181"/>
      <c r="P349" s="187"/>
    </row>
    <row r="350" spans="2:16" x14ac:dyDescent="0.25">
      <c r="B350" s="192" t="s">
        <v>474</v>
      </c>
      <c r="C350" s="181"/>
      <c r="D350" s="187"/>
      <c r="N350" s="179"/>
      <c r="O350" s="181"/>
      <c r="P350" s="187"/>
    </row>
    <row r="351" spans="2:16" x14ac:dyDescent="0.25">
      <c r="B351" s="192" t="s">
        <v>473</v>
      </c>
      <c r="C351" s="181"/>
      <c r="D351" s="187"/>
      <c r="N351" s="179"/>
      <c r="O351" s="181"/>
      <c r="P351" s="187"/>
    </row>
    <row r="352" spans="2:16" x14ac:dyDescent="0.25">
      <c r="B352" s="192" t="s">
        <v>998</v>
      </c>
      <c r="C352" s="181"/>
      <c r="D352" s="187"/>
      <c r="N352" s="179"/>
      <c r="O352" s="181"/>
      <c r="P352" s="187"/>
    </row>
    <row r="353" spans="2:16" x14ac:dyDescent="0.25">
      <c r="B353" s="192" t="s">
        <v>999</v>
      </c>
      <c r="C353" s="181"/>
      <c r="D353" s="187"/>
      <c r="N353" s="179"/>
      <c r="O353" s="181"/>
      <c r="P353" s="187"/>
    </row>
    <row r="354" spans="2:16" x14ac:dyDescent="0.25">
      <c r="B354" s="192" t="s">
        <v>472</v>
      </c>
      <c r="C354" s="181"/>
      <c r="D354" s="187"/>
      <c r="N354" s="179"/>
      <c r="O354" s="181"/>
      <c r="P354" s="187"/>
    </row>
    <row r="355" spans="2:16" x14ac:dyDescent="0.25">
      <c r="B355" s="192" t="s">
        <v>1000</v>
      </c>
      <c r="C355" s="184"/>
      <c r="D355" s="187"/>
      <c r="N355" s="179"/>
      <c r="O355" s="184"/>
      <c r="P355" s="187"/>
    </row>
    <row r="356" spans="2:16" x14ac:dyDescent="0.25">
      <c r="B356" s="192" t="s">
        <v>659</v>
      </c>
      <c r="C356" s="181"/>
      <c r="D356" s="187"/>
      <c r="N356" s="179"/>
      <c r="O356" s="181"/>
      <c r="P356" s="187"/>
    </row>
    <row r="357" spans="2:16" x14ac:dyDescent="0.25">
      <c r="B357" s="192" t="s">
        <v>1001</v>
      </c>
      <c r="C357" s="182"/>
      <c r="D357" s="187"/>
      <c r="N357" s="179"/>
      <c r="O357" s="182"/>
      <c r="P357" s="187"/>
    </row>
    <row r="358" spans="2:16" x14ac:dyDescent="0.25">
      <c r="B358" s="192" t="s">
        <v>1002</v>
      </c>
      <c r="C358" s="181"/>
      <c r="D358" s="187"/>
      <c r="N358" s="179"/>
      <c r="O358" s="181"/>
      <c r="P358" s="187"/>
    </row>
    <row r="359" spans="2:16" x14ac:dyDescent="0.25">
      <c r="B359" s="192" t="s">
        <v>471</v>
      </c>
      <c r="C359" s="181"/>
      <c r="D359" s="187"/>
      <c r="N359" s="179"/>
      <c r="O359" s="181"/>
      <c r="P359" s="187"/>
    </row>
    <row r="360" spans="2:16" x14ac:dyDescent="0.25">
      <c r="B360" s="192" t="s">
        <v>1003</v>
      </c>
      <c r="C360" s="181"/>
      <c r="D360" s="187"/>
      <c r="N360" s="179"/>
      <c r="O360" s="181"/>
      <c r="P360" s="187"/>
    </row>
    <row r="361" spans="2:16" x14ac:dyDescent="0.25">
      <c r="B361" s="192" t="s">
        <v>1004</v>
      </c>
      <c r="C361" s="184"/>
      <c r="D361" s="187"/>
      <c r="N361" s="179"/>
      <c r="O361" s="184"/>
      <c r="P361" s="187"/>
    </row>
    <row r="362" spans="2:16" x14ac:dyDescent="0.25">
      <c r="B362" s="192" t="s">
        <v>1005</v>
      </c>
      <c r="C362" s="180"/>
      <c r="D362" s="187"/>
      <c r="N362" s="179"/>
      <c r="O362" s="180"/>
      <c r="P362" s="187"/>
    </row>
    <row r="363" spans="2:16" x14ac:dyDescent="0.25">
      <c r="B363" s="195" t="s">
        <v>1006</v>
      </c>
      <c r="C363" s="181"/>
      <c r="D363" s="187"/>
      <c r="O363" s="181"/>
      <c r="P363" s="187"/>
    </row>
    <row r="364" spans="2:16" x14ac:dyDescent="0.25">
      <c r="B364" s="192" t="s">
        <v>125</v>
      </c>
      <c r="C364" s="181"/>
      <c r="D364" s="187"/>
      <c r="N364" s="179"/>
      <c r="O364" s="181"/>
      <c r="P364" s="187"/>
    </row>
    <row r="365" spans="2:16" x14ac:dyDescent="0.25">
      <c r="B365" s="192" t="s">
        <v>1007</v>
      </c>
      <c r="C365" s="181"/>
      <c r="D365" s="187"/>
      <c r="N365" s="179"/>
      <c r="O365" s="181"/>
      <c r="P365" s="187"/>
    </row>
    <row r="366" spans="2:16" x14ac:dyDescent="0.25">
      <c r="B366" s="192" t="s">
        <v>1008</v>
      </c>
      <c r="C366" s="182"/>
      <c r="D366" s="187"/>
      <c r="N366" s="179"/>
      <c r="O366" s="182"/>
      <c r="P366" s="187"/>
    </row>
    <row r="367" spans="2:16" x14ac:dyDescent="0.25">
      <c r="B367" s="192" t="s">
        <v>470</v>
      </c>
      <c r="C367" s="182"/>
      <c r="D367" s="187"/>
      <c r="N367" s="179"/>
      <c r="O367" s="182"/>
      <c r="P367" s="187"/>
    </row>
    <row r="368" spans="2:16" x14ac:dyDescent="0.25">
      <c r="B368" s="192" t="s">
        <v>1009</v>
      </c>
      <c r="C368" s="181"/>
      <c r="D368" s="187"/>
      <c r="N368" s="179"/>
      <c r="O368" s="181"/>
      <c r="P368" s="187"/>
    </row>
    <row r="369" spans="2:16" x14ac:dyDescent="0.25">
      <c r="B369" s="192" t="s">
        <v>1010</v>
      </c>
      <c r="C369" s="181"/>
      <c r="D369" s="187"/>
      <c r="N369" s="179"/>
      <c r="O369" s="181"/>
      <c r="P369" s="187"/>
    </row>
    <row r="370" spans="2:16" x14ac:dyDescent="0.25">
      <c r="B370" s="192" t="s">
        <v>469</v>
      </c>
      <c r="C370" s="184"/>
      <c r="D370" s="187"/>
      <c r="N370" s="179"/>
      <c r="O370" s="184"/>
      <c r="P370" s="187"/>
    </row>
    <row r="371" spans="2:16" x14ac:dyDescent="0.25">
      <c r="B371" s="192" t="s">
        <v>1011</v>
      </c>
      <c r="C371" s="181"/>
      <c r="D371" s="187"/>
      <c r="N371" s="179"/>
      <c r="O371" s="181"/>
      <c r="P371" s="187"/>
    </row>
    <row r="372" spans="2:16" x14ac:dyDescent="0.25">
      <c r="B372" s="192" t="s">
        <v>1012</v>
      </c>
      <c r="C372" s="181"/>
      <c r="D372" s="187"/>
      <c r="N372" s="179"/>
      <c r="O372" s="181"/>
      <c r="P372" s="187"/>
    </row>
    <row r="373" spans="2:16" x14ac:dyDescent="0.25">
      <c r="B373" s="192" t="s">
        <v>468</v>
      </c>
      <c r="C373" s="181"/>
      <c r="D373" s="187"/>
      <c r="N373" s="179"/>
      <c r="O373" s="181"/>
      <c r="P373" s="187"/>
    </row>
    <row r="374" spans="2:16" x14ac:dyDescent="0.25">
      <c r="B374" s="192" t="s">
        <v>1013</v>
      </c>
      <c r="C374" s="181"/>
      <c r="D374" s="187"/>
      <c r="N374" s="179"/>
      <c r="O374" s="181"/>
      <c r="P374" s="187"/>
    </row>
    <row r="375" spans="2:16" x14ac:dyDescent="0.25">
      <c r="B375" s="192" t="s">
        <v>1014</v>
      </c>
      <c r="C375" s="181"/>
      <c r="D375" s="187"/>
      <c r="N375" s="179"/>
      <c r="O375" s="181"/>
      <c r="P375" s="187"/>
    </row>
    <row r="376" spans="2:16" x14ac:dyDescent="0.25">
      <c r="B376" s="192" t="s">
        <v>467</v>
      </c>
      <c r="C376" s="181"/>
      <c r="D376" s="187"/>
      <c r="N376" s="179"/>
      <c r="O376" s="181"/>
      <c r="P376" s="187"/>
    </row>
    <row r="377" spans="2:16" x14ac:dyDescent="0.25">
      <c r="B377" s="192" t="s">
        <v>466</v>
      </c>
      <c r="C377" s="182"/>
      <c r="D377" s="187"/>
      <c r="N377" s="179"/>
      <c r="O377" s="182"/>
      <c r="P377" s="187"/>
    </row>
    <row r="378" spans="2:16" x14ac:dyDescent="0.25">
      <c r="B378" s="192" t="s">
        <v>465</v>
      </c>
      <c r="C378" s="181"/>
      <c r="D378" s="187"/>
      <c r="N378" s="179"/>
      <c r="O378" s="181"/>
      <c r="P378" s="187"/>
    </row>
    <row r="379" spans="2:16" x14ac:dyDescent="0.25">
      <c r="B379" s="192" t="s">
        <v>1015</v>
      </c>
      <c r="C379" s="181"/>
      <c r="D379" s="187"/>
      <c r="N379" s="179"/>
      <c r="O379" s="181"/>
      <c r="P379" s="187"/>
    </row>
    <row r="380" spans="2:16" x14ac:dyDescent="0.25">
      <c r="B380" s="192" t="s">
        <v>1016</v>
      </c>
      <c r="C380" s="181"/>
      <c r="D380" s="187"/>
      <c r="N380" s="179"/>
      <c r="O380" s="181"/>
      <c r="P380" s="187"/>
    </row>
    <row r="381" spans="2:16" x14ac:dyDescent="0.25">
      <c r="B381" s="192" t="s">
        <v>464</v>
      </c>
      <c r="C381" s="181"/>
      <c r="D381" s="187"/>
      <c r="N381" s="179"/>
      <c r="O381" s="181"/>
      <c r="P381" s="187"/>
    </row>
    <row r="382" spans="2:16" x14ac:dyDescent="0.25">
      <c r="B382" s="192" t="s">
        <v>463</v>
      </c>
      <c r="C382" s="182"/>
      <c r="D382" s="187"/>
      <c r="N382" s="179"/>
      <c r="O382" s="182"/>
      <c r="P382" s="187"/>
    </row>
    <row r="383" spans="2:16" x14ac:dyDescent="0.25">
      <c r="B383" s="192" t="s">
        <v>1017</v>
      </c>
      <c r="C383" s="184"/>
      <c r="D383" s="187"/>
      <c r="N383" s="179"/>
      <c r="O383" s="184"/>
      <c r="P383" s="187"/>
    </row>
    <row r="384" spans="2:16" x14ac:dyDescent="0.25">
      <c r="B384" s="195" t="s">
        <v>1018</v>
      </c>
      <c r="C384" s="181"/>
      <c r="D384" s="187"/>
      <c r="O384" s="181"/>
      <c r="P384" s="187"/>
    </row>
    <row r="385" spans="2:16" x14ac:dyDescent="0.25">
      <c r="B385" s="192" t="s">
        <v>462</v>
      </c>
      <c r="C385" s="181"/>
      <c r="D385" s="187"/>
      <c r="N385" s="179"/>
      <c r="O385" s="181"/>
      <c r="P385" s="187"/>
    </row>
    <row r="386" spans="2:16" x14ac:dyDescent="0.25">
      <c r="B386" s="192" t="s">
        <v>1019</v>
      </c>
      <c r="C386" s="182"/>
      <c r="D386" s="187"/>
      <c r="N386" s="179"/>
      <c r="O386" s="182"/>
      <c r="P386" s="187"/>
    </row>
    <row r="387" spans="2:16" x14ac:dyDescent="0.25">
      <c r="B387" s="192" t="s">
        <v>461</v>
      </c>
      <c r="C387" s="182"/>
      <c r="D387" s="187"/>
      <c r="N387" s="179"/>
      <c r="O387" s="182"/>
      <c r="P387" s="187"/>
    </row>
    <row r="388" spans="2:16" x14ac:dyDescent="0.25">
      <c r="B388" s="192" t="s">
        <v>1020</v>
      </c>
      <c r="C388" s="181"/>
      <c r="D388" s="187"/>
      <c r="N388" s="179"/>
      <c r="O388" s="181"/>
      <c r="P388" s="187"/>
    </row>
    <row r="389" spans="2:16" x14ac:dyDescent="0.25">
      <c r="B389" s="192" t="s">
        <v>1021</v>
      </c>
      <c r="C389" s="181"/>
      <c r="D389" s="187"/>
      <c r="N389" s="179"/>
      <c r="O389" s="181"/>
      <c r="P389" s="187"/>
    </row>
    <row r="390" spans="2:16" x14ac:dyDescent="0.25">
      <c r="B390" s="192" t="s">
        <v>1022</v>
      </c>
      <c r="C390" s="181"/>
      <c r="D390" s="187"/>
      <c r="N390" s="179"/>
      <c r="O390" s="181"/>
      <c r="P390" s="187"/>
    </row>
    <row r="391" spans="2:16" x14ac:dyDescent="0.25">
      <c r="B391" s="192" t="s">
        <v>1023</v>
      </c>
      <c r="C391" s="181"/>
      <c r="D391" s="187"/>
      <c r="N391" s="179"/>
      <c r="O391" s="181"/>
      <c r="P391" s="187"/>
    </row>
    <row r="392" spans="2:16" x14ac:dyDescent="0.25">
      <c r="B392" s="192" t="s">
        <v>1024</v>
      </c>
      <c r="C392" s="181"/>
      <c r="D392" s="187"/>
      <c r="N392" s="179"/>
      <c r="O392" s="181"/>
      <c r="P392" s="187"/>
    </row>
    <row r="393" spans="2:16" x14ac:dyDescent="0.25">
      <c r="B393" s="192" t="s">
        <v>460</v>
      </c>
      <c r="C393" s="180"/>
      <c r="D393" s="187"/>
      <c r="N393" s="179"/>
      <c r="O393" s="180"/>
      <c r="P393" s="187"/>
    </row>
    <row r="394" spans="2:16" x14ac:dyDescent="0.25">
      <c r="B394" s="192" t="s">
        <v>1025</v>
      </c>
      <c r="C394" s="182"/>
      <c r="D394" s="187"/>
      <c r="N394" s="179"/>
      <c r="O394" s="182"/>
      <c r="P394" s="187"/>
    </row>
    <row r="395" spans="2:16" x14ac:dyDescent="0.25">
      <c r="B395" s="192" t="s">
        <v>1026</v>
      </c>
      <c r="C395" s="181"/>
      <c r="D395" s="187"/>
      <c r="N395" s="179"/>
      <c r="O395" s="181"/>
      <c r="P395" s="187"/>
    </row>
    <row r="396" spans="2:16" x14ac:dyDescent="0.25">
      <c r="B396" s="192" t="s">
        <v>1027</v>
      </c>
      <c r="C396" s="181"/>
      <c r="D396" s="187"/>
      <c r="N396" s="179"/>
      <c r="O396" s="181"/>
      <c r="P396" s="187"/>
    </row>
    <row r="397" spans="2:16" x14ac:dyDescent="0.25">
      <c r="B397" s="195" t="s">
        <v>1028</v>
      </c>
      <c r="C397" s="181"/>
      <c r="D397" s="187"/>
      <c r="O397" s="181"/>
      <c r="P397" s="187"/>
    </row>
    <row r="398" spans="2:16" x14ac:dyDescent="0.25">
      <c r="B398" s="195" t="s">
        <v>1029</v>
      </c>
      <c r="C398" s="181"/>
      <c r="D398" s="187"/>
      <c r="O398" s="181"/>
      <c r="P398" s="187"/>
    </row>
    <row r="399" spans="2:16" x14ac:dyDescent="0.25">
      <c r="B399" s="195" t="s">
        <v>459</v>
      </c>
      <c r="C399" s="181"/>
      <c r="D399" s="187"/>
      <c r="O399" s="181"/>
      <c r="P399" s="187"/>
    </row>
    <row r="400" spans="2:16" x14ac:dyDescent="0.25">
      <c r="B400" s="192" t="s">
        <v>1030</v>
      </c>
      <c r="C400" s="184"/>
      <c r="D400" s="187"/>
      <c r="N400" s="179"/>
      <c r="O400" s="184"/>
      <c r="P400" s="187"/>
    </row>
    <row r="401" spans="2:16" x14ac:dyDescent="0.25">
      <c r="B401" s="192" t="s">
        <v>458</v>
      </c>
      <c r="C401" s="182"/>
      <c r="D401" s="187"/>
      <c r="N401" s="179"/>
      <c r="O401" s="182"/>
      <c r="P401" s="187"/>
    </row>
    <row r="402" spans="2:16" x14ac:dyDescent="0.25">
      <c r="B402" s="195" t="s">
        <v>1031</v>
      </c>
      <c r="C402" s="181"/>
      <c r="D402" s="187"/>
      <c r="O402" s="181"/>
      <c r="P402" s="187"/>
    </row>
    <row r="403" spans="2:16" x14ac:dyDescent="0.25">
      <c r="B403" s="193" t="s">
        <v>1032</v>
      </c>
      <c r="C403" s="184"/>
      <c r="D403" s="187"/>
      <c r="O403" s="184"/>
      <c r="P403" s="187"/>
    </row>
    <row r="404" spans="2:16" x14ac:dyDescent="0.25">
      <c r="B404" s="195" t="s">
        <v>86</v>
      </c>
      <c r="C404" s="181"/>
      <c r="D404" s="187"/>
      <c r="O404" s="181"/>
      <c r="P404" s="187"/>
    </row>
    <row r="405" spans="2:16" x14ac:dyDescent="0.25">
      <c r="B405" s="192" t="s">
        <v>1033</v>
      </c>
      <c r="C405" s="181"/>
      <c r="D405" s="187"/>
      <c r="N405" s="179"/>
      <c r="O405" s="181"/>
      <c r="P405" s="187"/>
    </row>
    <row r="406" spans="2:16" x14ac:dyDescent="0.25">
      <c r="B406" s="195" t="s">
        <v>1034</v>
      </c>
      <c r="C406" s="181"/>
      <c r="D406" s="187"/>
      <c r="O406" s="181"/>
      <c r="P406" s="187"/>
    </row>
    <row r="407" spans="2:16" x14ac:dyDescent="0.25">
      <c r="B407" s="192" t="s">
        <v>1035</v>
      </c>
      <c r="C407" s="181"/>
      <c r="D407" s="187"/>
      <c r="N407" s="179"/>
      <c r="O407" s="181"/>
      <c r="P407" s="187"/>
    </row>
    <row r="408" spans="2:16" x14ac:dyDescent="0.25">
      <c r="B408" s="192" t="s">
        <v>457</v>
      </c>
      <c r="C408" s="181"/>
      <c r="D408" s="187"/>
      <c r="N408" s="179"/>
      <c r="O408" s="181"/>
      <c r="P408" s="187"/>
    </row>
    <row r="409" spans="2:16" x14ac:dyDescent="0.25">
      <c r="B409" s="192" t="s">
        <v>1036</v>
      </c>
      <c r="C409" s="182"/>
      <c r="D409" s="187"/>
      <c r="N409" s="179"/>
      <c r="O409" s="182"/>
      <c r="P409" s="187"/>
    </row>
    <row r="410" spans="2:16" x14ac:dyDescent="0.25">
      <c r="B410" s="192" t="s">
        <v>1037</v>
      </c>
      <c r="C410" s="181"/>
      <c r="D410" s="187"/>
      <c r="N410" s="179"/>
      <c r="O410" s="181"/>
      <c r="P410" s="187"/>
    </row>
    <row r="411" spans="2:16" x14ac:dyDescent="0.25">
      <c r="B411" s="192" t="s">
        <v>1038</v>
      </c>
      <c r="C411" s="181"/>
      <c r="D411" s="187"/>
      <c r="N411" s="179"/>
      <c r="O411" s="181"/>
      <c r="P411" s="187"/>
    </row>
    <row r="412" spans="2:16" x14ac:dyDescent="0.25">
      <c r="B412" s="192" t="s">
        <v>1039</v>
      </c>
      <c r="C412" s="181"/>
      <c r="D412" s="187"/>
      <c r="N412" s="179"/>
      <c r="O412" s="181"/>
      <c r="P412" s="187"/>
    </row>
    <row r="413" spans="2:16" x14ac:dyDescent="0.25">
      <c r="B413" s="192" t="s">
        <v>1040</v>
      </c>
      <c r="C413" s="181"/>
      <c r="D413" s="187"/>
      <c r="N413" s="179"/>
      <c r="O413" s="181"/>
      <c r="P413" s="187"/>
    </row>
    <row r="414" spans="2:16" x14ac:dyDescent="0.25">
      <c r="B414" s="192" t="s">
        <v>1041</v>
      </c>
      <c r="C414" s="182"/>
      <c r="D414" s="187"/>
      <c r="N414" s="179"/>
      <c r="O414" s="182"/>
      <c r="P414" s="187"/>
    </row>
    <row r="415" spans="2:16" x14ac:dyDescent="0.25">
      <c r="B415" s="192" t="s">
        <v>1042</v>
      </c>
      <c r="C415" s="181"/>
      <c r="D415" s="187"/>
      <c r="N415" s="179"/>
      <c r="O415" s="181"/>
      <c r="P415" s="187"/>
    </row>
    <row r="416" spans="2:16" x14ac:dyDescent="0.25">
      <c r="B416" s="192" t="s">
        <v>1043</v>
      </c>
      <c r="C416" s="181"/>
      <c r="D416" s="187"/>
      <c r="N416" s="179"/>
      <c r="O416" s="181"/>
      <c r="P416" s="187"/>
    </row>
    <row r="417" spans="2:16" x14ac:dyDescent="0.25">
      <c r="B417" s="192" t="s">
        <v>1044</v>
      </c>
      <c r="C417" s="181"/>
      <c r="D417" s="187"/>
      <c r="N417" s="179"/>
      <c r="O417" s="181"/>
      <c r="P417" s="187"/>
    </row>
    <row r="418" spans="2:16" x14ac:dyDescent="0.25">
      <c r="B418" s="192" t="s">
        <v>456</v>
      </c>
      <c r="C418" s="182"/>
      <c r="D418" s="187"/>
      <c r="N418" s="179"/>
      <c r="O418" s="182"/>
      <c r="P418" s="187"/>
    </row>
    <row r="419" spans="2:16" x14ac:dyDescent="0.25">
      <c r="B419" s="192" t="s">
        <v>1045</v>
      </c>
      <c r="C419" s="181"/>
      <c r="D419" s="187"/>
      <c r="N419" s="179"/>
      <c r="O419" s="181"/>
      <c r="P419" s="187"/>
    </row>
    <row r="420" spans="2:16" x14ac:dyDescent="0.25">
      <c r="B420" s="192" t="s">
        <v>455</v>
      </c>
      <c r="C420" s="181"/>
      <c r="D420" s="187"/>
      <c r="N420" s="179"/>
      <c r="O420" s="181"/>
      <c r="P420" s="187"/>
    </row>
    <row r="421" spans="2:16" x14ac:dyDescent="0.25">
      <c r="B421" s="192" t="s">
        <v>454</v>
      </c>
      <c r="C421" s="181"/>
      <c r="D421" s="187"/>
      <c r="N421" s="179"/>
      <c r="O421" s="181"/>
      <c r="P421" s="187"/>
    </row>
    <row r="422" spans="2:16" x14ac:dyDescent="0.25">
      <c r="B422" s="192" t="s">
        <v>1046</v>
      </c>
      <c r="C422" s="181"/>
      <c r="D422" s="187"/>
      <c r="N422" s="179"/>
      <c r="O422" s="181"/>
      <c r="P422" s="187"/>
    </row>
    <row r="423" spans="2:16" x14ac:dyDescent="0.25">
      <c r="B423" s="192" t="s">
        <v>1047</v>
      </c>
      <c r="C423" s="182"/>
      <c r="D423" s="187"/>
      <c r="N423" s="179"/>
      <c r="O423" s="182"/>
      <c r="P423" s="187"/>
    </row>
    <row r="424" spans="2:16" x14ac:dyDescent="0.25">
      <c r="B424" s="192" t="s">
        <v>1048</v>
      </c>
      <c r="C424" s="181"/>
      <c r="D424" s="187"/>
      <c r="N424" s="179"/>
      <c r="O424" s="181"/>
      <c r="P424" s="187"/>
    </row>
    <row r="425" spans="2:16" x14ac:dyDescent="0.25">
      <c r="B425" s="195" t="s">
        <v>1049</v>
      </c>
      <c r="C425" s="181"/>
      <c r="D425" s="187"/>
      <c r="O425" s="181"/>
      <c r="P425" s="187"/>
    </row>
    <row r="426" spans="2:16" x14ac:dyDescent="0.25">
      <c r="B426" s="192" t="s">
        <v>453</v>
      </c>
      <c r="C426" s="181"/>
      <c r="D426" s="187"/>
      <c r="N426" s="179"/>
      <c r="O426" s="181"/>
      <c r="P426" s="187"/>
    </row>
    <row r="427" spans="2:16" x14ac:dyDescent="0.25">
      <c r="B427" s="192" t="s">
        <v>1050</v>
      </c>
      <c r="C427" s="181"/>
      <c r="D427" s="187"/>
      <c r="N427" s="179"/>
      <c r="O427" s="181"/>
      <c r="P427" s="187"/>
    </row>
    <row r="428" spans="2:16" x14ac:dyDescent="0.25">
      <c r="B428" s="192" t="s">
        <v>1051</v>
      </c>
      <c r="C428" s="181"/>
      <c r="D428" s="187"/>
      <c r="N428" s="179"/>
      <c r="O428" s="181"/>
      <c r="P428" s="187"/>
    </row>
    <row r="429" spans="2:16" x14ac:dyDescent="0.25">
      <c r="B429" s="192" t="s">
        <v>1052</v>
      </c>
      <c r="C429" s="181"/>
      <c r="D429" s="187"/>
      <c r="N429" s="179"/>
      <c r="O429" s="181"/>
      <c r="P429" s="187"/>
    </row>
    <row r="430" spans="2:16" x14ac:dyDescent="0.25">
      <c r="B430" s="192" t="s">
        <v>1053</v>
      </c>
      <c r="C430" s="181"/>
      <c r="D430" s="187"/>
      <c r="N430" s="179"/>
      <c r="O430" s="181"/>
      <c r="P430" s="187"/>
    </row>
    <row r="431" spans="2:16" x14ac:dyDescent="0.25">
      <c r="B431" s="192" t="s">
        <v>1054</v>
      </c>
      <c r="C431" s="181"/>
      <c r="D431" s="187"/>
      <c r="N431" s="179"/>
      <c r="O431" s="181"/>
      <c r="P431" s="187"/>
    </row>
    <row r="432" spans="2:16" x14ac:dyDescent="0.25">
      <c r="B432" s="192" t="s">
        <v>1055</v>
      </c>
      <c r="C432" s="181"/>
      <c r="D432" s="187"/>
      <c r="N432" s="179"/>
      <c r="O432" s="181"/>
      <c r="P432" s="187"/>
    </row>
    <row r="433" spans="2:16" x14ac:dyDescent="0.25">
      <c r="B433" s="192" t="s">
        <v>1056</v>
      </c>
      <c r="C433" s="181"/>
      <c r="D433" s="187"/>
      <c r="N433" s="179"/>
      <c r="O433" s="181"/>
      <c r="P433" s="187"/>
    </row>
    <row r="434" spans="2:16" x14ac:dyDescent="0.25">
      <c r="B434" s="192" t="s">
        <v>1057</v>
      </c>
      <c r="C434" s="181"/>
      <c r="D434" s="187"/>
      <c r="N434" s="179"/>
      <c r="O434" s="181"/>
      <c r="P434" s="187"/>
    </row>
    <row r="435" spans="2:16" x14ac:dyDescent="0.25">
      <c r="B435" s="192" t="s">
        <v>452</v>
      </c>
      <c r="C435" s="181"/>
      <c r="D435" s="187"/>
      <c r="N435" s="179"/>
      <c r="O435" s="181"/>
      <c r="P435" s="187"/>
    </row>
    <row r="436" spans="2:16" x14ac:dyDescent="0.25">
      <c r="B436" s="192" t="s">
        <v>1058</v>
      </c>
      <c r="C436" s="181"/>
      <c r="D436" s="187"/>
      <c r="N436" s="179"/>
      <c r="O436" s="181"/>
      <c r="P436" s="187"/>
    </row>
    <row r="437" spans="2:16" x14ac:dyDescent="0.25">
      <c r="B437" s="192" t="s">
        <v>1059</v>
      </c>
      <c r="C437" s="182"/>
      <c r="D437" s="187"/>
      <c r="N437" s="179"/>
      <c r="O437" s="182"/>
      <c r="P437" s="187"/>
    </row>
    <row r="438" spans="2:16" x14ac:dyDescent="0.25">
      <c r="B438" s="192" t="s">
        <v>1060</v>
      </c>
      <c r="C438" s="181"/>
      <c r="D438" s="187"/>
      <c r="N438" s="179"/>
      <c r="O438" s="181"/>
      <c r="P438" s="187"/>
    </row>
    <row r="439" spans="2:16" x14ac:dyDescent="0.25">
      <c r="B439" s="195" t="s">
        <v>1061</v>
      </c>
      <c r="C439" s="181"/>
      <c r="D439" s="187"/>
      <c r="O439" s="181"/>
      <c r="P439" s="187"/>
    </row>
    <row r="440" spans="2:16" x14ac:dyDescent="0.25">
      <c r="B440" s="195" t="s">
        <v>1062</v>
      </c>
      <c r="C440" s="181"/>
      <c r="D440" s="187"/>
      <c r="O440" s="181"/>
      <c r="P440" s="187"/>
    </row>
    <row r="441" spans="2:16" x14ac:dyDescent="0.25">
      <c r="B441" s="195" t="s">
        <v>1063</v>
      </c>
      <c r="C441" s="184"/>
      <c r="D441" s="187"/>
      <c r="O441" s="184"/>
      <c r="P441" s="187"/>
    </row>
    <row r="442" spans="2:16" x14ac:dyDescent="0.25">
      <c r="B442" s="192" t="s">
        <v>1064</v>
      </c>
      <c r="C442" s="181"/>
      <c r="D442" s="187"/>
      <c r="N442" s="179"/>
      <c r="O442" s="181"/>
      <c r="P442" s="187"/>
    </row>
    <row r="443" spans="2:16" x14ac:dyDescent="0.25">
      <c r="B443" s="192" t="s">
        <v>1065</v>
      </c>
      <c r="C443" s="181"/>
      <c r="D443" s="187"/>
      <c r="N443" s="179"/>
      <c r="O443" s="181"/>
      <c r="P443" s="187"/>
    </row>
    <row r="444" spans="2:16" x14ac:dyDescent="0.25">
      <c r="B444" s="192" t="s">
        <v>1066</v>
      </c>
      <c r="C444" s="184"/>
      <c r="D444" s="187"/>
      <c r="N444" s="179"/>
      <c r="O444" s="184"/>
      <c r="P444" s="187"/>
    </row>
    <row r="445" spans="2:16" x14ac:dyDescent="0.25">
      <c r="B445" s="192" t="s">
        <v>1067</v>
      </c>
      <c r="C445" s="181"/>
      <c r="D445" s="187"/>
      <c r="N445" s="179"/>
      <c r="O445" s="181"/>
      <c r="P445" s="187"/>
    </row>
    <row r="446" spans="2:16" x14ac:dyDescent="0.25">
      <c r="B446" s="192" t="s">
        <v>1068</v>
      </c>
      <c r="C446" s="181"/>
      <c r="D446" s="187"/>
      <c r="N446" s="179"/>
      <c r="O446" s="181"/>
      <c r="P446" s="187"/>
    </row>
    <row r="447" spans="2:16" x14ac:dyDescent="0.25">
      <c r="B447" s="192" t="s">
        <v>451</v>
      </c>
      <c r="C447" s="181"/>
      <c r="D447" s="187"/>
      <c r="N447" s="179"/>
      <c r="O447" s="181"/>
      <c r="P447" s="187"/>
    </row>
    <row r="448" spans="2:16" x14ac:dyDescent="0.25">
      <c r="B448" s="192" t="s">
        <v>450</v>
      </c>
      <c r="C448" s="181"/>
      <c r="D448" s="187"/>
      <c r="N448" s="179"/>
      <c r="O448" s="181"/>
      <c r="P448" s="187"/>
    </row>
    <row r="449" spans="2:16" x14ac:dyDescent="0.25">
      <c r="B449" s="192" t="s">
        <v>132</v>
      </c>
      <c r="C449" s="181"/>
      <c r="D449" s="187"/>
      <c r="N449" s="179"/>
      <c r="O449" s="181"/>
      <c r="P449" s="187"/>
    </row>
    <row r="450" spans="2:16" x14ac:dyDescent="0.25">
      <c r="B450" s="192" t="s">
        <v>449</v>
      </c>
      <c r="C450" s="181"/>
      <c r="D450" s="187"/>
      <c r="N450" s="179"/>
      <c r="O450" s="181"/>
      <c r="P450" s="187"/>
    </row>
    <row r="451" spans="2:16" x14ac:dyDescent="0.25">
      <c r="B451" s="192" t="s">
        <v>448</v>
      </c>
      <c r="C451" s="181"/>
      <c r="D451" s="187"/>
      <c r="N451" s="179"/>
      <c r="O451" s="181"/>
      <c r="P451" s="187"/>
    </row>
    <row r="452" spans="2:16" x14ac:dyDescent="0.25">
      <c r="B452" s="195" t="s">
        <v>1069</v>
      </c>
      <c r="C452" s="181"/>
      <c r="D452" s="187"/>
      <c r="O452" s="181"/>
      <c r="P452" s="187"/>
    </row>
    <row r="453" spans="2:16" x14ac:dyDescent="0.25">
      <c r="B453" s="192" t="s">
        <v>1070</v>
      </c>
      <c r="C453" s="181"/>
      <c r="D453" s="187"/>
      <c r="N453" s="179"/>
      <c r="O453" s="181"/>
      <c r="P453" s="187"/>
    </row>
    <row r="454" spans="2:16" x14ac:dyDescent="0.25">
      <c r="B454" s="192" t="s">
        <v>1071</v>
      </c>
      <c r="C454" s="181"/>
      <c r="D454" s="187"/>
      <c r="N454" s="179"/>
      <c r="O454" s="181"/>
      <c r="P454" s="187"/>
    </row>
    <row r="455" spans="2:16" x14ac:dyDescent="0.25">
      <c r="B455" s="192" t="s">
        <v>1072</v>
      </c>
      <c r="C455" s="181"/>
      <c r="D455" s="187"/>
      <c r="N455" s="179"/>
      <c r="O455" s="181"/>
      <c r="P455" s="187"/>
    </row>
    <row r="456" spans="2:16" x14ac:dyDescent="0.25">
      <c r="B456" s="192" t="s">
        <v>1073</v>
      </c>
      <c r="C456" s="181"/>
      <c r="D456" s="187"/>
      <c r="N456" s="179"/>
      <c r="O456" s="181"/>
      <c r="P456" s="187"/>
    </row>
    <row r="457" spans="2:16" x14ac:dyDescent="0.25">
      <c r="B457" s="192" t="s">
        <v>1074</v>
      </c>
      <c r="C457" s="181"/>
      <c r="D457" s="187"/>
      <c r="N457" s="179"/>
      <c r="O457" s="181"/>
      <c r="P457" s="187"/>
    </row>
    <row r="458" spans="2:16" x14ac:dyDescent="0.25">
      <c r="B458" s="192" t="s">
        <v>1075</v>
      </c>
      <c r="C458" s="181"/>
      <c r="D458" s="187"/>
      <c r="N458" s="179"/>
      <c r="O458" s="181"/>
      <c r="P458" s="187"/>
    </row>
    <row r="459" spans="2:16" x14ac:dyDescent="0.25">
      <c r="B459" s="195" t="s">
        <v>1076</v>
      </c>
      <c r="C459" s="181"/>
      <c r="D459" s="187"/>
      <c r="O459" s="181"/>
      <c r="P459" s="187"/>
    </row>
    <row r="460" spans="2:16" x14ac:dyDescent="0.25">
      <c r="B460" s="192" t="s">
        <v>1077</v>
      </c>
      <c r="C460" s="182"/>
      <c r="D460" s="187"/>
      <c r="N460" s="179"/>
      <c r="O460" s="182"/>
      <c r="P460" s="187"/>
    </row>
    <row r="461" spans="2:16" x14ac:dyDescent="0.25">
      <c r="B461" s="192" t="s">
        <v>447</v>
      </c>
      <c r="C461" s="181"/>
      <c r="D461" s="187"/>
      <c r="N461" s="179"/>
      <c r="O461" s="181"/>
      <c r="P461" s="187"/>
    </row>
    <row r="462" spans="2:16" x14ac:dyDescent="0.25">
      <c r="B462" s="192" t="s">
        <v>1078</v>
      </c>
      <c r="C462" s="188"/>
      <c r="D462" s="187"/>
      <c r="N462" s="179"/>
      <c r="O462" s="188"/>
      <c r="P462" s="187"/>
    </row>
    <row r="463" spans="2:16" x14ac:dyDescent="0.25">
      <c r="B463" s="193" t="s">
        <v>1079</v>
      </c>
      <c r="C463" s="181"/>
      <c r="D463" s="187"/>
      <c r="O463" s="181"/>
      <c r="P463" s="187"/>
    </row>
    <row r="464" spans="2:16" x14ac:dyDescent="0.25">
      <c r="B464" s="192" t="s">
        <v>446</v>
      </c>
      <c r="C464" s="181"/>
      <c r="D464" s="187"/>
      <c r="N464" s="179"/>
      <c r="O464" s="181"/>
      <c r="P464" s="187"/>
    </row>
    <row r="465" spans="2:16" x14ac:dyDescent="0.25">
      <c r="B465" s="192" t="s">
        <v>1080</v>
      </c>
      <c r="C465" s="181"/>
      <c r="D465" s="187"/>
      <c r="N465" s="179"/>
      <c r="O465" s="181"/>
      <c r="P465" s="187"/>
    </row>
    <row r="466" spans="2:16" x14ac:dyDescent="0.25">
      <c r="B466" s="192" t="s">
        <v>1081</v>
      </c>
      <c r="C466" s="181"/>
      <c r="D466" s="187"/>
      <c r="N466" s="179"/>
      <c r="O466" s="181"/>
      <c r="P466" s="187"/>
    </row>
    <row r="467" spans="2:16" x14ac:dyDescent="0.25">
      <c r="B467" s="192" t="s">
        <v>1082</v>
      </c>
      <c r="C467" s="182"/>
      <c r="D467" s="187"/>
      <c r="N467" s="179"/>
      <c r="O467" s="182"/>
      <c r="P467" s="187"/>
    </row>
    <row r="468" spans="2:16" x14ac:dyDescent="0.25">
      <c r="B468" s="195" t="s">
        <v>1083</v>
      </c>
      <c r="C468" s="181"/>
      <c r="D468" s="187"/>
      <c r="O468" s="181"/>
      <c r="P468" s="187"/>
    </row>
    <row r="469" spans="2:16" x14ac:dyDescent="0.25">
      <c r="B469" s="192" t="s">
        <v>445</v>
      </c>
      <c r="C469" s="181"/>
      <c r="D469" s="187"/>
      <c r="N469" s="179"/>
      <c r="O469" s="181"/>
      <c r="P469" s="187"/>
    </row>
    <row r="470" spans="2:16" x14ac:dyDescent="0.25">
      <c r="B470" s="192" t="s">
        <v>444</v>
      </c>
      <c r="C470" s="184"/>
      <c r="D470" s="187"/>
      <c r="N470" s="179"/>
      <c r="O470" s="184"/>
      <c r="P470" s="187"/>
    </row>
    <row r="471" spans="2:16" x14ac:dyDescent="0.25">
      <c r="B471" s="195" t="s">
        <v>1084</v>
      </c>
      <c r="C471" s="182"/>
      <c r="O471" s="182"/>
    </row>
    <row r="472" spans="2:16" x14ac:dyDescent="0.25">
      <c r="B472" s="192" t="s">
        <v>443</v>
      </c>
      <c r="C472" s="182"/>
      <c r="N472" s="179"/>
      <c r="O472" s="182"/>
    </row>
    <row r="473" spans="2:16" x14ac:dyDescent="0.25">
      <c r="B473" s="192" t="s">
        <v>1085</v>
      </c>
      <c r="C473" s="181"/>
      <c r="N473" s="179"/>
      <c r="O473" s="181"/>
    </row>
    <row r="474" spans="2:16" x14ac:dyDescent="0.25">
      <c r="B474" s="192" t="s">
        <v>660</v>
      </c>
      <c r="C474" s="181"/>
      <c r="N474" s="179"/>
      <c r="O474" s="181"/>
    </row>
    <row r="475" spans="2:16" x14ac:dyDescent="0.25">
      <c r="B475" s="192" t="s">
        <v>1086</v>
      </c>
      <c r="C475" s="181"/>
      <c r="N475" s="179"/>
      <c r="O475" s="181"/>
    </row>
    <row r="476" spans="2:16" x14ac:dyDescent="0.25">
      <c r="B476" s="192" t="s">
        <v>1087</v>
      </c>
      <c r="C476" s="181"/>
      <c r="N476" s="179"/>
      <c r="O476" s="181"/>
    </row>
    <row r="477" spans="2:16" x14ac:dyDescent="0.25">
      <c r="B477" s="192" t="s">
        <v>146</v>
      </c>
      <c r="C477" s="184"/>
      <c r="N477" s="179"/>
      <c r="O477" s="184"/>
    </row>
    <row r="478" spans="2:16" x14ac:dyDescent="0.25">
      <c r="B478" s="192" t="s">
        <v>1088</v>
      </c>
      <c r="C478" s="181"/>
      <c r="N478" s="179"/>
      <c r="O478" s="181"/>
    </row>
    <row r="479" spans="2:16" x14ac:dyDescent="0.25">
      <c r="B479" s="192" t="s">
        <v>1089</v>
      </c>
      <c r="C479" s="181"/>
      <c r="N479" s="179"/>
      <c r="O479" s="181"/>
    </row>
    <row r="480" spans="2:16" x14ac:dyDescent="0.25">
      <c r="B480" s="192" t="s">
        <v>1090</v>
      </c>
      <c r="C480" s="181"/>
      <c r="N480" s="179"/>
      <c r="O480" s="181"/>
    </row>
    <row r="481" spans="2:15" x14ac:dyDescent="0.25">
      <c r="B481" s="192" t="s">
        <v>138</v>
      </c>
      <c r="C481" s="181"/>
      <c r="N481" s="179"/>
      <c r="O481" s="181"/>
    </row>
    <row r="482" spans="2:15" x14ac:dyDescent="0.25">
      <c r="B482" s="192" t="s">
        <v>1091</v>
      </c>
      <c r="C482" s="181"/>
      <c r="N482" s="179"/>
      <c r="O482" s="181"/>
    </row>
    <row r="483" spans="2:15" x14ac:dyDescent="0.25">
      <c r="B483" s="195" t="s">
        <v>1092</v>
      </c>
      <c r="C483" s="181"/>
      <c r="O483" s="181"/>
    </row>
    <row r="484" spans="2:15" x14ac:dyDescent="0.25">
      <c r="B484" s="192" t="s">
        <v>1093</v>
      </c>
      <c r="C484" s="181"/>
      <c r="N484" s="179"/>
      <c r="O484" s="181"/>
    </row>
    <row r="485" spans="2:15" x14ac:dyDescent="0.25">
      <c r="B485" s="192" t="s">
        <v>1094</v>
      </c>
      <c r="C485" s="184"/>
      <c r="N485" s="179"/>
      <c r="O485" s="184"/>
    </row>
    <row r="486" spans="2:15" x14ac:dyDescent="0.25">
      <c r="B486" s="192" t="s">
        <v>1095</v>
      </c>
      <c r="C486" s="181"/>
      <c r="N486" s="179"/>
      <c r="O486" s="181"/>
    </row>
    <row r="487" spans="2:15" x14ac:dyDescent="0.25">
      <c r="B487" s="192" t="s">
        <v>1096</v>
      </c>
      <c r="C487" s="181"/>
      <c r="N487" s="179"/>
      <c r="O487" s="181"/>
    </row>
    <row r="488" spans="2:15" x14ac:dyDescent="0.25">
      <c r="B488" s="192" t="s">
        <v>1097</v>
      </c>
      <c r="C488" s="181"/>
      <c r="N488" s="179"/>
      <c r="O488" s="181"/>
    </row>
    <row r="489" spans="2:15" x14ac:dyDescent="0.25">
      <c r="B489" s="192" t="s">
        <v>1098</v>
      </c>
      <c r="C489" s="181"/>
      <c r="N489" s="179"/>
      <c r="O489" s="181"/>
    </row>
    <row r="490" spans="2:15" x14ac:dyDescent="0.25">
      <c r="B490" s="195" t="s">
        <v>1099</v>
      </c>
      <c r="C490" s="184"/>
      <c r="O490" s="184"/>
    </row>
    <row r="491" spans="2:15" x14ac:dyDescent="0.25">
      <c r="B491" s="192" t="s">
        <v>1100</v>
      </c>
      <c r="C491" s="181"/>
      <c r="N491" s="179"/>
      <c r="O491" s="181"/>
    </row>
    <row r="492" spans="2:15" x14ac:dyDescent="0.25">
      <c r="B492" s="192" t="s">
        <v>119</v>
      </c>
      <c r="C492" s="181"/>
      <c r="N492" s="179"/>
      <c r="O492" s="181"/>
    </row>
    <row r="493" spans="2:15" x14ac:dyDescent="0.25">
      <c r="B493" s="192" t="s">
        <v>1101</v>
      </c>
      <c r="C493" s="181"/>
      <c r="N493" s="179"/>
      <c r="O493" s="181"/>
    </row>
    <row r="494" spans="2:15" x14ac:dyDescent="0.25">
      <c r="B494" s="192" t="s">
        <v>1102</v>
      </c>
      <c r="C494" s="181"/>
      <c r="N494" s="179"/>
      <c r="O494" s="181"/>
    </row>
    <row r="495" spans="2:15" x14ac:dyDescent="0.25">
      <c r="B495" s="192" t="s">
        <v>442</v>
      </c>
      <c r="C495" s="184"/>
      <c r="N495" s="179"/>
      <c r="O495" s="184"/>
    </row>
    <row r="496" spans="2:15" x14ac:dyDescent="0.25">
      <c r="B496" s="192" t="s">
        <v>441</v>
      </c>
      <c r="C496" s="184"/>
      <c r="N496" s="179"/>
      <c r="O496" s="184"/>
    </row>
    <row r="497" spans="2:15" x14ac:dyDescent="0.25">
      <c r="B497" s="192" t="s">
        <v>1103</v>
      </c>
      <c r="C497" s="181"/>
      <c r="N497" s="179"/>
      <c r="O497" s="181"/>
    </row>
    <row r="498" spans="2:15" x14ac:dyDescent="0.25">
      <c r="B498" s="192" t="s">
        <v>1104</v>
      </c>
      <c r="C498" s="181"/>
      <c r="N498" s="179"/>
      <c r="O498" s="181"/>
    </row>
    <row r="499" spans="2:15" x14ac:dyDescent="0.25">
      <c r="B499" s="192" t="s">
        <v>1105</v>
      </c>
      <c r="C499" s="181"/>
      <c r="N499" s="179"/>
      <c r="O499" s="181"/>
    </row>
    <row r="500" spans="2:15" x14ac:dyDescent="0.25">
      <c r="B500" s="192" t="s">
        <v>1106</v>
      </c>
      <c r="C500" s="182"/>
      <c r="N500" s="179"/>
      <c r="O500" s="182"/>
    </row>
    <row r="501" spans="2:15" x14ac:dyDescent="0.25">
      <c r="B501" s="192" t="s">
        <v>440</v>
      </c>
      <c r="C501" s="181"/>
      <c r="N501" s="179"/>
      <c r="O501" s="181"/>
    </row>
    <row r="502" spans="2:15" x14ac:dyDescent="0.25">
      <c r="B502" s="192" t="s">
        <v>1107</v>
      </c>
      <c r="C502" s="181"/>
      <c r="N502" s="179"/>
      <c r="O502" s="181"/>
    </row>
    <row r="503" spans="2:15" x14ac:dyDescent="0.25">
      <c r="B503" s="192" t="s">
        <v>1108</v>
      </c>
      <c r="C503" s="182"/>
      <c r="N503" s="179"/>
      <c r="O503" s="182"/>
    </row>
    <row r="504" spans="2:15" x14ac:dyDescent="0.25">
      <c r="B504" s="192" t="s">
        <v>1109</v>
      </c>
      <c r="C504" s="184"/>
      <c r="N504" s="179"/>
      <c r="O504" s="184"/>
    </row>
    <row r="505" spans="2:15" x14ac:dyDescent="0.25">
      <c r="B505" s="192" t="s">
        <v>1110</v>
      </c>
      <c r="C505" s="184"/>
      <c r="N505" s="179"/>
      <c r="O505" s="184"/>
    </row>
    <row r="506" spans="2:15" x14ac:dyDescent="0.25">
      <c r="B506" s="192" t="s">
        <v>439</v>
      </c>
      <c r="C506" s="182"/>
      <c r="N506" s="179"/>
      <c r="O506" s="182"/>
    </row>
    <row r="507" spans="2:15" x14ac:dyDescent="0.25">
      <c r="B507" s="192" t="s">
        <v>1111</v>
      </c>
      <c r="C507" s="181"/>
      <c r="N507" s="179"/>
      <c r="O507" s="181"/>
    </row>
    <row r="508" spans="2:15" x14ac:dyDescent="0.25">
      <c r="B508" s="192" t="s">
        <v>1112</v>
      </c>
      <c r="C508" s="182"/>
      <c r="N508" s="179"/>
      <c r="O508" s="182"/>
    </row>
    <row r="509" spans="2:15" x14ac:dyDescent="0.25">
      <c r="B509" s="197" t="s">
        <v>1113</v>
      </c>
      <c r="C509" s="181"/>
      <c r="O509" s="181"/>
    </row>
    <row r="510" spans="2:15" x14ac:dyDescent="0.25">
      <c r="B510" s="192" t="s">
        <v>1114</v>
      </c>
      <c r="C510" s="181"/>
      <c r="N510" s="179"/>
      <c r="O510" s="181"/>
    </row>
    <row r="511" spans="2:15" x14ac:dyDescent="0.25">
      <c r="B511" s="192" t="s">
        <v>438</v>
      </c>
      <c r="C511" s="181"/>
      <c r="N511" s="179"/>
      <c r="O511" s="181"/>
    </row>
    <row r="512" spans="2:15" x14ac:dyDescent="0.25">
      <c r="B512" s="195" t="s">
        <v>1115</v>
      </c>
      <c r="C512" s="182"/>
      <c r="O512" s="182"/>
    </row>
    <row r="513" spans="2:15" x14ac:dyDescent="0.25">
      <c r="B513" s="192" t="s">
        <v>1116</v>
      </c>
      <c r="C513" s="181"/>
      <c r="N513" s="179"/>
      <c r="O513" s="181"/>
    </row>
    <row r="514" spans="2:15" x14ac:dyDescent="0.25">
      <c r="B514" s="195" t="s">
        <v>1117</v>
      </c>
      <c r="C514" s="181"/>
      <c r="O514" s="181"/>
    </row>
    <row r="515" spans="2:15" x14ac:dyDescent="0.25">
      <c r="B515" s="192" t="s">
        <v>1118</v>
      </c>
      <c r="C515" s="181"/>
      <c r="N515" s="179"/>
      <c r="O515" s="181"/>
    </row>
    <row r="516" spans="2:15" x14ac:dyDescent="0.25">
      <c r="B516" s="192" t="s">
        <v>1119</v>
      </c>
      <c r="C516" s="181"/>
      <c r="N516" s="179"/>
      <c r="O516" s="181"/>
    </row>
    <row r="517" spans="2:15" x14ac:dyDescent="0.25">
      <c r="B517" s="192" t="s">
        <v>1120</v>
      </c>
      <c r="C517" s="181"/>
      <c r="N517" s="179"/>
      <c r="O517" s="181"/>
    </row>
    <row r="518" spans="2:15" x14ac:dyDescent="0.25">
      <c r="B518" s="192" t="s">
        <v>1121</v>
      </c>
      <c r="C518" s="184"/>
      <c r="N518" s="179"/>
      <c r="O518" s="184"/>
    </row>
    <row r="519" spans="2:15" x14ac:dyDescent="0.25">
      <c r="B519" s="193" t="s">
        <v>1122</v>
      </c>
      <c r="C519" s="184"/>
      <c r="O519" s="184"/>
    </row>
    <row r="520" spans="2:15" x14ac:dyDescent="0.25">
      <c r="B520" s="192" t="s">
        <v>1123</v>
      </c>
      <c r="C520" s="188"/>
      <c r="N520" s="179"/>
      <c r="O520" s="188"/>
    </row>
    <row r="521" spans="2:15" x14ac:dyDescent="0.25">
      <c r="B521" s="192" t="s">
        <v>1124</v>
      </c>
      <c r="C521" s="181"/>
      <c r="N521" s="179"/>
      <c r="O521" s="181"/>
    </row>
    <row r="522" spans="2:15" x14ac:dyDescent="0.25">
      <c r="B522" s="192" t="s">
        <v>1125</v>
      </c>
      <c r="C522" s="181"/>
      <c r="N522" s="179"/>
      <c r="O522" s="181"/>
    </row>
    <row r="523" spans="2:15" x14ac:dyDescent="0.25">
      <c r="B523" s="192" t="s">
        <v>1126</v>
      </c>
      <c r="C523" s="182"/>
      <c r="N523" s="179"/>
      <c r="O523" s="182"/>
    </row>
    <row r="524" spans="2:15" x14ac:dyDescent="0.25">
      <c r="B524" s="192" t="s">
        <v>1127</v>
      </c>
      <c r="C524" s="181"/>
      <c r="N524" s="179"/>
      <c r="O524" s="181"/>
    </row>
    <row r="525" spans="2:15" x14ac:dyDescent="0.25">
      <c r="B525" s="192" t="s">
        <v>1128</v>
      </c>
      <c r="C525" s="184"/>
      <c r="N525" s="179"/>
      <c r="O525" s="184"/>
    </row>
    <row r="526" spans="2:15" x14ac:dyDescent="0.25">
      <c r="B526" s="192" t="s">
        <v>1129</v>
      </c>
      <c r="C526" s="184"/>
      <c r="N526" s="179"/>
      <c r="O526" s="184"/>
    </row>
    <row r="527" spans="2:15" x14ac:dyDescent="0.25">
      <c r="B527" s="196" t="s">
        <v>1130</v>
      </c>
      <c r="C527" s="182"/>
      <c r="N527" s="186"/>
      <c r="O527" s="182"/>
    </row>
    <row r="528" spans="2:15" x14ac:dyDescent="0.25">
      <c r="B528" s="192" t="s">
        <v>1131</v>
      </c>
      <c r="C528" s="181"/>
      <c r="N528" s="179"/>
      <c r="O528" s="181"/>
    </row>
    <row r="529" spans="2:15" x14ac:dyDescent="0.25">
      <c r="B529" s="192" t="s">
        <v>437</v>
      </c>
      <c r="C529" s="182"/>
      <c r="N529" s="179"/>
      <c r="O529" s="182"/>
    </row>
    <row r="530" spans="2:15" x14ac:dyDescent="0.25">
      <c r="B530" s="192" t="s">
        <v>436</v>
      </c>
      <c r="C530" s="181"/>
      <c r="N530" s="179"/>
      <c r="O530" s="181"/>
    </row>
    <row r="531" spans="2:15" x14ac:dyDescent="0.25">
      <c r="B531" s="196" t="s">
        <v>1132</v>
      </c>
      <c r="C531" s="181"/>
      <c r="N531" s="186"/>
      <c r="O531" s="181"/>
    </row>
    <row r="532" spans="2:15" x14ac:dyDescent="0.25">
      <c r="B532" s="192" t="s">
        <v>1133</v>
      </c>
      <c r="C532" s="181"/>
      <c r="N532" s="179"/>
      <c r="O532" s="181"/>
    </row>
    <row r="533" spans="2:15" x14ac:dyDescent="0.25">
      <c r="B533" s="192" t="s">
        <v>1134</v>
      </c>
      <c r="C533" s="182"/>
      <c r="N533" s="179"/>
      <c r="O533" s="182"/>
    </row>
    <row r="534" spans="2:15" x14ac:dyDescent="0.25">
      <c r="B534" s="192" t="s">
        <v>1135</v>
      </c>
      <c r="C534" s="181"/>
      <c r="N534" s="179"/>
      <c r="O534" s="181"/>
    </row>
    <row r="535" spans="2:15" x14ac:dyDescent="0.25">
      <c r="B535" s="193" t="s">
        <v>1136</v>
      </c>
      <c r="C535" s="181"/>
      <c r="O535" s="181"/>
    </row>
    <row r="536" spans="2:15" x14ac:dyDescent="0.25">
      <c r="B536" s="192" t="s">
        <v>1137</v>
      </c>
      <c r="C536" s="181"/>
      <c r="N536" s="179"/>
      <c r="O536" s="181"/>
    </row>
    <row r="537" spans="2:15" x14ac:dyDescent="0.25">
      <c r="B537" s="192" t="s">
        <v>1138</v>
      </c>
      <c r="C537" s="181"/>
      <c r="N537" s="179"/>
      <c r="O537" s="181"/>
    </row>
    <row r="538" spans="2:15" x14ac:dyDescent="0.25">
      <c r="B538" s="192" t="s">
        <v>435</v>
      </c>
      <c r="C538" s="182"/>
      <c r="N538" s="179"/>
      <c r="O538" s="182"/>
    </row>
    <row r="539" spans="2:15" x14ac:dyDescent="0.25">
      <c r="B539" s="195" t="s">
        <v>1139</v>
      </c>
      <c r="C539" s="181"/>
      <c r="O539" s="181"/>
    </row>
    <row r="540" spans="2:15" x14ac:dyDescent="0.25">
      <c r="B540" s="192" t="s">
        <v>434</v>
      </c>
      <c r="C540" s="181"/>
      <c r="N540" s="179"/>
      <c r="O540" s="181"/>
    </row>
    <row r="541" spans="2:15" x14ac:dyDescent="0.25">
      <c r="B541" s="192" t="s">
        <v>1140</v>
      </c>
      <c r="C541" s="181"/>
      <c r="N541" s="179"/>
      <c r="O541" s="181"/>
    </row>
    <row r="542" spans="2:15" x14ac:dyDescent="0.25">
      <c r="B542" s="192" t="s">
        <v>1141</v>
      </c>
      <c r="C542" s="182"/>
      <c r="N542" s="179"/>
      <c r="O542" s="182"/>
    </row>
    <row r="543" spans="2:15" x14ac:dyDescent="0.25">
      <c r="B543" s="192" t="s">
        <v>1142</v>
      </c>
      <c r="C543" s="181"/>
      <c r="N543" s="179"/>
      <c r="O543" s="181"/>
    </row>
    <row r="544" spans="2:15" x14ac:dyDescent="0.25">
      <c r="B544" s="192" t="s">
        <v>1143</v>
      </c>
      <c r="C544" s="181"/>
      <c r="N544" s="179"/>
      <c r="O544" s="181"/>
    </row>
    <row r="545" spans="2:15" x14ac:dyDescent="0.25">
      <c r="B545" s="192" t="s">
        <v>433</v>
      </c>
      <c r="C545" s="181"/>
      <c r="N545" s="179"/>
      <c r="O545" s="181"/>
    </row>
    <row r="546" spans="2:15" x14ac:dyDescent="0.25">
      <c r="B546" s="192" t="s">
        <v>1144</v>
      </c>
      <c r="C546" s="181"/>
      <c r="N546" s="179"/>
      <c r="O546" s="181"/>
    </row>
    <row r="547" spans="2:15" x14ac:dyDescent="0.25">
      <c r="B547" s="192" t="s">
        <v>1145</v>
      </c>
      <c r="C547" s="184"/>
      <c r="N547" s="179"/>
      <c r="O547" s="184"/>
    </row>
    <row r="548" spans="2:15" x14ac:dyDescent="0.25">
      <c r="B548" s="192" t="s">
        <v>1146</v>
      </c>
      <c r="C548" s="181"/>
      <c r="N548" s="179"/>
      <c r="O548" s="181"/>
    </row>
    <row r="549" spans="2:15" x14ac:dyDescent="0.25">
      <c r="B549" s="195" t="s">
        <v>1147</v>
      </c>
      <c r="C549" s="181"/>
      <c r="O549" s="181"/>
    </row>
    <row r="550" spans="2:15" x14ac:dyDescent="0.25">
      <c r="B550" s="192" t="s">
        <v>432</v>
      </c>
      <c r="C550" s="181"/>
      <c r="N550" s="179"/>
      <c r="O550" s="181"/>
    </row>
    <row r="551" spans="2:15" x14ac:dyDescent="0.25">
      <c r="B551" s="192" t="s">
        <v>1148</v>
      </c>
      <c r="C551" s="181"/>
      <c r="N551" s="179"/>
      <c r="O551" s="181"/>
    </row>
    <row r="552" spans="2:15" x14ac:dyDescent="0.25">
      <c r="B552" s="193" t="s">
        <v>1149</v>
      </c>
      <c r="C552" s="181"/>
      <c r="O552" s="181"/>
    </row>
    <row r="553" spans="2:15" x14ac:dyDescent="0.25">
      <c r="B553" s="192" t="s">
        <v>1150</v>
      </c>
      <c r="C553" s="184"/>
      <c r="N553" s="179"/>
      <c r="O553" s="184"/>
    </row>
    <row r="554" spans="2:15" x14ac:dyDescent="0.25">
      <c r="B554" s="192" t="s">
        <v>431</v>
      </c>
      <c r="C554" s="184"/>
      <c r="N554" s="179"/>
      <c r="O554" s="184"/>
    </row>
    <row r="555" spans="2:15" x14ac:dyDescent="0.25">
      <c r="B555" s="192" t="s">
        <v>430</v>
      </c>
      <c r="C555" s="181"/>
      <c r="N555" s="179"/>
      <c r="O555" s="181"/>
    </row>
    <row r="556" spans="2:15" x14ac:dyDescent="0.25">
      <c r="B556" s="192" t="s">
        <v>1151</v>
      </c>
      <c r="C556" s="182"/>
      <c r="N556" s="179"/>
      <c r="O556" s="182"/>
    </row>
    <row r="557" spans="2:15" x14ac:dyDescent="0.25">
      <c r="B557" s="192" t="s">
        <v>1152</v>
      </c>
      <c r="C557" s="184"/>
      <c r="N557" s="179"/>
      <c r="O557" s="184"/>
    </row>
    <row r="558" spans="2:15" x14ac:dyDescent="0.25">
      <c r="B558" s="196" t="s">
        <v>1153</v>
      </c>
      <c r="C558" s="182"/>
      <c r="N558" s="186"/>
      <c r="O558" s="182"/>
    </row>
    <row r="559" spans="2:15" x14ac:dyDescent="0.25">
      <c r="B559" s="192" t="s">
        <v>1154</v>
      </c>
      <c r="C559" s="181"/>
      <c r="N559" s="179"/>
      <c r="O559" s="181"/>
    </row>
    <row r="560" spans="2:15" x14ac:dyDescent="0.25">
      <c r="B560" s="192" t="s">
        <v>1155</v>
      </c>
      <c r="C560" s="182"/>
      <c r="N560" s="179"/>
      <c r="O560" s="182"/>
    </row>
    <row r="561" spans="2:15" x14ac:dyDescent="0.25">
      <c r="B561" s="192" t="s">
        <v>1156</v>
      </c>
      <c r="C561" s="182"/>
      <c r="N561" s="179"/>
      <c r="O561" s="182"/>
    </row>
    <row r="562" spans="2:15" x14ac:dyDescent="0.25">
      <c r="B562" s="192" t="s">
        <v>1157</v>
      </c>
      <c r="C562" s="181"/>
      <c r="N562" s="179"/>
      <c r="O562" s="181"/>
    </row>
    <row r="563" spans="2:15" x14ac:dyDescent="0.25">
      <c r="B563" s="192" t="s">
        <v>1158</v>
      </c>
      <c r="C563" s="181"/>
      <c r="N563" s="179"/>
      <c r="O563" s="181"/>
    </row>
    <row r="564" spans="2:15" x14ac:dyDescent="0.25">
      <c r="B564" s="195" t="s">
        <v>429</v>
      </c>
      <c r="C564" s="181"/>
      <c r="O564" s="181"/>
    </row>
    <row r="565" spans="2:15" x14ac:dyDescent="0.25">
      <c r="B565" s="192" t="s">
        <v>661</v>
      </c>
      <c r="C565" s="181"/>
      <c r="N565" s="179"/>
      <c r="O565" s="181"/>
    </row>
    <row r="566" spans="2:15" x14ac:dyDescent="0.25">
      <c r="B566" s="192" t="s">
        <v>1159</v>
      </c>
      <c r="C566" s="181"/>
      <c r="N566" s="179"/>
      <c r="O566" s="181"/>
    </row>
    <row r="567" spans="2:15" x14ac:dyDescent="0.25">
      <c r="B567" s="192" t="s">
        <v>1160</v>
      </c>
      <c r="C567" s="182"/>
      <c r="N567" s="179"/>
      <c r="O567" s="182"/>
    </row>
    <row r="568" spans="2:15" x14ac:dyDescent="0.25">
      <c r="B568" s="192" t="s">
        <v>1161</v>
      </c>
      <c r="C568" s="184"/>
      <c r="N568" s="179"/>
      <c r="O568" s="184"/>
    </row>
    <row r="569" spans="2:15" x14ac:dyDescent="0.25">
      <c r="B569" s="192" t="s">
        <v>1162</v>
      </c>
      <c r="C569" s="181"/>
      <c r="N569" s="179"/>
      <c r="O569" s="181"/>
    </row>
    <row r="570" spans="2:15" x14ac:dyDescent="0.25">
      <c r="B570" s="192" t="s">
        <v>1163</v>
      </c>
      <c r="C570" s="181"/>
      <c r="N570" s="179"/>
      <c r="O570" s="181"/>
    </row>
    <row r="571" spans="2:15" x14ac:dyDescent="0.25">
      <c r="B571" s="192" t="s">
        <v>428</v>
      </c>
      <c r="C571" s="181"/>
      <c r="N571" s="179"/>
      <c r="O571" s="181"/>
    </row>
    <row r="572" spans="2:15" x14ac:dyDescent="0.25">
      <c r="B572" s="195" t="s">
        <v>427</v>
      </c>
      <c r="C572" s="181"/>
      <c r="O572" s="181"/>
    </row>
    <row r="573" spans="2:15" x14ac:dyDescent="0.25">
      <c r="B573" s="192" t="s">
        <v>1164</v>
      </c>
      <c r="C573" s="181"/>
      <c r="N573" s="179"/>
      <c r="O573" s="181"/>
    </row>
    <row r="574" spans="2:15" x14ac:dyDescent="0.25">
      <c r="B574" s="192" t="s">
        <v>1165</v>
      </c>
      <c r="C574" s="184"/>
      <c r="N574" s="179"/>
      <c r="O574" s="184"/>
    </row>
    <row r="575" spans="2:15" x14ac:dyDescent="0.25">
      <c r="B575" s="192" t="s">
        <v>1166</v>
      </c>
      <c r="C575" s="184"/>
      <c r="N575" s="179"/>
      <c r="O575" s="184"/>
    </row>
    <row r="576" spans="2:15" x14ac:dyDescent="0.25">
      <c r="B576" s="192" t="s">
        <v>98</v>
      </c>
      <c r="N576" s="179"/>
    </row>
    <row r="577" spans="2:14" x14ac:dyDescent="0.25">
      <c r="B577" s="192" t="s">
        <v>1167</v>
      </c>
      <c r="N577" s="179"/>
    </row>
    <row r="578" spans="2:14" x14ac:dyDescent="0.25">
      <c r="B578" s="192" t="s">
        <v>1168</v>
      </c>
      <c r="N578" s="179"/>
    </row>
    <row r="579" spans="2:14" x14ac:dyDescent="0.25">
      <c r="B579" s="192" t="s">
        <v>1169</v>
      </c>
      <c r="N579" s="179"/>
    </row>
    <row r="580" spans="2:14" x14ac:dyDescent="0.25">
      <c r="B580" s="192" t="s">
        <v>1170</v>
      </c>
      <c r="N580" s="179"/>
    </row>
    <row r="581" spans="2:14" x14ac:dyDescent="0.25">
      <c r="B581" s="192" t="s">
        <v>1171</v>
      </c>
      <c r="N581" s="179"/>
    </row>
    <row r="582" spans="2:14" x14ac:dyDescent="0.25">
      <c r="B582" s="192" t="s">
        <v>1172</v>
      </c>
      <c r="N582" s="179"/>
    </row>
    <row r="583" spans="2:14" x14ac:dyDescent="0.25">
      <c r="B583" s="192" t="s">
        <v>1173</v>
      </c>
      <c r="N583" s="179"/>
    </row>
    <row r="584" spans="2:14" x14ac:dyDescent="0.25">
      <c r="B584" s="192" t="s">
        <v>1174</v>
      </c>
      <c r="N584" s="179"/>
    </row>
    <row r="585" spans="2:14" x14ac:dyDescent="0.25">
      <c r="B585" s="192" t="s">
        <v>426</v>
      </c>
      <c r="N585" s="179"/>
    </row>
    <row r="586" spans="2:14" x14ac:dyDescent="0.25">
      <c r="B586" s="192" t="s">
        <v>1175</v>
      </c>
      <c r="N586" s="179"/>
    </row>
    <row r="587" spans="2:14" x14ac:dyDescent="0.25">
      <c r="B587" s="192" t="s">
        <v>1176</v>
      </c>
      <c r="N587" s="179"/>
    </row>
    <row r="588" spans="2:14" x14ac:dyDescent="0.25">
      <c r="B588" s="192" t="s">
        <v>1177</v>
      </c>
      <c r="N588" s="179"/>
    </row>
    <row r="589" spans="2:14" x14ac:dyDescent="0.25">
      <c r="B589" s="192" t="s">
        <v>1178</v>
      </c>
      <c r="N589" s="179"/>
    </row>
    <row r="590" spans="2:14" x14ac:dyDescent="0.25">
      <c r="B590" s="192" t="s">
        <v>1179</v>
      </c>
      <c r="N590" s="179"/>
    </row>
    <row r="591" spans="2:14" x14ac:dyDescent="0.25">
      <c r="B591" s="192" t="s">
        <v>1180</v>
      </c>
      <c r="N591" s="179"/>
    </row>
    <row r="592" spans="2:14" x14ac:dyDescent="0.25">
      <c r="B592" s="195" t="s">
        <v>1181</v>
      </c>
    </row>
    <row r="593" spans="2:14" x14ac:dyDescent="0.25">
      <c r="B593" s="192" t="s">
        <v>1182</v>
      </c>
      <c r="N593" s="179"/>
    </row>
    <row r="594" spans="2:14" x14ac:dyDescent="0.25">
      <c r="B594" s="192" t="s">
        <v>1183</v>
      </c>
      <c r="N594" s="179"/>
    </row>
    <row r="595" spans="2:14" x14ac:dyDescent="0.25">
      <c r="B595" s="192" t="s">
        <v>1184</v>
      </c>
      <c r="N595" s="179"/>
    </row>
    <row r="596" spans="2:14" x14ac:dyDescent="0.25">
      <c r="B596" s="192" t="s">
        <v>1185</v>
      </c>
      <c r="N596" s="179"/>
    </row>
    <row r="597" spans="2:14" x14ac:dyDescent="0.25">
      <c r="B597" s="192" t="s">
        <v>1186</v>
      </c>
      <c r="N597" s="179"/>
    </row>
    <row r="598" spans="2:14" x14ac:dyDescent="0.25">
      <c r="B598" s="192" t="s">
        <v>1187</v>
      </c>
      <c r="N598" s="179"/>
    </row>
    <row r="599" spans="2:14" x14ac:dyDescent="0.25">
      <c r="B599" s="192" t="s">
        <v>1188</v>
      </c>
      <c r="N599" s="179"/>
    </row>
    <row r="600" spans="2:14" x14ac:dyDescent="0.25">
      <c r="B600" s="192" t="s">
        <v>1189</v>
      </c>
      <c r="N600" s="179"/>
    </row>
    <row r="601" spans="2:14" x14ac:dyDescent="0.25">
      <c r="B601" s="192" t="s">
        <v>1190</v>
      </c>
      <c r="N601" s="179"/>
    </row>
    <row r="602" spans="2:14" x14ac:dyDescent="0.25">
      <c r="B602" s="192" t="s">
        <v>425</v>
      </c>
      <c r="N602" s="179"/>
    </row>
    <row r="603" spans="2:14" x14ac:dyDescent="0.25">
      <c r="B603" s="192" t="s">
        <v>1191</v>
      </c>
      <c r="N603" s="179"/>
    </row>
    <row r="604" spans="2:14" x14ac:dyDescent="0.25">
      <c r="B604" s="192" t="s">
        <v>1192</v>
      </c>
      <c r="N604" s="179"/>
    </row>
    <row r="605" spans="2:14" x14ac:dyDescent="0.25">
      <c r="B605" s="192" t="s">
        <v>1193</v>
      </c>
      <c r="N605" s="179"/>
    </row>
    <row r="606" spans="2:14" x14ac:dyDescent="0.25">
      <c r="B606" s="195" t="s">
        <v>424</v>
      </c>
    </row>
    <row r="607" spans="2:14" x14ac:dyDescent="0.25">
      <c r="B607" s="192" t="s">
        <v>1194</v>
      </c>
      <c r="N607" s="179"/>
    </row>
    <row r="608" spans="2:14" x14ac:dyDescent="0.25">
      <c r="B608" s="192" t="s">
        <v>423</v>
      </c>
      <c r="N608" s="179"/>
    </row>
    <row r="609" spans="2:14" x14ac:dyDescent="0.25">
      <c r="B609" s="192" t="s">
        <v>1195</v>
      </c>
      <c r="N609" s="179"/>
    </row>
    <row r="610" spans="2:14" x14ac:dyDescent="0.25">
      <c r="B610" s="192" t="s">
        <v>1196</v>
      </c>
      <c r="N610" s="179"/>
    </row>
    <row r="611" spans="2:14" x14ac:dyDescent="0.25">
      <c r="B611" s="192" t="s">
        <v>1197</v>
      </c>
      <c r="N611" s="179"/>
    </row>
    <row r="612" spans="2:14" x14ac:dyDescent="0.25">
      <c r="B612" s="192" t="s">
        <v>1198</v>
      </c>
      <c r="N612" s="179"/>
    </row>
    <row r="613" spans="2:14" x14ac:dyDescent="0.25">
      <c r="B613" s="192" t="s">
        <v>1199</v>
      </c>
      <c r="N613" s="179"/>
    </row>
    <row r="614" spans="2:14" x14ac:dyDescent="0.25">
      <c r="B614" s="192" t="s">
        <v>422</v>
      </c>
      <c r="N614" s="179"/>
    </row>
    <row r="615" spans="2:14" x14ac:dyDescent="0.25">
      <c r="B615" s="192" t="s">
        <v>421</v>
      </c>
      <c r="N615" s="179"/>
    </row>
    <row r="616" spans="2:14" x14ac:dyDescent="0.25">
      <c r="B616" s="195" t="s">
        <v>1200</v>
      </c>
    </row>
    <row r="617" spans="2:14" x14ac:dyDescent="0.25">
      <c r="B617" s="192" t="s">
        <v>420</v>
      </c>
      <c r="N617" s="179"/>
    </row>
    <row r="618" spans="2:14" x14ac:dyDescent="0.25">
      <c r="B618" s="192" t="s">
        <v>1201</v>
      </c>
      <c r="N618" s="179"/>
    </row>
    <row r="619" spans="2:14" x14ac:dyDescent="0.25">
      <c r="B619" s="192" t="s">
        <v>1202</v>
      </c>
      <c r="N619" s="179"/>
    </row>
    <row r="620" spans="2:14" x14ac:dyDescent="0.25">
      <c r="B620" s="192" t="s">
        <v>1203</v>
      </c>
      <c r="N620" s="179"/>
    </row>
    <row r="621" spans="2:14" x14ac:dyDescent="0.25">
      <c r="B621" s="192" t="s">
        <v>1204</v>
      </c>
      <c r="N621" s="179"/>
    </row>
    <row r="622" spans="2:14" x14ac:dyDescent="0.25">
      <c r="B622" s="192" t="s">
        <v>663</v>
      </c>
      <c r="N622" s="179"/>
    </row>
    <row r="623" spans="2:14" x14ac:dyDescent="0.25">
      <c r="B623" s="192" t="s">
        <v>1205</v>
      </c>
      <c r="N623" s="179"/>
    </row>
    <row r="624" spans="2:14" x14ac:dyDescent="0.25">
      <c r="B624" s="195" t="s">
        <v>419</v>
      </c>
    </row>
    <row r="625" spans="2:14" x14ac:dyDescent="0.25">
      <c r="B625" s="195" t="s">
        <v>1206</v>
      </c>
    </row>
    <row r="626" spans="2:14" x14ac:dyDescent="0.25">
      <c r="B626" s="192" t="s">
        <v>1207</v>
      </c>
      <c r="N626" s="179"/>
    </row>
    <row r="627" spans="2:14" x14ac:dyDescent="0.25">
      <c r="B627" s="192" t="s">
        <v>1208</v>
      </c>
      <c r="N627" s="179"/>
    </row>
    <row r="628" spans="2:14" x14ac:dyDescent="0.25">
      <c r="B628" s="192" t="s">
        <v>1209</v>
      </c>
      <c r="N628" s="179"/>
    </row>
    <row r="629" spans="2:14" x14ac:dyDescent="0.25">
      <c r="B629" s="192" t="s">
        <v>1210</v>
      </c>
      <c r="N629" s="179"/>
    </row>
    <row r="630" spans="2:14" x14ac:dyDescent="0.25">
      <c r="B630" s="192" t="s">
        <v>418</v>
      </c>
      <c r="N630" s="179"/>
    </row>
    <row r="631" spans="2:14" x14ac:dyDescent="0.25">
      <c r="B631" s="192" t="s">
        <v>1211</v>
      </c>
      <c r="N631" s="179"/>
    </row>
    <row r="632" spans="2:14" x14ac:dyDescent="0.25">
      <c r="B632" s="193" t="s">
        <v>1212</v>
      </c>
    </row>
    <row r="633" spans="2:14" x14ac:dyDescent="0.25">
      <c r="B633" s="192" t="s">
        <v>417</v>
      </c>
      <c r="N633" s="179"/>
    </row>
    <row r="634" spans="2:14" x14ac:dyDescent="0.25">
      <c r="B634" s="192" t="s">
        <v>1213</v>
      </c>
      <c r="N634" s="179"/>
    </row>
    <row r="635" spans="2:14" x14ac:dyDescent="0.25">
      <c r="B635" s="192" t="s">
        <v>664</v>
      </c>
      <c r="N635" s="179"/>
    </row>
    <row r="636" spans="2:14" x14ac:dyDescent="0.25">
      <c r="B636" s="192" t="s">
        <v>416</v>
      </c>
      <c r="N636" s="179"/>
    </row>
    <row r="637" spans="2:14" x14ac:dyDescent="0.25">
      <c r="B637" s="192" t="s">
        <v>415</v>
      </c>
      <c r="N637" s="179"/>
    </row>
    <row r="638" spans="2:14" x14ac:dyDescent="0.25">
      <c r="B638" s="192" t="s">
        <v>1214</v>
      </c>
      <c r="N638" s="179"/>
    </row>
    <row r="639" spans="2:14" x14ac:dyDescent="0.25">
      <c r="B639" s="192" t="s">
        <v>414</v>
      </c>
      <c r="N639" s="179"/>
    </row>
    <row r="640" spans="2:14" x14ac:dyDescent="0.25">
      <c r="B640" s="192" t="s">
        <v>1215</v>
      </c>
      <c r="N640" s="179"/>
    </row>
    <row r="641" spans="2:14" x14ac:dyDescent="0.25">
      <c r="B641" s="193" t="s">
        <v>1216</v>
      </c>
    </row>
    <row r="642" spans="2:14" x14ac:dyDescent="0.25">
      <c r="B642" s="192" t="s">
        <v>1217</v>
      </c>
      <c r="N642" s="179"/>
    </row>
    <row r="643" spans="2:14" x14ac:dyDescent="0.25">
      <c r="B643" s="192" t="s">
        <v>413</v>
      </c>
      <c r="N643" s="179"/>
    </row>
    <row r="644" spans="2:14" x14ac:dyDescent="0.25">
      <c r="B644" s="192" t="s">
        <v>1218</v>
      </c>
      <c r="N644" s="179"/>
    </row>
    <row r="645" spans="2:14" x14ac:dyDescent="0.25">
      <c r="B645" s="192" t="s">
        <v>1219</v>
      </c>
      <c r="N645" s="179"/>
    </row>
    <row r="646" spans="2:14" x14ac:dyDescent="0.25">
      <c r="B646" s="192" t="s">
        <v>412</v>
      </c>
      <c r="N646" s="179"/>
    </row>
    <row r="647" spans="2:14" x14ac:dyDescent="0.25">
      <c r="B647" s="192" t="s">
        <v>1220</v>
      </c>
      <c r="N647" s="179"/>
    </row>
    <row r="648" spans="2:14" x14ac:dyDescent="0.25">
      <c r="B648" s="192" t="s">
        <v>1221</v>
      </c>
      <c r="N648" s="179"/>
    </row>
    <row r="649" spans="2:14" x14ac:dyDescent="0.25">
      <c r="B649" s="192" t="s">
        <v>1222</v>
      </c>
      <c r="N649" s="179"/>
    </row>
    <row r="650" spans="2:14" x14ac:dyDescent="0.25">
      <c r="B650" s="192" t="s">
        <v>1223</v>
      </c>
      <c r="N650" s="179"/>
    </row>
    <row r="651" spans="2:14" x14ac:dyDescent="0.25">
      <c r="B651" s="192" t="s">
        <v>1224</v>
      </c>
      <c r="N651" s="179"/>
    </row>
    <row r="652" spans="2:14" x14ac:dyDescent="0.25">
      <c r="B652" s="192" t="s">
        <v>1225</v>
      </c>
      <c r="N652" s="179"/>
    </row>
    <row r="653" spans="2:14" x14ac:dyDescent="0.25">
      <c r="B653" s="192" t="s">
        <v>1226</v>
      </c>
      <c r="N653" s="179"/>
    </row>
    <row r="654" spans="2:14" x14ac:dyDescent="0.25">
      <c r="B654" s="192" t="s">
        <v>1227</v>
      </c>
      <c r="N654" s="179"/>
    </row>
    <row r="655" spans="2:14" x14ac:dyDescent="0.25">
      <c r="B655" s="197" t="s">
        <v>411</v>
      </c>
    </row>
    <row r="656" spans="2:14" x14ac:dyDescent="0.25">
      <c r="B656" s="195" t="s">
        <v>1228</v>
      </c>
    </row>
    <row r="657" spans="2:14" x14ac:dyDescent="0.25">
      <c r="B657" s="192" t="s">
        <v>1229</v>
      </c>
      <c r="N657" s="179"/>
    </row>
    <row r="658" spans="2:14" x14ac:dyDescent="0.25">
      <c r="B658" s="192" t="s">
        <v>1230</v>
      </c>
      <c r="N658" s="179"/>
    </row>
    <row r="659" spans="2:14" x14ac:dyDescent="0.25">
      <c r="B659" s="192" t="s">
        <v>1231</v>
      </c>
      <c r="N659" s="179"/>
    </row>
    <row r="660" spans="2:14" x14ac:dyDescent="0.25">
      <c r="B660" s="192" t="s">
        <v>1232</v>
      </c>
      <c r="N660" s="179"/>
    </row>
    <row r="661" spans="2:14" x14ac:dyDescent="0.25">
      <c r="B661" s="192" t="s">
        <v>1233</v>
      </c>
      <c r="N661" s="179"/>
    </row>
    <row r="662" spans="2:14" x14ac:dyDescent="0.25">
      <c r="B662" s="192" t="s">
        <v>1234</v>
      </c>
      <c r="N662" s="179"/>
    </row>
    <row r="663" spans="2:14" x14ac:dyDescent="0.25">
      <c r="B663" s="192" t="s">
        <v>1235</v>
      </c>
      <c r="N663" s="179"/>
    </row>
    <row r="664" spans="2:14" x14ac:dyDescent="0.25">
      <c r="B664" s="192" t="s">
        <v>1236</v>
      </c>
      <c r="N664" s="179"/>
    </row>
    <row r="665" spans="2:14" x14ac:dyDescent="0.25">
      <c r="B665" s="192" t="s">
        <v>1237</v>
      </c>
      <c r="N665" s="179"/>
    </row>
    <row r="666" spans="2:14" x14ac:dyDescent="0.25">
      <c r="B666" s="192" t="s">
        <v>1238</v>
      </c>
      <c r="N666" s="179"/>
    </row>
    <row r="667" spans="2:14" x14ac:dyDescent="0.25">
      <c r="B667" s="192" t="s">
        <v>1239</v>
      </c>
      <c r="N667" s="179"/>
    </row>
    <row r="668" spans="2:14" x14ac:dyDescent="0.25">
      <c r="B668" s="192" t="s">
        <v>1240</v>
      </c>
      <c r="N668" s="179"/>
    </row>
    <row r="669" spans="2:14" x14ac:dyDescent="0.25">
      <c r="B669" s="192" t="s">
        <v>1241</v>
      </c>
      <c r="N669" s="179"/>
    </row>
    <row r="670" spans="2:14" x14ac:dyDescent="0.25">
      <c r="B670" s="192" t="s">
        <v>1242</v>
      </c>
      <c r="N670" s="179"/>
    </row>
    <row r="671" spans="2:14" x14ac:dyDescent="0.25">
      <c r="B671" s="192" t="s">
        <v>410</v>
      </c>
      <c r="N671" s="179"/>
    </row>
    <row r="672" spans="2:14" x14ac:dyDescent="0.25">
      <c r="B672" s="192" t="s">
        <v>409</v>
      </c>
      <c r="N672" s="179"/>
    </row>
    <row r="673" spans="2:14" x14ac:dyDescent="0.25">
      <c r="B673" s="192" t="s">
        <v>1243</v>
      </c>
      <c r="N673" s="179"/>
    </row>
    <row r="674" spans="2:14" x14ac:dyDescent="0.25">
      <c r="B674" s="192" t="s">
        <v>1244</v>
      </c>
      <c r="N674" s="179"/>
    </row>
    <row r="675" spans="2:14" x14ac:dyDescent="0.25">
      <c r="B675" s="192" t="s">
        <v>1245</v>
      </c>
      <c r="N675" s="179"/>
    </row>
    <row r="676" spans="2:14" x14ac:dyDescent="0.25">
      <c r="B676" s="192" t="s">
        <v>1246</v>
      </c>
      <c r="N676" s="179"/>
    </row>
    <row r="677" spans="2:14" x14ac:dyDescent="0.25">
      <c r="B677" s="192" t="s">
        <v>408</v>
      </c>
      <c r="N677" s="179"/>
    </row>
    <row r="678" spans="2:14" x14ac:dyDescent="0.25">
      <c r="B678" s="192" t="s">
        <v>1247</v>
      </c>
      <c r="N678" s="179"/>
    </row>
    <row r="679" spans="2:14" x14ac:dyDescent="0.25">
      <c r="B679" s="192" t="s">
        <v>1248</v>
      </c>
      <c r="N679" s="179"/>
    </row>
    <row r="680" spans="2:14" x14ac:dyDescent="0.25">
      <c r="B680" s="192" t="s">
        <v>1249</v>
      </c>
      <c r="N680" s="179"/>
    </row>
    <row r="681" spans="2:14" x14ac:dyDescent="0.25">
      <c r="B681" s="192" t="s">
        <v>1250</v>
      </c>
      <c r="N681" s="179"/>
    </row>
    <row r="682" spans="2:14" x14ac:dyDescent="0.25">
      <c r="B682" s="192" t="s">
        <v>1251</v>
      </c>
      <c r="N682" s="179"/>
    </row>
    <row r="683" spans="2:14" x14ac:dyDescent="0.25">
      <c r="B683" s="192" t="s">
        <v>1252</v>
      </c>
      <c r="N683" s="179"/>
    </row>
    <row r="684" spans="2:14" x14ac:dyDescent="0.25">
      <c r="B684" s="192" t="s">
        <v>1253</v>
      </c>
      <c r="N684" s="179"/>
    </row>
    <row r="685" spans="2:14" x14ac:dyDescent="0.25">
      <c r="B685" s="192" t="s">
        <v>1254</v>
      </c>
      <c r="N685" s="179"/>
    </row>
    <row r="686" spans="2:14" x14ac:dyDescent="0.25">
      <c r="B686" s="192" t="s">
        <v>407</v>
      </c>
      <c r="N686" s="179"/>
    </row>
    <row r="687" spans="2:14" x14ac:dyDescent="0.25">
      <c r="B687" s="192" t="s">
        <v>1255</v>
      </c>
      <c r="N687" s="179"/>
    </row>
    <row r="688" spans="2:14" x14ac:dyDescent="0.25">
      <c r="B688" s="192" t="s">
        <v>1256</v>
      </c>
      <c r="N688" s="179"/>
    </row>
    <row r="689" spans="2:14" x14ac:dyDescent="0.25">
      <c r="B689" s="192" t="s">
        <v>406</v>
      </c>
      <c r="N689" s="179"/>
    </row>
    <row r="690" spans="2:14" x14ac:dyDescent="0.25">
      <c r="B690" s="192" t="s">
        <v>1257</v>
      </c>
      <c r="N690" s="179"/>
    </row>
    <row r="691" spans="2:14" x14ac:dyDescent="0.25">
      <c r="B691" s="194" t="s">
        <v>1258</v>
      </c>
      <c r="N691" s="185"/>
    </row>
    <row r="692" spans="2:14" x14ac:dyDescent="0.25">
      <c r="B692" s="192" t="s">
        <v>1259</v>
      </c>
      <c r="N692" s="179"/>
    </row>
    <row r="693" spans="2:14" x14ac:dyDescent="0.25">
      <c r="B693" s="192" t="s">
        <v>405</v>
      </c>
      <c r="N693" s="179"/>
    </row>
    <row r="694" spans="2:14" x14ac:dyDescent="0.25">
      <c r="B694" s="192" t="s">
        <v>1260</v>
      </c>
      <c r="N694" s="179"/>
    </row>
    <row r="695" spans="2:14" x14ac:dyDescent="0.25">
      <c r="B695" s="192" t="s">
        <v>1261</v>
      </c>
      <c r="N695" s="179"/>
    </row>
    <row r="696" spans="2:14" x14ac:dyDescent="0.25">
      <c r="B696" s="195" t="s">
        <v>1262</v>
      </c>
    </row>
    <row r="697" spans="2:14" x14ac:dyDescent="0.25">
      <c r="B697" s="192" t="s">
        <v>1263</v>
      </c>
      <c r="N697" s="179"/>
    </row>
    <row r="698" spans="2:14" x14ac:dyDescent="0.25">
      <c r="B698" s="192" t="s">
        <v>1264</v>
      </c>
      <c r="N698" s="179"/>
    </row>
    <row r="699" spans="2:14" x14ac:dyDescent="0.25">
      <c r="B699" s="192" t="s">
        <v>404</v>
      </c>
      <c r="N699" s="179"/>
    </row>
    <row r="700" spans="2:14" x14ac:dyDescent="0.25">
      <c r="B700" s="192" t="s">
        <v>1265</v>
      </c>
      <c r="N700" s="179"/>
    </row>
    <row r="701" spans="2:14" x14ac:dyDescent="0.25">
      <c r="B701" s="192" t="s">
        <v>1266</v>
      </c>
      <c r="N701" s="179"/>
    </row>
    <row r="702" spans="2:14" x14ac:dyDescent="0.25">
      <c r="B702" s="192" t="s">
        <v>1267</v>
      </c>
      <c r="N702" s="179"/>
    </row>
    <row r="703" spans="2:14" x14ac:dyDescent="0.25">
      <c r="B703" s="194" t="s">
        <v>403</v>
      </c>
      <c r="N703" s="185"/>
    </row>
    <row r="704" spans="2:14" x14ac:dyDescent="0.25">
      <c r="B704" s="192" t="s">
        <v>1268</v>
      </c>
      <c r="N704" s="179"/>
    </row>
    <row r="705" spans="2:14" x14ac:dyDescent="0.25">
      <c r="B705" s="192" t="s">
        <v>75</v>
      </c>
      <c r="N705" s="179"/>
    </row>
    <row r="706" spans="2:14" x14ac:dyDescent="0.25">
      <c r="B706" s="192" t="s">
        <v>1269</v>
      </c>
      <c r="N706" s="179"/>
    </row>
    <row r="707" spans="2:14" x14ac:dyDescent="0.25">
      <c r="B707" s="192" t="s">
        <v>657</v>
      </c>
      <c r="N707" s="179"/>
    </row>
    <row r="708" spans="2:14" x14ac:dyDescent="0.25">
      <c r="B708" s="192" t="s">
        <v>1270</v>
      </c>
      <c r="N708" s="179"/>
    </row>
    <row r="709" spans="2:14" x14ac:dyDescent="0.25">
      <c r="B709" s="192" t="s">
        <v>1271</v>
      </c>
      <c r="N709" s="179"/>
    </row>
    <row r="710" spans="2:14" x14ac:dyDescent="0.25">
      <c r="B710" s="192" t="s">
        <v>402</v>
      </c>
      <c r="N710" s="179"/>
    </row>
    <row r="711" spans="2:14" x14ac:dyDescent="0.25">
      <c r="B711" s="192" t="s">
        <v>1272</v>
      </c>
      <c r="N711" s="179"/>
    </row>
    <row r="712" spans="2:14" x14ac:dyDescent="0.25">
      <c r="B712" s="192" t="s">
        <v>1273</v>
      </c>
      <c r="N712" s="179"/>
    </row>
    <row r="713" spans="2:14" x14ac:dyDescent="0.25">
      <c r="B713" s="192" t="s">
        <v>1274</v>
      </c>
      <c r="N713" s="179"/>
    </row>
    <row r="714" spans="2:14" x14ac:dyDescent="0.25">
      <c r="B714" s="192" t="s">
        <v>1275</v>
      </c>
      <c r="N714" s="179"/>
    </row>
    <row r="715" spans="2:14" x14ac:dyDescent="0.25">
      <c r="B715" s="192" t="s">
        <v>1276</v>
      </c>
      <c r="N715" s="179"/>
    </row>
    <row r="716" spans="2:14" x14ac:dyDescent="0.25">
      <c r="B716" s="192" t="s">
        <v>401</v>
      </c>
      <c r="N716" s="179"/>
    </row>
    <row r="717" spans="2:14" x14ac:dyDescent="0.25">
      <c r="B717" s="192" t="s">
        <v>1277</v>
      </c>
      <c r="N717" s="179"/>
    </row>
    <row r="718" spans="2:14" x14ac:dyDescent="0.25">
      <c r="B718" s="192" t="s">
        <v>1278</v>
      </c>
      <c r="N718" s="179"/>
    </row>
    <row r="719" spans="2:14" x14ac:dyDescent="0.25">
      <c r="B719" s="192" t="s">
        <v>1279</v>
      </c>
      <c r="N719" s="179"/>
    </row>
    <row r="720" spans="2:14" x14ac:dyDescent="0.25">
      <c r="B720" s="193" t="s">
        <v>400</v>
      </c>
    </row>
    <row r="721" spans="2:14" x14ac:dyDescent="0.25">
      <c r="B721" s="192" t="s">
        <v>1280</v>
      </c>
      <c r="N721" s="179"/>
    </row>
    <row r="722" spans="2:14" x14ac:dyDescent="0.25">
      <c r="B722" s="192" t="s">
        <v>1281</v>
      </c>
      <c r="N722" s="179"/>
    </row>
    <row r="723" spans="2:14" x14ac:dyDescent="0.25">
      <c r="B723" s="192" t="s">
        <v>399</v>
      </c>
      <c r="N723" s="179"/>
    </row>
    <row r="724" spans="2:14" x14ac:dyDescent="0.25">
      <c r="B724" s="192" t="s">
        <v>1282</v>
      </c>
      <c r="N724" s="179"/>
    </row>
    <row r="725" spans="2:14" x14ac:dyDescent="0.25">
      <c r="B725" s="192" t="s">
        <v>398</v>
      </c>
      <c r="N725" s="179"/>
    </row>
    <row r="726" spans="2:14" x14ac:dyDescent="0.25">
      <c r="B726" s="192" t="s">
        <v>1283</v>
      </c>
      <c r="N726" s="179"/>
    </row>
    <row r="727" spans="2:14" x14ac:dyDescent="0.25">
      <c r="B727" s="192" t="s">
        <v>1284</v>
      </c>
      <c r="N727" s="179"/>
    </row>
    <row r="728" spans="2:14" x14ac:dyDescent="0.25">
      <c r="B728" s="192" t="s">
        <v>1285</v>
      </c>
      <c r="N728" s="179"/>
    </row>
    <row r="729" spans="2:14" x14ac:dyDescent="0.25">
      <c r="B729" s="192" t="s">
        <v>1286</v>
      </c>
      <c r="N729" s="179"/>
    </row>
    <row r="730" spans="2:14" x14ac:dyDescent="0.25">
      <c r="B730" s="192" t="s">
        <v>101</v>
      </c>
      <c r="N730" s="179"/>
    </row>
    <row r="731" spans="2:14" x14ac:dyDescent="0.25">
      <c r="B731" s="192" t="s">
        <v>397</v>
      </c>
      <c r="N731" s="179"/>
    </row>
    <row r="732" spans="2:14" x14ac:dyDescent="0.25">
      <c r="B732" s="192" t="s">
        <v>1287</v>
      </c>
      <c r="N732" s="179"/>
    </row>
    <row r="733" spans="2:14" x14ac:dyDescent="0.25">
      <c r="B733" s="192" t="s">
        <v>1288</v>
      </c>
      <c r="N733" s="179"/>
    </row>
    <row r="734" spans="2:14" x14ac:dyDescent="0.25">
      <c r="B734" s="192" t="s">
        <v>1289</v>
      </c>
      <c r="N734" s="179"/>
    </row>
    <row r="735" spans="2:14" x14ac:dyDescent="0.25">
      <c r="B735" s="192" t="s">
        <v>1290</v>
      </c>
      <c r="N735" s="179"/>
    </row>
    <row r="736" spans="2:14" x14ac:dyDescent="0.25">
      <c r="B736" s="192" t="s">
        <v>1291</v>
      </c>
      <c r="N736" s="179"/>
    </row>
    <row r="737" spans="2:14" x14ac:dyDescent="0.25">
      <c r="B737" s="192" t="s">
        <v>1292</v>
      </c>
      <c r="N737" s="179"/>
    </row>
    <row r="738" spans="2:14" x14ac:dyDescent="0.25">
      <c r="B738" s="192" t="s">
        <v>1293</v>
      </c>
      <c r="N738" s="179"/>
    </row>
    <row r="739" spans="2:14" x14ac:dyDescent="0.25">
      <c r="B739" s="192" t="s">
        <v>1294</v>
      </c>
      <c r="N739" s="179"/>
    </row>
    <row r="740" spans="2:14" x14ac:dyDescent="0.25">
      <c r="B740" s="192" t="s">
        <v>1295</v>
      </c>
      <c r="N740" s="179"/>
    </row>
    <row r="741" spans="2:14" x14ac:dyDescent="0.25">
      <c r="B741" s="192" t="s">
        <v>1296</v>
      </c>
      <c r="N741" s="179"/>
    </row>
    <row r="742" spans="2:14" x14ac:dyDescent="0.25">
      <c r="B742" s="192" t="s">
        <v>1297</v>
      </c>
      <c r="N742" s="179"/>
    </row>
    <row r="743" spans="2:14" x14ac:dyDescent="0.25">
      <c r="B743" s="195" t="s">
        <v>1298</v>
      </c>
    </row>
    <row r="744" spans="2:14" x14ac:dyDescent="0.25">
      <c r="B744" s="192" t="s">
        <v>1299</v>
      </c>
      <c r="N744" s="179"/>
    </row>
    <row r="745" spans="2:14" x14ac:dyDescent="0.25">
      <c r="B745" s="192" t="s">
        <v>1300</v>
      </c>
      <c r="N745" s="179"/>
    </row>
    <row r="746" spans="2:14" x14ac:dyDescent="0.25">
      <c r="B746" s="192" t="s">
        <v>396</v>
      </c>
      <c r="N746" s="179"/>
    </row>
    <row r="747" spans="2:14" x14ac:dyDescent="0.25">
      <c r="B747" s="192" t="s">
        <v>1301</v>
      </c>
      <c r="N747" s="179"/>
    </row>
    <row r="748" spans="2:14" x14ac:dyDescent="0.25">
      <c r="B748" s="192" t="s">
        <v>1302</v>
      </c>
      <c r="N748" s="179"/>
    </row>
    <row r="749" spans="2:14" x14ac:dyDescent="0.25">
      <c r="B749" s="192" t="s">
        <v>1303</v>
      </c>
      <c r="N749" s="179"/>
    </row>
    <row r="750" spans="2:14" x14ac:dyDescent="0.25">
      <c r="B750" s="196" t="s">
        <v>1304</v>
      </c>
      <c r="N750" s="186"/>
    </row>
    <row r="751" spans="2:14" x14ac:dyDescent="0.25">
      <c r="B751" s="192" t="s">
        <v>1305</v>
      </c>
      <c r="N751" s="179"/>
    </row>
    <row r="752" spans="2:14" x14ac:dyDescent="0.25">
      <c r="B752" s="192" t="s">
        <v>395</v>
      </c>
      <c r="N752" s="179"/>
    </row>
    <row r="753" spans="2:2" x14ac:dyDescent="0.25">
      <c r="B753" t="s">
        <v>1306</v>
      </c>
    </row>
    <row r="754" spans="2:2" x14ac:dyDescent="0.25">
      <c r="B754" t="s">
        <v>115</v>
      </c>
    </row>
    <row r="755" spans="2:2" x14ac:dyDescent="0.25">
      <c r="B755" t="s">
        <v>1307</v>
      </c>
    </row>
    <row r="756" spans="2:2" x14ac:dyDescent="0.25">
      <c r="B756" t="s">
        <v>394</v>
      </c>
    </row>
    <row r="757" spans="2:2" x14ac:dyDescent="0.25">
      <c r="B757" t="s">
        <v>1308</v>
      </c>
    </row>
    <row r="758" spans="2:2" x14ac:dyDescent="0.25">
      <c r="B758" t="s">
        <v>1309</v>
      </c>
    </row>
    <row r="759" spans="2:2" x14ac:dyDescent="0.25">
      <c r="B759" t="s">
        <v>1310</v>
      </c>
    </row>
    <row r="760" spans="2:2" x14ac:dyDescent="0.25">
      <c r="B760" t="s">
        <v>1311</v>
      </c>
    </row>
    <row r="761" spans="2:2" x14ac:dyDescent="0.25">
      <c r="B761" t="s">
        <v>393</v>
      </c>
    </row>
    <row r="762" spans="2:2" x14ac:dyDescent="0.25">
      <c r="B762" t="s">
        <v>392</v>
      </c>
    </row>
    <row r="763" spans="2:2" x14ac:dyDescent="0.25">
      <c r="B763" t="s">
        <v>1312</v>
      </c>
    </row>
    <row r="764" spans="2:2" x14ac:dyDescent="0.25">
      <c r="B764" t="s">
        <v>1313</v>
      </c>
    </row>
    <row r="765" spans="2:2" x14ac:dyDescent="0.25">
      <c r="B765" t="s">
        <v>391</v>
      </c>
    </row>
    <row r="766" spans="2:2" x14ac:dyDescent="0.25">
      <c r="B766" t="s">
        <v>104</v>
      </c>
    </row>
    <row r="767" spans="2:2" x14ac:dyDescent="0.25">
      <c r="B767" t="s">
        <v>1314</v>
      </c>
    </row>
    <row r="768" spans="2:2" x14ac:dyDescent="0.25">
      <c r="B768" t="s">
        <v>1315</v>
      </c>
    </row>
    <row r="769" spans="2:2" x14ac:dyDescent="0.25">
      <c r="B769" t="s">
        <v>1316</v>
      </c>
    </row>
    <row r="770" spans="2:2" x14ac:dyDescent="0.25">
      <c r="B770" t="s">
        <v>1317</v>
      </c>
    </row>
    <row r="771" spans="2:2" x14ac:dyDescent="0.25">
      <c r="B771" t="s">
        <v>1318</v>
      </c>
    </row>
    <row r="772" spans="2:2" x14ac:dyDescent="0.25">
      <c r="B772" t="s">
        <v>1319</v>
      </c>
    </row>
    <row r="773" spans="2:2" x14ac:dyDescent="0.25">
      <c r="B773" t="s">
        <v>1320</v>
      </c>
    </row>
    <row r="774" spans="2:2" x14ac:dyDescent="0.25">
      <c r="B774" t="s">
        <v>1321</v>
      </c>
    </row>
    <row r="775" spans="2:2" x14ac:dyDescent="0.25">
      <c r="B775" t="s">
        <v>1322</v>
      </c>
    </row>
    <row r="776" spans="2:2" x14ac:dyDescent="0.25">
      <c r="B776" t="s">
        <v>1323</v>
      </c>
    </row>
    <row r="777" spans="2:2" x14ac:dyDescent="0.25">
      <c r="B777" t="s">
        <v>1324</v>
      </c>
    </row>
    <row r="778" spans="2:2" x14ac:dyDescent="0.25">
      <c r="B778" t="s">
        <v>1325</v>
      </c>
    </row>
    <row r="779" spans="2:2" x14ac:dyDescent="0.25">
      <c r="B779" t="s">
        <v>1326</v>
      </c>
    </row>
    <row r="780" spans="2:2" x14ac:dyDescent="0.25">
      <c r="B780" t="s">
        <v>1327</v>
      </c>
    </row>
    <row r="781" spans="2:2" x14ac:dyDescent="0.25">
      <c r="B781" t="s">
        <v>1328</v>
      </c>
    </row>
    <row r="782" spans="2:2" x14ac:dyDescent="0.25">
      <c r="B782" t="s">
        <v>1329</v>
      </c>
    </row>
    <row r="783" spans="2:2" x14ac:dyDescent="0.25">
      <c r="B783" t="s">
        <v>1330</v>
      </c>
    </row>
    <row r="784" spans="2:2" x14ac:dyDescent="0.25">
      <c r="B784" t="s">
        <v>1331</v>
      </c>
    </row>
    <row r="785" spans="2:2" x14ac:dyDescent="0.25">
      <c r="B785" t="s">
        <v>1332</v>
      </c>
    </row>
    <row r="786" spans="2:2" x14ac:dyDescent="0.25">
      <c r="B786" t="s">
        <v>1333</v>
      </c>
    </row>
    <row r="787" spans="2:2" x14ac:dyDescent="0.25">
      <c r="B787" t="s">
        <v>1334</v>
      </c>
    </row>
    <row r="788" spans="2:2" x14ac:dyDescent="0.25">
      <c r="B788" t="s">
        <v>93</v>
      </c>
    </row>
    <row r="789" spans="2:2" x14ac:dyDescent="0.25">
      <c r="B789" t="s">
        <v>1335</v>
      </c>
    </row>
    <row r="790" spans="2:2" x14ac:dyDescent="0.25">
      <c r="B790" t="s">
        <v>1336</v>
      </c>
    </row>
    <row r="791" spans="2:2" x14ac:dyDescent="0.25">
      <c r="B791" t="s">
        <v>1337</v>
      </c>
    </row>
    <row r="792" spans="2:2" x14ac:dyDescent="0.25">
      <c r="B792" t="s">
        <v>1338</v>
      </c>
    </row>
    <row r="793" spans="2:2" x14ac:dyDescent="0.25">
      <c r="B793" t="s">
        <v>1339</v>
      </c>
    </row>
    <row r="794" spans="2:2" x14ac:dyDescent="0.25">
      <c r="B794" t="s">
        <v>1340</v>
      </c>
    </row>
    <row r="795" spans="2:2" x14ac:dyDescent="0.25">
      <c r="B795" t="s">
        <v>1341</v>
      </c>
    </row>
    <row r="796" spans="2:2" x14ac:dyDescent="0.25">
      <c r="B796" t="s">
        <v>1342</v>
      </c>
    </row>
    <row r="797" spans="2:2" x14ac:dyDescent="0.25">
      <c r="B797" t="s">
        <v>1343</v>
      </c>
    </row>
    <row r="798" spans="2:2" x14ac:dyDescent="0.25">
      <c r="B798" t="s">
        <v>1344</v>
      </c>
    </row>
    <row r="799" spans="2:2" x14ac:dyDescent="0.25">
      <c r="B799" t="s">
        <v>390</v>
      </c>
    </row>
    <row r="800" spans="2:2" x14ac:dyDescent="0.25">
      <c r="B800" t="s">
        <v>1345</v>
      </c>
    </row>
    <row r="801" spans="2:2" x14ac:dyDescent="0.25">
      <c r="B801" t="s">
        <v>1346</v>
      </c>
    </row>
    <row r="802" spans="2:2" x14ac:dyDescent="0.25">
      <c r="B802" t="s">
        <v>141</v>
      </c>
    </row>
    <row r="803" spans="2:2" x14ac:dyDescent="0.25">
      <c r="B803" t="s">
        <v>389</v>
      </c>
    </row>
    <row r="804" spans="2:2" x14ac:dyDescent="0.25">
      <c r="B804" t="s">
        <v>1347</v>
      </c>
    </row>
    <row r="805" spans="2:2" x14ac:dyDescent="0.25">
      <c r="B805" t="s">
        <v>129</v>
      </c>
    </row>
    <row r="806" spans="2:2" x14ac:dyDescent="0.25">
      <c r="B806" t="s">
        <v>388</v>
      </c>
    </row>
    <row r="807" spans="2:2" x14ac:dyDescent="0.25">
      <c r="B807" t="s">
        <v>1348</v>
      </c>
    </row>
    <row r="808" spans="2:2" x14ac:dyDescent="0.25">
      <c r="B808" t="s">
        <v>1349</v>
      </c>
    </row>
    <row r="809" spans="2:2" x14ac:dyDescent="0.25">
      <c r="B809" t="s">
        <v>1350</v>
      </c>
    </row>
    <row r="810" spans="2:2" x14ac:dyDescent="0.25">
      <c r="B810" t="s">
        <v>1351</v>
      </c>
    </row>
    <row r="811" spans="2:2" x14ac:dyDescent="0.25">
      <c r="B811" t="s">
        <v>1352</v>
      </c>
    </row>
    <row r="812" spans="2:2" x14ac:dyDescent="0.25">
      <c r="B812" t="s">
        <v>1353</v>
      </c>
    </row>
    <row r="813" spans="2:2" x14ac:dyDescent="0.25">
      <c r="B813" t="s">
        <v>1354</v>
      </c>
    </row>
    <row r="814" spans="2:2" x14ac:dyDescent="0.25">
      <c r="B814" t="s">
        <v>1355</v>
      </c>
    </row>
    <row r="815" spans="2:2" x14ac:dyDescent="0.25">
      <c r="B815" t="s">
        <v>387</v>
      </c>
    </row>
    <row r="816" spans="2:2" x14ac:dyDescent="0.25">
      <c r="B816" t="s">
        <v>1356</v>
      </c>
    </row>
    <row r="817" spans="2:2" x14ac:dyDescent="0.25">
      <c r="B817" t="s">
        <v>1357</v>
      </c>
    </row>
    <row r="818" spans="2:2" x14ac:dyDescent="0.25">
      <c r="B818" t="s">
        <v>386</v>
      </c>
    </row>
    <row r="819" spans="2:2" x14ac:dyDescent="0.25">
      <c r="B819" t="s">
        <v>1358</v>
      </c>
    </row>
    <row r="820" spans="2:2" x14ac:dyDescent="0.25">
      <c r="B820" t="s">
        <v>385</v>
      </c>
    </row>
    <row r="821" spans="2:2" x14ac:dyDescent="0.25">
      <c r="B821" t="s">
        <v>1359</v>
      </c>
    </row>
    <row r="822" spans="2:2" x14ac:dyDescent="0.25">
      <c r="B822" t="s">
        <v>1360</v>
      </c>
    </row>
    <row r="823" spans="2:2" x14ac:dyDescent="0.25">
      <c r="B823" t="s">
        <v>1361</v>
      </c>
    </row>
    <row r="824" spans="2:2" x14ac:dyDescent="0.25">
      <c r="B824" t="s">
        <v>1362</v>
      </c>
    </row>
    <row r="825" spans="2:2" x14ac:dyDescent="0.25">
      <c r="B825" t="s">
        <v>1363</v>
      </c>
    </row>
    <row r="826" spans="2:2" x14ac:dyDescent="0.25">
      <c r="B826" t="s">
        <v>1364</v>
      </c>
    </row>
    <row r="827" spans="2:2" x14ac:dyDescent="0.25">
      <c r="B827" t="s">
        <v>665</v>
      </c>
    </row>
    <row r="828" spans="2:2" x14ac:dyDescent="0.25">
      <c r="B828" t="s">
        <v>1365</v>
      </c>
    </row>
    <row r="829" spans="2:2" x14ac:dyDescent="0.25">
      <c r="B829" t="s">
        <v>1366</v>
      </c>
    </row>
    <row r="830" spans="2:2" x14ac:dyDescent="0.25">
      <c r="B830" t="s">
        <v>1367</v>
      </c>
    </row>
    <row r="831" spans="2:2" x14ac:dyDescent="0.25">
      <c r="B831" t="s">
        <v>1368</v>
      </c>
    </row>
    <row r="832" spans="2:2" x14ac:dyDescent="0.25">
      <c r="B832" t="s">
        <v>384</v>
      </c>
    </row>
    <row r="833" spans="2:2" x14ac:dyDescent="0.25">
      <c r="B833" t="s">
        <v>1369</v>
      </c>
    </row>
    <row r="834" spans="2:2" x14ac:dyDescent="0.25">
      <c r="B834" t="s">
        <v>1370</v>
      </c>
    </row>
    <row r="835" spans="2:2" x14ac:dyDescent="0.25">
      <c r="B835" t="s">
        <v>383</v>
      </c>
    </row>
    <row r="836" spans="2:2" x14ac:dyDescent="0.25">
      <c r="B836" t="s">
        <v>1371</v>
      </c>
    </row>
    <row r="837" spans="2:2" x14ac:dyDescent="0.25">
      <c r="B837" t="s">
        <v>382</v>
      </c>
    </row>
    <row r="838" spans="2:2" x14ac:dyDescent="0.25">
      <c r="B838" t="s">
        <v>381</v>
      </c>
    </row>
    <row r="839" spans="2:2" x14ac:dyDescent="0.25">
      <c r="B839" t="s">
        <v>1372</v>
      </c>
    </row>
    <row r="840" spans="2:2" x14ac:dyDescent="0.25">
      <c r="B840" t="s">
        <v>1373</v>
      </c>
    </row>
    <row r="841" spans="2:2" x14ac:dyDescent="0.25">
      <c r="B841" t="s">
        <v>380</v>
      </c>
    </row>
    <row r="842" spans="2:2" x14ac:dyDescent="0.25">
      <c r="B842" t="s">
        <v>1374</v>
      </c>
    </row>
    <row r="843" spans="2:2" x14ac:dyDescent="0.25">
      <c r="B843" t="s">
        <v>1375</v>
      </c>
    </row>
    <row r="844" spans="2:2" x14ac:dyDescent="0.25">
      <c r="B844" t="s">
        <v>1376</v>
      </c>
    </row>
    <row r="845" spans="2:2" x14ac:dyDescent="0.25">
      <c r="B845" t="s">
        <v>1377</v>
      </c>
    </row>
    <row r="846" spans="2:2" x14ac:dyDescent="0.25">
      <c r="B846" t="s">
        <v>1378</v>
      </c>
    </row>
    <row r="847" spans="2:2" x14ac:dyDescent="0.25">
      <c r="B847" t="s">
        <v>1379</v>
      </c>
    </row>
    <row r="848" spans="2:2" x14ac:dyDescent="0.25">
      <c r="B848" t="s">
        <v>66</v>
      </c>
    </row>
    <row r="849" spans="2:2" x14ac:dyDescent="0.25">
      <c r="B849" t="s">
        <v>1380</v>
      </c>
    </row>
    <row r="850" spans="2:2" x14ac:dyDescent="0.25">
      <c r="B850" t="s">
        <v>1381</v>
      </c>
    </row>
    <row r="851" spans="2:2" x14ac:dyDescent="0.25">
      <c r="B851" t="s">
        <v>1382</v>
      </c>
    </row>
    <row r="852" spans="2:2" x14ac:dyDescent="0.25">
      <c r="B852" t="s">
        <v>666</v>
      </c>
    </row>
    <row r="853" spans="2:2" x14ac:dyDescent="0.25">
      <c r="B853" t="s">
        <v>379</v>
      </c>
    </row>
    <row r="854" spans="2:2" x14ac:dyDescent="0.25">
      <c r="B854" t="s">
        <v>1383</v>
      </c>
    </row>
    <row r="855" spans="2:2" x14ac:dyDescent="0.25">
      <c r="B855" t="s">
        <v>378</v>
      </c>
    </row>
    <row r="856" spans="2:2" x14ac:dyDescent="0.25">
      <c r="B856" t="s">
        <v>1384</v>
      </c>
    </row>
    <row r="857" spans="2:2" x14ac:dyDescent="0.25">
      <c r="B857" t="s">
        <v>1385</v>
      </c>
    </row>
    <row r="858" spans="2:2" x14ac:dyDescent="0.25">
      <c r="B858" t="s">
        <v>377</v>
      </c>
    </row>
    <row r="859" spans="2:2" x14ac:dyDescent="0.25">
      <c r="B859" t="s">
        <v>376</v>
      </c>
    </row>
    <row r="860" spans="2:2" x14ac:dyDescent="0.25">
      <c r="B860" t="s">
        <v>1386</v>
      </c>
    </row>
    <row r="861" spans="2:2" x14ac:dyDescent="0.25">
      <c r="B861" t="s">
        <v>1387</v>
      </c>
    </row>
    <row r="862" spans="2:2" x14ac:dyDescent="0.25">
      <c r="B862" t="s">
        <v>375</v>
      </c>
    </row>
    <row r="863" spans="2:2" x14ac:dyDescent="0.25">
      <c r="B863" t="s">
        <v>1388</v>
      </c>
    </row>
    <row r="864" spans="2:2" x14ac:dyDescent="0.25">
      <c r="B864" t="s">
        <v>374</v>
      </c>
    </row>
    <row r="865" spans="2:2" x14ac:dyDescent="0.25">
      <c r="B865" t="s">
        <v>1389</v>
      </c>
    </row>
    <row r="866" spans="2:2" x14ac:dyDescent="0.25">
      <c r="B866" t="s">
        <v>1390</v>
      </c>
    </row>
    <row r="867" spans="2:2" x14ac:dyDescent="0.25">
      <c r="B867" t="s">
        <v>1391</v>
      </c>
    </row>
    <row r="868" spans="2:2" x14ac:dyDescent="0.25">
      <c r="B868" t="s">
        <v>1392</v>
      </c>
    </row>
    <row r="869" spans="2:2" x14ac:dyDescent="0.25">
      <c r="B869" t="s">
        <v>1393</v>
      </c>
    </row>
    <row r="870" spans="2:2" x14ac:dyDescent="0.25">
      <c r="B870" t="s">
        <v>1394</v>
      </c>
    </row>
    <row r="871" spans="2:2" x14ac:dyDescent="0.25">
      <c r="B871" t="s">
        <v>1395</v>
      </c>
    </row>
    <row r="872" spans="2:2" x14ac:dyDescent="0.25">
      <c r="B872" t="s">
        <v>1396</v>
      </c>
    </row>
    <row r="873" spans="2:2" x14ac:dyDescent="0.25">
      <c r="B873" t="s">
        <v>1397</v>
      </c>
    </row>
    <row r="874" spans="2:2" x14ac:dyDescent="0.25">
      <c r="B874" t="s">
        <v>1398</v>
      </c>
    </row>
    <row r="875" spans="2:2" x14ac:dyDescent="0.25">
      <c r="B875" t="s">
        <v>1399</v>
      </c>
    </row>
    <row r="876" spans="2:2" x14ac:dyDescent="0.25">
      <c r="B876" t="s">
        <v>1400</v>
      </c>
    </row>
    <row r="877" spans="2:2" x14ac:dyDescent="0.25">
      <c r="B877" t="s">
        <v>1401</v>
      </c>
    </row>
    <row r="878" spans="2:2" x14ac:dyDescent="0.25">
      <c r="B878" t="s">
        <v>373</v>
      </c>
    </row>
    <row r="879" spans="2:2" x14ac:dyDescent="0.25">
      <c r="B879" t="s">
        <v>1402</v>
      </c>
    </row>
    <row r="880" spans="2:2" x14ac:dyDescent="0.25">
      <c r="B880" t="s">
        <v>1403</v>
      </c>
    </row>
    <row r="881" spans="2:2" x14ac:dyDescent="0.25">
      <c r="B881" t="s">
        <v>1404</v>
      </c>
    </row>
    <row r="882" spans="2:2" x14ac:dyDescent="0.25">
      <c r="B882" t="s">
        <v>1405</v>
      </c>
    </row>
    <row r="883" spans="2:2" x14ac:dyDescent="0.25">
      <c r="B883" t="s">
        <v>372</v>
      </c>
    </row>
    <row r="884" spans="2:2" x14ac:dyDescent="0.25">
      <c r="B884" t="s">
        <v>1406</v>
      </c>
    </row>
    <row r="885" spans="2:2" x14ac:dyDescent="0.25">
      <c r="B885" t="s">
        <v>1407</v>
      </c>
    </row>
    <row r="886" spans="2:2" x14ac:dyDescent="0.25">
      <c r="B886" t="s">
        <v>1408</v>
      </c>
    </row>
    <row r="887" spans="2:2" x14ac:dyDescent="0.25">
      <c r="B887" t="s">
        <v>1409</v>
      </c>
    </row>
    <row r="888" spans="2:2" x14ac:dyDescent="0.25">
      <c r="B888" t="s">
        <v>124</v>
      </c>
    </row>
    <row r="889" spans="2:2" x14ac:dyDescent="0.25">
      <c r="B889" t="s">
        <v>1410</v>
      </c>
    </row>
    <row r="890" spans="2:2" x14ac:dyDescent="0.25">
      <c r="B890" t="s">
        <v>1411</v>
      </c>
    </row>
    <row r="891" spans="2:2" x14ac:dyDescent="0.25">
      <c r="B891" t="s">
        <v>1412</v>
      </c>
    </row>
    <row r="892" spans="2:2" x14ac:dyDescent="0.25">
      <c r="B892" t="s">
        <v>1413</v>
      </c>
    </row>
    <row r="893" spans="2:2" x14ac:dyDescent="0.25">
      <c r="B893" t="s">
        <v>1414</v>
      </c>
    </row>
    <row r="894" spans="2:2" x14ac:dyDescent="0.25">
      <c r="B894" t="s">
        <v>1415</v>
      </c>
    </row>
    <row r="895" spans="2:2" x14ac:dyDescent="0.25">
      <c r="B895" t="s">
        <v>1416</v>
      </c>
    </row>
    <row r="896" spans="2:2" x14ac:dyDescent="0.25">
      <c r="B896" t="s">
        <v>1417</v>
      </c>
    </row>
    <row r="897" spans="2:2" x14ac:dyDescent="0.25">
      <c r="B897" t="s">
        <v>1418</v>
      </c>
    </row>
    <row r="898" spans="2:2" x14ac:dyDescent="0.25">
      <c r="B898" t="s">
        <v>371</v>
      </c>
    </row>
    <row r="899" spans="2:2" x14ac:dyDescent="0.25">
      <c r="B899" t="s">
        <v>1419</v>
      </c>
    </row>
    <row r="900" spans="2:2" x14ac:dyDescent="0.25">
      <c r="B900" t="s">
        <v>1420</v>
      </c>
    </row>
    <row r="901" spans="2:2" x14ac:dyDescent="0.25">
      <c r="B901" t="s">
        <v>1421</v>
      </c>
    </row>
    <row r="902" spans="2:2" x14ac:dyDescent="0.25">
      <c r="B902" t="s">
        <v>370</v>
      </c>
    </row>
    <row r="903" spans="2:2" x14ac:dyDescent="0.25">
      <c r="B903" t="s">
        <v>1422</v>
      </c>
    </row>
    <row r="904" spans="2:2" x14ac:dyDescent="0.25">
      <c r="B904" t="s">
        <v>1423</v>
      </c>
    </row>
    <row r="905" spans="2:2" x14ac:dyDescent="0.25">
      <c r="B905" t="s">
        <v>1424</v>
      </c>
    </row>
    <row r="906" spans="2:2" x14ac:dyDescent="0.25">
      <c r="B906" t="s">
        <v>1425</v>
      </c>
    </row>
    <row r="907" spans="2:2" x14ac:dyDescent="0.25">
      <c r="B907" t="s">
        <v>1426</v>
      </c>
    </row>
    <row r="908" spans="2:2" x14ac:dyDescent="0.25">
      <c r="B908" t="s">
        <v>1427</v>
      </c>
    </row>
    <row r="909" spans="2:2" x14ac:dyDescent="0.25">
      <c r="B909" t="s">
        <v>1428</v>
      </c>
    </row>
    <row r="910" spans="2:2" x14ac:dyDescent="0.25">
      <c r="B910" t="s">
        <v>1429</v>
      </c>
    </row>
    <row r="911" spans="2:2" x14ac:dyDescent="0.25">
      <c r="B911" t="s">
        <v>369</v>
      </c>
    </row>
    <row r="912" spans="2:2" x14ac:dyDescent="0.25">
      <c r="B912" t="s">
        <v>1430</v>
      </c>
    </row>
    <row r="913" spans="2:2" x14ac:dyDescent="0.25">
      <c r="B913" t="s">
        <v>1431</v>
      </c>
    </row>
    <row r="914" spans="2:2" x14ac:dyDescent="0.25">
      <c r="B914" t="s">
        <v>1432</v>
      </c>
    </row>
    <row r="915" spans="2:2" x14ac:dyDescent="0.25">
      <c r="B915" t="s">
        <v>1433</v>
      </c>
    </row>
    <row r="916" spans="2:2" x14ac:dyDescent="0.25">
      <c r="B916" t="s">
        <v>1434</v>
      </c>
    </row>
    <row r="917" spans="2:2" x14ac:dyDescent="0.25">
      <c r="B917" t="s">
        <v>1435</v>
      </c>
    </row>
    <row r="918" spans="2:2" x14ac:dyDescent="0.25">
      <c r="B918" t="s">
        <v>1436</v>
      </c>
    </row>
    <row r="919" spans="2:2" x14ac:dyDescent="0.25">
      <c r="B919" t="s">
        <v>1437</v>
      </c>
    </row>
    <row r="920" spans="2:2" x14ac:dyDescent="0.25">
      <c r="B920" t="s">
        <v>1438</v>
      </c>
    </row>
    <row r="921" spans="2:2" x14ac:dyDescent="0.25">
      <c r="B921" t="s">
        <v>1439</v>
      </c>
    </row>
    <row r="922" spans="2:2" x14ac:dyDescent="0.25">
      <c r="B922" t="s">
        <v>1440</v>
      </c>
    </row>
    <row r="923" spans="2:2" x14ac:dyDescent="0.25">
      <c r="B923" t="s">
        <v>368</v>
      </c>
    </row>
    <row r="924" spans="2:2" x14ac:dyDescent="0.25">
      <c r="B924" t="s">
        <v>1441</v>
      </c>
    </row>
    <row r="925" spans="2:2" x14ac:dyDescent="0.25">
      <c r="B925" t="s">
        <v>1442</v>
      </c>
    </row>
    <row r="926" spans="2:2" x14ac:dyDescent="0.25">
      <c r="B926" t="s">
        <v>1443</v>
      </c>
    </row>
    <row r="927" spans="2:2" x14ac:dyDescent="0.25">
      <c r="B927" t="s">
        <v>1444</v>
      </c>
    </row>
    <row r="928" spans="2:2" x14ac:dyDescent="0.25">
      <c r="B928" t="s">
        <v>367</v>
      </c>
    </row>
    <row r="929" spans="2:2" x14ac:dyDescent="0.25">
      <c r="B929" t="s">
        <v>366</v>
      </c>
    </row>
    <row r="930" spans="2:2" x14ac:dyDescent="0.25">
      <c r="B930" t="s">
        <v>1445</v>
      </c>
    </row>
    <row r="931" spans="2:2" x14ac:dyDescent="0.25">
      <c r="B931" t="s">
        <v>1446</v>
      </c>
    </row>
    <row r="932" spans="2:2" x14ac:dyDescent="0.25">
      <c r="B932" t="s">
        <v>365</v>
      </c>
    </row>
    <row r="933" spans="2:2" x14ac:dyDescent="0.25">
      <c r="B933" t="s">
        <v>1447</v>
      </c>
    </row>
    <row r="934" spans="2:2" x14ac:dyDescent="0.25">
      <c r="B934" t="s">
        <v>1448</v>
      </c>
    </row>
    <row r="935" spans="2:2" x14ac:dyDescent="0.25">
      <c r="B935" t="s">
        <v>1449</v>
      </c>
    </row>
    <row r="936" spans="2:2" x14ac:dyDescent="0.25">
      <c r="B936" t="s">
        <v>1450</v>
      </c>
    </row>
    <row r="937" spans="2:2" x14ac:dyDescent="0.25">
      <c r="B937" t="s">
        <v>1451</v>
      </c>
    </row>
    <row r="938" spans="2:2" x14ac:dyDescent="0.25">
      <c r="B938" t="s">
        <v>1452</v>
      </c>
    </row>
    <row r="939" spans="2:2" x14ac:dyDescent="0.25">
      <c r="B939" t="s">
        <v>1453</v>
      </c>
    </row>
    <row r="940" spans="2:2" x14ac:dyDescent="0.25">
      <c r="B940" t="s">
        <v>1454</v>
      </c>
    </row>
    <row r="941" spans="2:2" x14ac:dyDescent="0.25">
      <c r="B941" t="s">
        <v>1455</v>
      </c>
    </row>
    <row r="942" spans="2:2" x14ac:dyDescent="0.25">
      <c r="B942" t="s">
        <v>364</v>
      </c>
    </row>
    <row r="943" spans="2:2" x14ac:dyDescent="0.25">
      <c r="B943" t="s">
        <v>1456</v>
      </c>
    </row>
    <row r="944" spans="2:2" x14ac:dyDescent="0.25">
      <c r="B944" t="s">
        <v>1457</v>
      </c>
    </row>
    <row r="945" spans="2:2" x14ac:dyDescent="0.25">
      <c r="B945" t="s">
        <v>1458</v>
      </c>
    </row>
    <row r="946" spans="2:2" x14ac:dyDescent="0.25">
      <c r="B946" t="s">
        <v>1459</v>
      </c>
    </row>
    <row r="947" spans="2:2" x14ac:dyDescent="0.25">
      <c r="B947" t="s">
        <v>363</v>
      </c>
    </row>
    <row r="948" spans="2:2" x14ac:dyDescent="0.25">
      <c r="B948" t="s">
        <v>1460</v>
      </c>
    </row>
    <row r="949" spans="2:2" x14ac:dyDescent="0.25">
      <c r="B949" t="s">
        <v>1461</v>
      </c>
    </row>
    <row r="950" spans="2:2" x14ac:dyDescent="0.25">
      <c r="B950" t="s">
        <v>1462</v>
      </c>
    </row>
    <row r="951" spans="2:2" x14ac:dyDescent="0.25">
      <c r="B951" t="s">
        <v>1463</v>
      </c>
    </row>
    <row r="952" spans="2:2" x14ac:dyDescent="0.25">
      <c r="B952" t="s">
        <v>1464</v>
      </c>
    </row>
    <row r="953" spans="2:2" x14ac:dyDescent="0.25">
      <c r="B953" t="s">
        <v>1465</v>
      </c>
    </row>
    <row r="954" spans="2:2" x14ac:dyDescent="0.25">
      <c r="B954" t="s">
        <v>1466</v>
      </c>
    </row>
    <row r="955" spans="2:2" x14ac:dyDescent="0.25">
      <c r="B955" t="s">
        <v>1467</v>
      </c>
    </row>
    <row r="956" spans="2:2" x14ac:dyDescent="0.25">
      <c r="B956" t="s">
        <v>362</v>
      </c>
    </row>
    <row r="957" spans="2:2" x14ac:dyDescent="0.25">
      <c r="B957" t="s">
        <v>1468</v>
      </c>
    </row>
    <row r="958" spans="2:2" x14ac:dyDescent="0.25">
      <c r="B958" t="s">
        <v>1469</v>
      </c>
    </row>
    <row r="959" spans="2:2" x14ac:dyDescent="0.25">
      <c r="B959" t="s">
        <v>1470</v>
      </c>
    </row>
    <row r="960" spans="2:2" x14ac:dyDescent="0.25">
      <c r="B960" t="s">
        <v>361</v>
      </c>
    </row>
    <row r="961" spans="2:2" x14ac:dyDescent="0.25">
      <c r="B961" t="s">
        <v>360</v>
      </c>
    </row>
    <row r="962" spans="2:2" x14ac:dyDescent="0.25">
      <c r="B962" t="s">
        <v>1471</v>
      </c>
    </row>
    <row r="963" spans="2:2" x14ac:dyDescent="0.25">
      <c r="B963" t="s">
        <v>359</v>
      </c>
    </row>
    <row r="964" spans="2:2" x14ac:dyDescent="0.25">
      <c r="B964" t="s">
        <v>358</v>
      </c>
    </row>
    <row r="965" spans="2:2" x14ac:dyDescent="0.25">
      <c r="B965" t="s">
        <v>1472</v>
      </c>
    </row>
    <row r="966" spans="2:2" x14ac:dyDescent="0.25">
      <c r="B966" t="s">
        <v>1473</v>
      </c>
    </row>
    <row r="967" spans="2:2" x14ac:dyDescent="0.25">
      <c r="B967" t="s">
        <v>1474</v>
      </c>
    </row>
    <row r="968" spans="2:2" x14ac:dyDescent="0.25">
      <c r="B968" t="s">
        <v>1475</v>
      </c>
    </row>
    <row r="969" spans="2:2" x14ac:dyDescent="0.25">
      <c r="B969" t="s">
        <v>1476</v>
      </c>
    </row>
    <row r="970" spans="2:2" x14ac:dyDescent="0.25">
      <c r="B970" t="s">
        <v>1477</v>
      </c>
    </row>
    <row r="971" spans="2:2" x14ac:dyDescent="0.25">
      <c r="B971" t="s">
        <v>1478</v>
      </c>
    </row>
    <row r="972" spans="2:2" x14ac:dyDescent="0.25">
      <c r="B972" t="s">
        <v>1479</v>
      </c>
    </row>
    <row r="973" spans="2:2" x14ac:dyDescent="0.25">
      <c r="B973" t="s">
        <v>1480</v>
      </c>
    </row>
    <row r="974" spans="2:2" x14ac:dyDescent="0.25">
      <c r="B974" t="s">
        <v>1481</v>
      </c>
    </row>
    <row r="975" spans="2:2" x14ac:dyDescent="0.25">
      <c r="B975" t="s">
        <v>1482</v>
      </c>
    </row>
    <row r="976" spans="2:2" x14ac:dyDescent="0.25">
      <c r="B976" t="s">
        <v>357</v>
      </c>
    </row>
    <row r="977" spans="2:2" x14ac:dyDescent="0.25">
      <c r="B977" t="s">
        <v>356</v>
      </c>
    </row>
    <row r="978" spans="2:2" x14ac:dyDescent="0.25">
      <c r="B978" t="s">
        <v>355</v>
      </c>
    </row>
    <row r="979" spans="2:2" x14ac:dyDescent="0.25">
      <c r="B979" t="s">
        <v>1483</v>
      </c>
    </row>
    <row r="980" spans="2:2" x14ac:dyDescent="0.25">
      <c r="B980" t="s">
        <v>354</v>
      </c>
    </row>
    <row r="981" spans="2:2" x14ac:dyDescent="0.25">
      <c r="B981" t="s">
        <v>1484</v>
      </c>
    </row>
    <row r="982" spans="2:2" x14ac:dyDescent="0.25">
      <c r="B982" t="s">
        <v>1485</v>
      </c>
    </row>
    <row r="983" spans="2:2" x14ac:dyDescent="0.25">
      <c r="B983" t="s">
        <v>1486</v>
      </c>
    </row>
    <row r="984" spans="2:2" x14ac:dyDescent="0.25">
      <c r="B984" t="s">
        <v>1487</v>
      </c>
    </row>
    <row r="985" spans="2:2" x14ac:dyDescent="0.25">
      <c r="B985" t="s">
        <v>1488</v>
      </c>
    </row>
    <row r="986" spans="2:2" x14ac:dyDescent="0.25">
      <c r="B986" t="s">
        <v>1489</v>
      </c>
    </row>
    <row r="987" spans="2:2" x14ac:dyDescent="0.25">
      <c r="B987" t="s">
        <v>1490</v>
      </c>
    </row>
    <row r="988" spans="2:2" x14ac:dyDescent="0.25">
      <c r="B988" t="s">
        <v>1491</v>
      </c>
    </row>
    <row r="989" spans="2:2" x14ac:dyDescent="0.25">
      <c r="B989" t="s">
        <v>1492</v>
      </c>
    </row>
    <row r="990" spans="2:2" x14ac:dyDescent="0.25">
      <c r="B990" t="s">
        <v>1493</v>
      </c>
    </row>
    <row r="991" spans="2:2" x14ac:dyDescent="0.25">
      <c r="B991" t="s">
        <v>1494</v>
      </c>
    </row>
    <row r="992" spans="2:2" x14ac:dyDescent="0.25">
      <c r="B992" t="s">
        <v>1495</v>
      </c>
    </row>
    <row r="993" spans="2:2" x14ac:dyDescent="0.25">
      <c r="B993" t="s">
        <v>353</v>
      </c>
    </row>
    <row r="994" spans="2:2" x14ac:dyDescent="0.25">
      <c r="B994" t="s">
        <v>1496</v>
      </c>
    </row>
    <row r="995" spans="2:2" x14ac:dyDescent="0.25">
      <c r="B995" t="s">
        <v>1497</v>
      </c>
    </row>
    <row r="996" spans="2:2" x14ac:dyDescent="0.25">
      <c r="B996" t="s">
        <v>1498</v>
      </c>
    </row>
    <row r="997" spans="2:2" x14ac:dyDescent="0.25">
      <c r="B997" t="s">
        <v>1499</v>
      </c>
    </row>
    <row r="998" spans="2:2" x14ac:dyDescent="0.25">
      <c r="B998" t="s">
        <v>1500</v>
      </c>
    </row>
    <row r="999" spans="2:2" x14ac:dyDescent="0.25">
      <c r="B999" t="s">
        <v>145</v>
      </c>
    </row>
    <row r="1000" spans="2:2" x14ac:dyDescent="0.25">
      <c r="B1000" t="s">
        <v>1501</v>
      </c>
    </row>
    <row r="1001" spans="2:2" x14ac:dyDescent="0.25">
      <c r="B1001" t="s">
        <v>1502</v>
      </c>
    </row>
    <row r="1002" spans="2:2" x14ac:dyDescent="0.25">
      <c r="B1002" t="s">
        <v>1503</v>
      </c>
    </row>
    <row r="1003" spans="2:2" x14ac:dyDescent="0.25">
      <c r="B1003" t="s">
        <v>1504</v>
      </c>
    </row>
    <row r="1004" spans="2:2" x14ac:dyDescent="0.25">
      <c r="B1004" t="s">
        <v>1505</v>
      </c>
    </row>
    <row r="1005" spans="2:2" x14ac:dyDescent="0.25">
      <c r="B1005" t="s">
        <v>1506</v>
      </c>
    </row>
    <row r="1006" spans="2:2" x14ac:dyDescent="0.25">
      <c r="B1006" t="s">
        <v>352</v>
      </c>
    </row>
    <row r="1007" spans="2:2" x14ac:dyDescent="0.25">
      <c r="B1007" t="s">
        <v>1507</v>
      </c>
    </row>
    <row r="1008" spans="2:2" x14ac:dyDescent="0.25">
      <c r="B1008" t="s">
        <v>1508</v>
      </c>
    </row>
    <row r="1009" spans="2:2" x14ac:dyDescent="0.25">
      <c r="B1009" t="s">
        <v>1509</v>
      </c>
    </row>
    <row r="1010" spans="2:2" x14ac:dyDescent="0.25">
      <c r="B1010" t="s">
        <v>1510</v>
      </c>
    </row>
    <row r="1011" spans="2:2" x14ac:dyDescent="0.25">
      <c r="B1011" t="s">
        <v>1511</v>
      </c>
    </row>
    <row r="1012" spans="2:2" x14ac:dyDescent="0.25">
      <c r="B1012" t="s">
        <v>351</v>
      </c>
    </row>
    <row r="1013" spans="2:2" x14ac:dyDescent="0.25">
      <c r="B1013" t="s">
        <v>1512</v>
      </c>
    </row>
    <row r="1014" spans="2:2" x14ac:dyDescent="0.25">
      <c r="B1014" t="s">
        <v>350</v>
      </c>
    </row>
    <row r="1015" spans="2:2" x14ac:dyDescent="0.25">
      <c r="B1015" t="s">
        <v>1513</v>
      </c>
    </row>
    <row r="1016" spans="2:2" x14ac:dyDescent="0.25">
      <c r="B1016" t="s">
        <v>1514</v>
      </c>
    </row>
    <row r="1017" spans="2:2" x14ac:dyDescent="0.25">
      <c r="B1017" t="s">
        <v>1515</v>
      </c>
    </row>
    <row r="1018" spans="2:2" x14ac:dyDescent="0.25">
      <c r="B1018" t="s">
        <v>349</v>
      </c>
    </row>
    <row r="1019" spans="2:2" x14ac:dyDescent="0.25">
      <c r="B1019" t="s">
        <v>1516</v>
      </c>
    </row>
    <row r="1020" spans="2:2" x14ac:dyDescent="0.25">
      <c r="B1020" t="s">
        <v>1517</v>
      </c>
    </row>
    <row r="1021" spans="2:2" x14ac:dyDescent="0.25">
      <c r="B1021" t="s">
        <v>1518</v>
      </c>
    </row>
    <row r="1022" spans="2:2" x14ac:dyDescent="0.25">
      <c r="B1022" t="s">
        <v>348</v>
      </c>
    </row>
    <row r="1023" spans="2:2" x14ac:dyDescent="0.25">
      <c r="B1023" t="s">
        <v>1519</v>
      </c>
    </row>
    <row r="1024" spans="2:2" x14ac:dyDescent="0.25">
      <c r="B1024" t="s">
        <v>347</v>
      </c>
    </row>
    <row r="1025" spans="2:2" x14ac:dyDescent="0.25">
      <c r="B1025" t="s">
        <v>346</v>
      </c>
    </row>
    <row r="1026" spans="2:2" x14ac:dyDescent="0.25">
      <c r="B1026" t="s">
        <v>1520</v>
      </c>
    </row>
    <row r="1027" spans="2:2" x14ac:dyDescent="0.25">
      <c r="B1027" t="s">
        <v>1521</v>
      </c>
    </row>
    <row r="1028" spans="2:2" x14ac:dyDescent="0.25">
      <c r="B1028" t="s">
        <v>1522</v>
      </c>
    </row>
    <row r="1029" spans="2:2" x14ac:dyDescent="0.25">
      <c r="B1029" t="s">
        <v>1523</v>
      </c>
    </row>
    <row r="1030" spans="2:2" x14ac:dyDescent="0.25">
      <c r="B1030" t="s">
        <v>1524</v>
      </c>
    </row>
    <row r="1031" spans="2:2" x14ac:dyDescent="0.25">
      <c r="B1031" t="s">
        <v>1525</v>
      </c>
    </row>
    <row r="1032" spans="2:2" x14ac:dyDescent="0.25">
      <c r="B1032" t="s">
        <v>1526</v>
      </c>
    </row>
    <row r="1033" spans="2:2" x14ac:dyDescent="0.25">
      <c r="B1033" t="s">
        <v>144</v>
      </c>
    </row>
    <row r="1034" spans="2:2" x14ac:dyDescent="0.25">
      <c r="B1034" t="s">
        <v>1527</v>
      </c>
    </row>
    <row r="1035" spans="2:2" x14ac:dyDescent="0.25">
      <c r="B1035" t="s">
        <v>1528</v>
      </c>
    </row>
    <row r="1036" spans="2:2" x14ac:dyDescent="0.25">
      <c r="B1036" t="s">
        <v>345</v>
      </c>
    </row>
    <row r="1037" spans="2:2" x14ac:dyDescent="0.25">
      <c r="B1037" t="s">
        <v>1529</v>
      </c>
    </row>
    <row r="1038" spans="2:2" x14ac:dyDescent="0.25">
      <c r="B1038" t="s">
        <v>85</v>
      </c>
    </row>
    <row r="1039" spans="2:2" x14ac:dyDescent="0.25">
      <c r="B1039" t="s">
        <v>1530</v>
      </c>
    </row>
    <row r="1040" spans="2:2" x14ac:dyDescent="0.25">
      <c r="B1040" t="s">
        <v>344</v>
      </c>
    </row>
    <row r="1041" spans="2:2" x14ac:dyDescent="0.25">
      <c r="B1041" t="s">
        <v>1531</v>
      </c>
    </row>
    <row r="1042" spans="2:2" x14ac:dyDescent="0.25">
      <c r="B1042" t="s">
        <v>343</v>
      </c>
    </row>
    <row r="1043" spans="2:2" x14ac:dyDescent="0.25">
      <c r="B1043" t="s">
        <v>342</v>
      </c>
    </row>
    <row r="1044" spans="2:2" x14ac:dyDescent="0.25">
      <c r="B1044" t="s">
        <v>1532</v>
      </c>
    </row>
    <row r="1045" spans="2:2" x14ac:dyDescent="0.25">
      <c r="B1045" t="s">
        <v>1533</v>
      </c>
    </row>
    <row r="1046" spans="2:2" x14ac:dyDescent="0.25">
      <c r="B1046" t="s">
        <v>341</v>
      </c>
    </row>
    <row r="1047" spans="2:2" x14ac:dyDescent="0.25">
      <c r="B1047" t="s">
        <v>1534</v>
      </c>
    </row>
    <row r="1048" spans="2:2" x14ac:dyDescent="0.25">
      <c r="B1048" t="s">
        <v>142</v>
      </c>
    </row>
    <row r="1049" spans="2:2" x14ac:dyDescent="0.25">
      <c r="B1049" t="s">
        <v>1535</v>
      </c>
    </row>
    <row r="1050" spans="2:2" x14ac:dyDescent="0.25">
      <c r="B1050" t="s">
        <v>1536</v>
      </c>
    </row>
    <row r="1051" spans="2:2" x14ac:dyDescent="0.25">
      <c r="B1051" t="s">
        <v>340</v>
      </c>
    </row>
    <row r="1052" spans="2:2" x14ac:dyDescent="0.25">
      <c r="B1052" t="s">
        <v>339</v>
      </c>
    </row>
    <row r="1053" spans="2:2" x14ac:dyDescent="0.25">
      <c r="B1053" t="s">
        <v>1537</v>
      </c>
    </row>
    <row r="1054" spans="2:2" x14ac:dyDescent="0.25">
      <c r="B1054" t="s">
        <v>1538</v>
      </c>
    </row>
    <row r="1055" spans="2:2" x14ac:dyDescent="0.25">
      <c r="B1055" t="s">
        <v>1539</v>
      </c>
    </row>
    <row r="1056" spans="2:2" x14ac:dyDescent="0.25">
      <c r="B1056" t="s">
        <v>1540</v>
      </c>
    </row>
    <row r="1057" spans="2:2" x14ac:dyDescent="0.25">
      <c r="B1057" t="s">
        <v>338</v>
      </c>
    </row>
    <row r="1058" spans="2:2" x14ac:dyDescent="0.25">
      <c r="B1058" t="s">
        <v>337</v>
      </c>
    </row>
    <row r="1059" spans="2:2" x14ac:dyDescent="0.25">
      <c r="B1059" t="s">
        <v>1541</v>
      </c>
    </row>
    <row r="1060" spans="2:2" x14ac:dyDescent="0.25">
      <c r="B1060" t="s">
        <v>1542</v>
      </c>
    </row>
    <row r="1061" spans="2:2" x14ac:dyDescent="0.25">
      <c r="B1061" t="s">
        <v>1543</v>
      </c>
    </row>
    <row r="1062" spans="2:2" x14ac:dyDescent="0.25">
      <c r="B1062" t="s">
        <v>1544</v>
      </c>
    </row>
    <row r="1063" spans="2:2" x14ac:dyDescent="0.25">
      <c r="B1063" t="s">
        <v>336</v>
      </c>
    </row>
    <row r="1064" spans="2:2" x14ac:dyDescent="0.25">
      <c r="B1064" t="s">
        <v>1545</v>
      </c>
    </row>
    <row r="1065" spans="2:2" x14ac:dyDescent="0.25">
      <c r="B1065" t="s">
        <v>1546</v>
      </c>
    </row>
    <row r="1066" spans="2:2" x14ac:dyDescent="0.25">
      <c r="B1066" t="s">
        <v>1547</v>
      </c>
    </row>
    <row r="1067" spans="2:2" x14ac:dyDescent="0.25">
      <c r="B1067" t="s">
        <v>335</v>
      </c>
    </row>
    <row r="1068" spans="2:2" x14ac:dyDescent="0.25">
      <c r="B1068" t="s">
        <v>1548</v>
      </c>
    </row>
    <row r="1069" spans="2:2" x14ac:dyDescent="0.25">
      <c r="B1069" t="s">
        <v>1549</v>
      </c>
    </row>
    <row r="1070" spans="2:2" x14ac:dyDescent="0.25">
      <c r="B1070" t="s">
        <v>1550</v>
      </c>
    </row>
    <row r="1071" spans="2:2" x14ac:dyDescent="0.25">
      <c r="B1071" t="s">
        <v>1551</v>
      </c>
    </row>
    <row r="1072" spans="2:2" x14ac:dyDescent="0.25">
      <c r="B1072" t="s">
        <v>334</v>
      </c>
    </row>
    <row r="1073" spans="2:2" x14ac:dyDescent="0.25">
      <c r="B1073" t="s">
        <v>1552</v>
      </c>
    </row>
    <row r="1074" spans="2:2" x14ac:dyDescent="0.25">
      <c r="B1074" t="s">
        <v>1553</v>
      </c>
    </row>
    <row r="1075" spans="2:2" x14ac:dyDescent="0.25">
      <c r="B1075" t="s">
        <v>1554</v>
      </c>
    </row>
    <row r="1076" spans="2:2" x14ac:dyDescent="0.25">
      <c r="B1076" t="s">
        <v>1555</v>
      </c>
    </row>
    <row r="1077" spans="2:2" x14ac:dyDescent="0.25">
      <c r="B1077" t="s">
        <v>1556</v>
      </c>
    </row>
    <row r="1078" spans="2:2" x14ac:dyDescent="0.25">
      <c r="B1078" t="s">
        <v>1557</v>
      </c>
    </row>
    <row r="1079" spans="2:2" x14ac:dyDescent="0.25">
      <c r="B1079" t="s">
        <v>1558</v>
      </c>
    </row>
    <row r="1080" spans="2:2" x14ac:dyDescent="0.25">
      <c r="B1080" t="s">
        <v>1559</v>
      </c>
    </row>
    <row r="1081" spans="2:2" x14ac:dyDescent="0.25">
      <c r="B1081" t="s">
        <v>1560</v>
      </c>
    </row>
    <row r="1082" spans="2:2" x14ac:dyDescent="0.25">
      <c r="B1082" t="s">
        <v>1561</v>
      </c>
    </row>
    <row r="1083" spans="2:2" x14ac:dyDescent="0.25">
      <c r="B1083" t="s">
        <v>1562</v>
      </c>
    </row>
    <row r="1084" spans="2:2" x14ac:dyDescent="0.25">
      <c r="B1084" t="s">
        <v>1563</v>
      </c>
    </row>
    <row r="1085" spans="2:2" x14ac:dyDescent="0.25">
      <c r="B1085" t="s">
        <v>1564</v>
      </c>
    </row>
    <row r="1086" spans="2:2" x14ac:dyDescent="0.25">
      <c r="B1086" t="s">
        <v>1565</v>
      </c>
    </row>
    <row r="1087" spans="2:2" x14ac:dyDescent="0.25">
      <c r="B1087" t="s">
        <v>1566</v>
      </c>
    </row>
    <row r="1088" spans="2:2" x14ac:dyDescent="0.25">
      <c r="B1088" t="s">
        <v>1567</v>
      </c>
    </row>
    <row r="1089" spans="2:2" x14ac:dyDescent="0.25">
      <c r="B1089" t="s">
        <v>1568</v>
      </c>
    </row>
    <row r="1090" spans="2:2" x14ac:dyDescent="0.25">
      <c r="B1090" t="s">
        <v>1569</v>
      </c>
    </row>
    <row r="1091" spans="2:2" x14ac:dyDescent="0.25">
      <c r="B1091" t="s">
        <v>1570</v>
      </c>
    </row>
    <row r="1092" spans="2:2" x14ac:dyDescent="0.25">
      <c r="B1092" t="s">
        <v>333</v>
      </c>
    </row>
    <row r="1093" spans="2:2" x14ac:dyDescent="0.25">
      <c r="B1093" t="s">
        <v>1571</v>
      </c>
    </row>
    <row r="1094" spans="2:2" x14ac:dyDescent="0.25">
      <c r="B1094" t="s">
        <v>1572</v>
      </c>
    </row>
    <row r="1095" spans="2:2" x14ac:dyDescent="0.25">
      <c r="B1095" t="s">
        <v>1573</v>
      </c>
    </row>
    <row r="1096" spans="2:2" x14ac:dyDescent="0.25">
      <c r="B1096" t="s">
        <v>1574</v>
      </c>
    </row>
    <row r="1097" spans="2:2" x14ac:dyDescent="0.25">
      <c r="B1097" t="s">
        <v>332</v>
      </c>
    </row>
    <row r="1098" spans="2:2" x14ac:dyDescent="0.25">
      <c r="B1098" t="s">
        <v>331</v>
      </c>
    </row>
    <row r="1099" spans="2:2" x14ac:dyDescent="0.25">
      <c r="B1099" t="s">
        <v>1575</v>
      </c>
    </row>
    <row r="1100" spans="2:2" x14ac:dyDescent="0.25">
      <c r="B1100" t="s">
        <v>1576</v>
      </c>
    </row>
    <row r="1101" spans="2:2" x14ac:dyDescent="0.25">
      <c r="B1101" t="s">
        <v>330</v>
      </c>
    </row>
    <row r="1102" spans="2:2" x14ac:dyDescent="0.25">
      <c r="B1102" t="s">
        <v>1577</v>
      </c>
    </row>
    <row r="1103" spans="2:2" x14ac:dyDescent="0.25">
      <c r="B1103" t="s">
        <v>1578</v>
      </c>
    </row>
    <row r="1104" spans="2:2" x14ac:dyDescent="0.25">
      <c r="B1104" t="s">
        <v>1579</v>
      </c>
    </row>
    <row r="1105" spans="2:2" x14ac:dyDescent="0.25">
      <c r="B1105" t="s">
        <v>1580</v>
      </c>
    </row>
    <row r="1106" spans="2:2" x14ac:dyDescent="0.25">
      <c r="B1106" t="s">
        <v>329</v>
      </c>
    </row>
    <row r="1107" spans="2:2" x14ac:dyDescent="0.25">
      <c r="B1107" t="s">
        <v>328</v>
      </c>
    </row>
    <row r="1108" spans="2:2" x14ac:dyDescent="0.25">
      <c r="B1108" t="s">
        <v>327</v>
      </c>
    </row>
    <row r="1109" spans="2:2" x14ac:dyDescent="0.25">
      <c r="B1109" t="s">
        <v>1581</v>
      </c>
    </row>
    <row r="1110" spans="2:2" x14ac:dyDescent="0.25">
      <c r="B1110" t="s">
        <v>1582</v>
      </c>
    </row>
    <row r="1111" spans="2:2" x14ac:dyDescent="0.25">
      <c r="B1111" t="s">
        <v>1583</v>
      </c>
    </row>
    <row r="1112" spans="2:2" x14ac:dyDescent="0.25">
      <c r="B1112" t="s">
        <v>1584</v>
      </c>
    </row>
    <row r="1113" spans="2:2" x14ac:dyDescent="0.25">
      <c r="B1113" t="s">
        <v>326</v>
      </c>
    </row>
    <row r="1114" spans="2:2" x14ac:dyDescent="0.25">
      <c r="B1114" t="s">
        <v>82</v>
      </c>
    </row>
    <row r="1115" spans="2:2" x14ac:dyDescent="0.25">
      <c r="B1115" t="s">
        <v>325</v>
      </c>
    </row>
    <row r="1116" spans="2:2" x14ac:dyDescent="0.25">
      <c r="B1116" t="s">
        <v>1585</v>
      </c>
    </row>
    <row r="1117" spans="2:2" x14ac:dyDescent="0.25">
      <c r="B1117" t="s">
        <v>1586</v>
      </c>
    </row>
    <row r="1118" spans="2:2" x14ac:dyDescent="0.25">
      <c r="B1118" t="s">
        <v>1587</v>
      </c>
    </row>
    <row r="1119" spans="2:2" x14ac:dyDescent="0.25">
      <c r="B1119" t="s">
        <v>1588</v>
      </c>
    </row>
    <row r="1120" spans="2:2" x14ac:dyDescent="0.25">
      <c r="B1120" t="s">
        <v>324</v>
      </c>
    </row>
    <row r="1121" spans="2:2" x14ac:dyDescent="0.25">
      <c r="B1121" t="s">
        <v>1589</v>
      </c>
    </row>
    <row r="1122" spans="2:2" x14ac:dyDescent="0.25">
      <c r="B1122" t="s">
        <v>1590</v>
      </c>
    </row>
    <row r="1123" spans="2:2" x14ac:dyDescent="0.25">
      <c r="B1123" t="s">
        <v>1591</v>
      </c>
    </row>
    <row r="1124" spans="2:2" x14ac:dyDescent="0.25">
      <c r="B1124" t="s">
        <v>1592</v>
      </c>
    </row>
    <row r="1125" spans="2:2" x14ac:dyDescent="0.25">
      <c r="B1125" t="s">
        <v>1593</v>
      </c>
    </row>
    <row r="1126" spans="2:2" x14ac:dyDescent="0.25">
      <c r="B1126" t="s">
        <v>1594</v>
      </c>
    </row>
    <row r="1127" spans="2:2" x14ac:dyDescent="0.25">
      <c r="B1127" t="s">
        <v>1595</v>
      </c>
    </row>
    <row r="1128" spans="2:2" x14ac:dyDescent="0.25">
      <c r="B1128" t="s">
        <v>1596</v>
      </c>
    </row>
    <row r="1129" spans="2:2" x14ac:dyDescent="0.25">
      <c r="B1129" t="s">
        <v>1597</v>
      </c>
    </row>
    <row r="1130" spans="2:2" x14ac:dyDescent="0.25">
      <c r="B1130" t="s">
        <v>1598</v>
      </c>
    </row>
    <row r="1131" spans="2:2" x14ac:dyDescent="0.25">
      <c r="B1131" t="s">
        <v>1599</v>
      </c>
    </row>
    <row r="1132" spans="2:2" x14ac:dyDescent="0.25">
      <c r="B1132" t="s">
        <v>1600</v>
      </c>
    </row>
    <row r="1133" spans="2:2" x14ac:dyDescent="0.25">
      <c r="B1133" t="s">
        <v>1601</v>
      </c>
    </row>
    <row r="1134" spans="2:2" x14ac:dyDescent="0.25">
      <c r="B1134" t="s">
        <v>1602</v>
      </c>
    </row>
    <row r="1135" spans="2:2" x14ac:dyDescent="0.25">
      <c r="B1135" t="s">
        <v>1603</v>
      </c>
    </row>
    <row r="1136" spans="2:2" x14ac:dyDescent="0.25">
      <c r="B1136" t="s">
        <v>1604</v>
      </c>
    </row>
    <row r="1137" spans="2:2" x14ac:dyDescent="0.25">
      <c r="B1137" t="s">
        <v>323</v>
      </c>
    </row>
    <row r="1138" spans="2:2" x14ac:dyDescent="0.25">
      <c r="B1138" t="s">
        <v>322</v>
      </c>
    </row>
    <row r="1139" spans="2:2" x14ac:dyDescent="0.25">
      <c r="B1139" t="s">
        <v>1605</v>
      </c>
    </row>
    <row r="1140" spans="2:2" x14ac:dyDescent="0.25">
      <c r="B1140" t="s">
        <v>1606</v>
      </c>
    </row>
    <row r="1141" spans="2:2" x14ac:dyDescent="0.25">
      <c r="B1141" t="s">
        <v>1607</v>
      </c>
    </row>
    <row r="1142" spans="2:2" x14ac:dyDescent="0.25">
      <c r="B1142" t="s">
        <v>321</v>
      </c>
    </row>
    <row r="1143" spans="2:2" x14ac:dyDescent="0.25">
      <c r="B1143" t="s">
        <v>1608</v>
      </c>
    </row>
    <row r="1144" spans="2:2" x14ac:dyDescent="0.25">
      <c r="B1144" t="s">
        <v>100</v>
      </c>
    </row>
    <row r="1145" spans="2:2" x14ac:dyDescent="0.25">
      <c r="B1145" t="s">
        <v>1609</v>
      </c>
    </row>
    <row r="1146" spans="2:2" x14ac:dyDescent="0.25">
      <c r="B1146" t="s">
        <v>1610</v>
      </c>
    </row>
    <row r="1147" spans="2:2" x14ac:dyDescent="0.25">
      <c r="B1147" t="s">
        <v>1611</v>
      </c>
    </row>
    <row r="1148" spans="2:2" x14ac:dyDescent="0.25">
      <c r="B1148" t="s">
        <v>1612</v>
      </c>
    </row>
    <row r="1149" spans="2:2" x14ac:dyDescent="0.25">
      <c r="B1149" t="s">
        <v>1613</v>
      </c>
    </row>
    <row r="1150" spans="2:2" x14ac:dyDescent="0.25">
      <c r="B1150" t="s">
        <v>1614</v>
      </c>
    </row>
    <row r="1151" spans="2:2" x14ac:dyDescent="0.25">
      <c r="B1151" t="s">
        <v>1615</v>
      </c>
    </row>
    <row r="1152" spans="2:2" x14ac:dyDescent="0.25">
      <c r="B1152" t="s">
        <v>1616</v>
      </c>
    </row>
    <row r="1153" spans="2:2" x14ac:dyDescent="0.25">
      <c r="B1153" t="s">
        <v>320</v>
      </c>
    </row>
    <row r="1154" spans="2:2" x14ac:dyDescent="0.25">
      <c r="B1154" t="s">
        <v>319</v>
      </c>
    </row>
    <row r="1155" spans="2:2" x14ac:dyDescent="0.25">
      <c r="B1155" t="s">
        <v>1617</v>
      </c>
    </row>
    <row r="1156" spans="2:2" x14ac:dyDescent="0.25">
      <c r="B1156" t="s">
        <v>1618</v>
      </c>
    </row>
    <row r="1157" spans="2:2" x14ac:dyDescent="0.25">
      <c r="B1157" t="s">
        <v>318</v>
      </c>
    </row>
    <row r="1158" spans="2:2" x14ac:dyDescent="0.25">
      <c r="B1158" t="s">
        <v>1619</v>
      </c>
    </row>
    <row r="1159" spans="2:2" x14ac:dyDescent="0.25">
      <c r="B1159" t="s">
        <v>1620</v>
      </c>
    </row>
    <row r="1160" spans="2:2" x14ac:dyDescent="0.25">
      <c r="B1160" t="s">
        <v>80</v>
      </c>
    </row>
    <row r="1161" spans="2:2" x14ac:dyDescent="0.25">
      <c r="B1161" t="s">
        <v>1621</v>
      </c>
    </row>
    <row r="1162" spans="2:2" x14ac:dyDescent="0.25">
      <c r="B1162" t="s">
        <v>1622</v>
      </c>
    </row>
    <row r="1163" spans="2:2" x14ac:dyDescent="0.25">
      <c r="B1163" t="s">
        <v>1623</v>
      </c>
    </row>
    <row r="1164" spans="2:2" x14ac:dyDescent="0.25">
      <c r="B1164" t="s">
        <v>317</v>
      </c>
    </row>
    <row r="1165" spans="2:2" x14ac:dyDescent="0.25">
      <c r="B1165" t="s">
        <v>1624</v>
      </c>
    </row>
    <row r="1166" spans="2:2" x14ac:dyDescent="0.25">
      <c r="B1166" t="s">
        <v>1625</v>
      </c>
    </row>
    <row r="1167" spans="2:2" x14ac:dyDescent="0.25">
      <c r="B1167" t="s">
        <v>1626</v>
      </c>
    </row>
    <row r="1168" spans="2:2" x14ac:dyDescent="0.25">
      <c r="B1168" t="s">
        <v>1627</v>
      </c>
    </row>
    <row r="1169" spans="2:2" x14ac:dyDescent="0.25">
      <c r="B1169" t="s">
        <v>1628</v>
      </c>
    </row>
    <row r="1170" spans="2:2" x14ac:dyDescent="0.25">
      <c r="B1170" t="s">
        <v>1629</v>
      </c>
    </row>
    <row r="1171" spans="2:2" x14ac:dyDescent="0.25">
      <c r="B1171" t="s">
        <v>1630</v>
      </c>
    </row>
    <row r="1172" spans="2:2" x14ac:dyDescent="0.25">
      <c r="B1172" t="s">
        <v>316</v>
      </c>
    </row>
    <row r="1173" spans="2:2" x14ac:dyDescent="0.25">
      <c r="B1173" t="s">
        <v>1631</v>
      </c>
    </row>
    <row r="1174" spans="2:2" x14ac:dyDescent="0.25">
      <c r="B1174" t="s">
        <v>1632</v>
      </c>
    </row>
    <row r="1175" spans="2:2" x14ac:dyDescent="0.25">
      <c r="B1175" t="s">
        <v>1633</v>
      </c>
    </row>
    <row r="1176" spans="2:2" x14ac:dyDescent="0.25">
      <c r="B1176" t="s">
        <v>1634</v>
      </c>
    </row>
    <row r="1177" spans="2:2" x14ac:dyDescent="0.25">
      <c r="B1177" t="s">
        <v>1635</v>
      </c>
    </row>
    <row r="1178" spans="2:2" x14ac:dyDescent="0.25">
      <c r="B1178" t="s">
        <v>1636</v>
      </c>
    </row>
    <row r="1179" spans="2:2" x14ac:dyDescent="0.25">
      <c r="B1179" t="s">
        <v>1637</v>
      </c>
    </row>
    <row r="1180" spans="2:2" x14ac:dyDescent="0.25">
      <c r="B1180" t="s">
        <v>1638</v>
      </c>
    </row>
    <row r="1181" spans="2:2" x14ac:dyDescent="0.25">
      <c r="B1181" t="s">
        <v>1639</v>
      </c>
    </row>
    <row r="1182" spans="2:2" x14ac:dyDescent="0.25">
      <c r="B1182" t="s">
        <v>1640</v>
      </c>
    </row>
    <row r="1183" spans="2:2" x14ac:dyDescent="0.25">
      <c r="B1183" t="s">
        <v>1641</v>
      </c>
    </row>
    <row r="1184" spans="2:2" x14ac:dyDescent="0.25">
      <c r="B1184" t="s">
        <v>1642</v>
      </c>
    </row>
    <row r="1185" spans="2:2" x14ac:dyDescent="0.25">
      <c r="B1185" t="s">
        <v>315</v>
      </c>
    </row>
    <row r="1186" spans="2:2" x14ac:dyDescent="0.25">
      <c r="B1186" t="s">
        <v>1643</v>
      </c>
    </row>
    <row r="1187" spans="2:2" x14ac:dyDescent="0.25">
      <c r="B1187" t="s">
        <v>1644</v>
      </c>
    </row>
    <row r="1188" spans="2:2" x14ac:dyDescent="0.25">
      <c r="B1188" t="s">
        <v>1645</v>
      </c>
    </row>
    <row r="1189" spans="2:2" x14ac:dyDescent="0.25">
      <c r="B1189" t="s">
        <v>1646</v>
      </c>
    </row>
    <row r="1190" spans="2:2" x14ac:dyDescent="0.25">
      <c r="B1190" t="s">
        <v>1647</v>
      </c>
    </row>
    <row r="1191" spans="2:2" x14ac:dyDescent="0.25">
      <c r="B1191" t="s">
        <v>1648</v>
      </c>
    </row>
    <row r="1192" spans="2:2" x14ac:dyDescent="0.25">
      <c r="B1192" t="s">
        <v>1649</v>
      </c>
    </row>
    <row r="1193" spans="2:2" x14ac:dyDescent="0.25">
      <c r="B1193" t="s">
        <v>1650</v>
      </c>
    </row>
    <row r="1194" spans="2:2" x14ac:dyDescent="0.25">
      <c r="B1194" t="s">
        <v>314</v>
      </c>
    </row>
    <row r="1195" spans="2:2" x14ac:dyDescent="0.25">
      <c r="B1195" t="s">
        <v>1651</v>
      </c>
    </row>
    <row r="1196" spans="2:2" x14ac:dyDescent="0.25">
      <c r="B1196" t="s">
        <v>313</v>
      </c>
    </row>
    <row r="1197" spans="2:2" x14ac:dyDescent="0.25">
      <c r="B1197" t="s">
        <v>1652</v>
      </c>
    </row>
    <row r="1198" spans="2:2" x14ac:dyDescent="0.25">
      <c r="B1198" t="s">
        <v>1653</v>
      </c>
    </row>
    <row r="1199" spans="2:2" x14ac:dyDescent="0.25">
      <c r="B1199" t="s">
        <v>312</v>
      </c>
    </row>
    <row r="1200" spans="2:2" x14ac:dyDescent="0.25">
      <c r="B1200" t="s">
        <v>1654</v>
      </c>
    </row>
    <row r="1201" spans="2:2" x14ac:dyDescent="0.25">
      <c r="B1201" t="s">
        <v>1655</v>
      </c>
    </row>
    <row r="1202" spans="2:2" x14ac:dyDescent="0.25">
      <c r="B1202" t="s">
        <v>311</v>
      </c>
    </row>
    <row r="1203" spans="2:2" x14ac:dyDescent="0.25">
      <c r="B1203" t="s">
        <v>1656</v>
      </c>
    </row>
    <row r="1204" spans="2:2" x14ac:dyDescent="0.25">
      <c r="B1204" t="s">
        <v>1657</v>
      </c>
    </row>
    <row r="1205" spans="2:2" x14ac:dyDescent="0.25">
      <c r="B1205" t="s">
        <v>1658</v>
      </c>
    </row>
    <row r="1206" spans="2:2" x14ac:dyDescent="0.25">
      <c r="B1206" t="s">
        <v>310</v>
      </c>
    </row>
    <row r="1207" spans="2:2" x14ac:dyDescent="0.25">
      <c r="B1207" t="s">
        <v>1659</v>
      </c>
    </row>
    <row r="1208" spans="2:2" x14ac:dyDescent="0.25">
      <c r="B1208" t="s">
        <v>1660</v>
      </c>
    </row>
    <row r="1209" spans="2:2" x14ac:dyDescent="0.25">
      <c r="B1209" t="s">
        <v>143</v>
      </c>
    </row>
    <row r="1210" spans="2:2" x14ac:dyDescent="0.25">
      <c r="B1210" t="s">
        <v>1661</v>
      </c>
    </row>
    <row r="1211" spans="2:2" x14ac:dyDescent="0.25">
      <c r="B1211" t="s">
        <v>1662</v>
      </c>
    </row>
    <row r="1212" spans="2:2" x14ac:dyDescent="0.25">
      <c r="B1212" t="s">
        <v>1663</v>
      </c>
    </row>
    <row r="1213" spans="2:2" x14ac:dyDescent="0.25">
      <c r="B1213" t="s">
        <v>1664</v>
      </c>
    </row>
    <row r="1214" spans="2:2" x14ac:dyDescent="0.25">
      <c r="B1214" t="s">
        <v>1665</v>
      </c>
    </row>
    <row r="1215" spans="2:2" x14ac:dyDescent="0.25">
      <c r="B1215" t="s">
        <v>309</v>
      </c>
    </row>
    <row r="1216" spans="2:2" x14ac:dyDescent="0.25">
      <c r="B1216" t="s">
        <v>1666</v>
      </c>
    </row>
    <row r="1217" spans="2:2" x14ac:dyDescent="0.25">
      <c r="B1217" t="s">
        <v>1667</v>
      </c>
    </row>
    <row r="1218" spans="2:2" x14ac:dyDescent="0.25">
      <c r="B1218" t="s">
        <v>1668</v>
      </c>
    </row>
    <row r="1219" spans="2:2" x14ac:dyDescent="0.25">
      <c r="B1219" t="s">
        <v>1669</v>
      </c>
    </row>
    <row r="1220" spans="2:2" x14ac:dyDescent="0.25">
      <c r="B1220" t="s">
        <v>1670</v>
      </c>
    </row>
    <row r="1221" spans="2:2" x14ac:dyDescent="0.25">
      <c r="B1221" t="s">
        <v>1671</v>
      </c>
    </row>
    <row r="1222" spans="2:2" x14ac:dyDescent="0.25">
      <c r="B1222" t="s">
        <v>1672</v>
      </c>
    </row>
    <row r="1223" spans="2:2" x14ac:dyDescent="0.25">
      <c r="B1223" t="s">
        <v>1673</v>
      </c>
    </row>
    <row r="1224" spans="2:2" x14ac:dyDescent="0.25">
      <c r="B1224" t="s">
        <v>667</v>
      </c>
    </row>
    <row r="1225" spans="2:2" x14ac:dyDescent="0.25">
      <c r="B1225" t="s">
        <v>1674</v>
      </c>
    </row>
    <row r="1226" spans="2:2" x14ac:dyDescent="0.25">
      <c r="B1226" t="s">
        <v>1675</v>
      </c>
    </row>
    <row r="1227" spans="2:2" x14ac:dyDescent="0.25">
      <c r="B1227" t="s">
        <v>1676</v>
      </c>
    </row>
    <row r="1228" spans="2:2" x14ac:dyDescent="0.25">
      <c r="B1228" t="s">
        <v>1677</v>
      </c>
    </row>
    <row r="1229" spans="2:2" x14ac:dyDescent="0.25">
      <c r="B1229" t="s">
        <v>1678</v>
      </c>
    </row>
    <row r="1230" spans="2:2" x14ac:dyDescent="0.25">
      <c r="B1230" t="s">
        <v>122</v>
      </c>
    </row>
    <row r="1231" spans="2:2" x14ac:dyDescent="0.25">
      <c r="B1231" t="s">
        <v>1679</v>
      </c>
    </row>
    <row r="1232" spans="2:2" x14ac:dyDescent="0.25">
      <c r="B1232" t="s">
        <v>662</v>
      </c>
    </row>
    <row r="1233" spans="2:2" x14ac:dyDescent="0.25">
      <c r="B1233" t="s">
        <v>136</v>
      </c>
    </row>
    <row r="1234" spans="2:2" x14ac:dyDescent="0.25">
      <c r="B1234" t="s">
        <v>1680</v>
      </c>
    </row>
    <row r="1235" spans="2:2" x14ac:dyDescent="0.25">
      <c r="B1235" t="s">
        <v>1681</v>
      </c>
    </row>
    <row r="1236" spans="2:2" x14ac:dyDescent="0.25">
      <c r="B1236" t="s">
        <v>1682</v>
      </c>
    </row>
    <row r="1237" spans="2:2" x14ac:dyDescent="0.25">
      <c r="B1237" t="s">
        <v>1683</v>
      </c>
    </row>
    <row r="1238" spans="2:2" x14ac:dyDescent="0.25">
      <c r="B1238" t="s">
        <v>308</v>
      </c>
    </row>
    <row r="1239" spans="2:2" x14ac:dyDescent="0.25">
      <c r="B1239" t="s">
        <v>1684</v>
      </c>
    </row>
    <row r="1240" spans="2:2" x14ac:dyDescent="0.25">
      <c r="B1240" t="s">
        <v>1685</v>
      </c>
    </row>
    <row r="1241" spans="2:2" x14ac:dyDescent="0.25">
      <c r="B1241" t="s">
        <v>1686</v>
      </c>
    </row>
    <row r="1242" spans="2:2" x14ac:dyDescent="0.25">
      <c r="B1242" t="s">
        <v>307</v>
      </c>
    </row>
    <row r="1243" spans="2:2" x14ac:dyDescent="0.25">
      <c r="B1243" t="s">
        <v>1687</v>
      </c>
    </row>
    <row r="1244" spans="2:2" x14ac:dyDescent="0.25">
      <c r="B1244" t="s">
        <v>1688</v>
      </c>
    </row>
    <row r="1245" spans="2:2" x14ac:dyDescent="0.25">
      <c r="B1245" t="s">
        <v>1689</v>
      </c>
    </row>
    <row r="1246" spans="2:2" x14ac:dyDescent="0.25">
      <c r="B1246" t="s">
        <v>1690</v>
      </c>
    </row>
    <row r="1247" spans="2:2" x14ac:dyDescent="0.25">
      <c r="B1247" t="s">
        <v>70</v>
      </c>
    </row>
    <row r="1248" spans="2:2" x14ac:dyDescent="0.25">
      <c r="B1248" t="s">
        <v>1691</v>
      </c>
    </row>
    <row r="1249" spans="2:2" x14ac:dyDescent="0.25">
      <c r="B1249" t="s">
        <v>1692</v>
      </c>
    </row>
    <row r="1250" spans="2:2" x14ac:dyDescent="0.25">
      <c r="B1250" t="s">
        <v>306</v>
      </c>
    </row>
    <row r="1251" spans="2:2" x14ac:dyDescent="0.25">
      <c r="B1251" t="s">
        <v>1693</v>
      </c>
    </row>
    <row r="1252" spans="2:2" x14ac:dyDescent="0.25">
      <c r="B1252" t="s">
        <v>1694</v>
      </c>
    </row>
    <row r="1253" spans="2:2" x14ac:dyDescent="0.25">
      <c r="B1253" t="s">
        <v>1695</v>
      </c>
    </row>
    <row r="1254" spans="2:2" x14ac:dyDescent="0.25">
      <c r="B1254" t="s">
        <v>305</v>
      </c>
    </row>
    <row r="1255" spans="2:2" x14ac:dyDescent="0.25">
      <c r="B1255" t="s">
        <v>1696</v>
      </c>
    </row>
    <row r="1256" spans="2:2" x14ac:dyDescent="0.25">
      <c r="B1256" t="s">
        <v>304</v>
      </c>
    </row>
    <row r="1257" spans="2:2" x14ac:dyDescent="0.25">
      <c r="B1257" t="s">
        <v>1697</v>
      </c>
    </row>
    <row r="1258" spans="2:2" x14ac:dyDescent="0.25">
      <c r="B1258" t="s">
        <v>1698</v>
      </c>
    </row>
    <row r="1259" spans="2:2" x14ac:dyDescent="0.25">
      <c r="B1259" t="s">
        <v>1699</v>
      </c>
    </row>
    <row r="1260" spans="2:2" x14ac:dyDescent="0.25">
      <c r="B1260" t="s">
        <v>1700</v>
      </c>
    </row>
    <row r="1261" spans="2:2" x14ac:dyDescent="0.25">
      <c r="B1261" t="s">
        <v>303</v>
      </c>
    </row>
    <row r="1262" spans="2:2" x14ac:dyDescent="0.25">
      <c r="B1262" t="s">
        <v>1701</v>
      </c>
    </row>
    <row r="1263" spans="2:2" x14ac:dyDescent="0.25">
      <c r="B1263" t="s">
        <v>302</v>
      </c>
    </row>
    <row r="1264" spans="2:2" x14ac:dyDescent="0.25">
      <c r="B1264" t="s">
        <v>1702</v>
      </c>
    </row>
    <row r="1265" spans="2:2" x14ac:dyDescent="0.25">
      <c r="B1265" t="s">
        <v>1703</v>
      </c>
    </row>
    <row r="1266" spans="2:2" x14ac:dyDescent="0.25">
      <c r="B1266" t="s">
        <v>301</v>
      </c>
    </row>
    <row r="1267" spans="2:2" x14ac:dyDescent="0.25">
      <c r="B1267" t="s">
        <v>1704</v>
      </c>
    </row>
    <row r="1268" spans="2:2" x14ac:dyDescent="0.25">
      <c r="B1268" t="s">
        <v>120</v>
      </c>
    </row>
    <row r="1269" spans="2:2" x14ac:dyDescent="0.25">
      <c r="B1269" t="s">
        <v>300</v>
      </c>
    </row>
    <row r="1270" spans="2:2" x14ac:dyDescent="0.25">
      <c r="B1270" t="s">
        <v>1705</v>
      </c>
    </row>
    <row r="1271" spans="2:2" x14ac:dyDescent="0.25">
      <c r="B1271" t="s">
        <v>1706</v>
      </c>
    </row>
    <row r="1272" spans="2:2" x14ac:dyDescent="0.25">
      <c r="B1272" t="s">
        <v>299</v>
      </c>
    </row>
    <row r="1273" spans="2:2" x14ac:dyDescent="0.25">
      <c r="B1273" t="s">
        <v>102</v>
      </c>
    </row>
    <row r="1274" spans="2:2" x14ac:dyDescent="0.25">
      <c r="B1274" t="s">
        <v>1707</v>
      </c>
    </row>
    <row r="1275" spans="2:2" x14ac:dyDescent="0.25">
      <c r="B1275" t="s">
        <v>1708</v>
      </c>
    </row>
    <row r="1276" spans="2:2" x14ac:dyDescent="0.25">
      <c r="B1276" t="s">
        <v>1709</v>
      </c>
    </row>
    <row r="1277" spans="2:2" x14ac:dyDescent="0.25">
      <c r="B1277" t="s">
        <v>298</v>
      </c>
    </row>
    <row r="1278" spans="2:2" x14ac:dyDescent="0.25">
      <c r="B1278" t="s">
        <v>297</v>
      </c>
    </row>
    <row r="1279" spans="2:2" x14ac:dyDescent="0.25">
      <c r="B1279" t="s">
        <v>668</v>
      </c>
    </row>
    <row r="1280" spans="2:2" x14ac:dyDescent="0.25">
      <c r="B1280" t="s">
        <v>1710</v>
      </c>
    </row>
    <row r="1281" spans="2:2" x14ac:dyDescent="0.25">
      <c r="B1281" t="s">
        <v>1711</v>
      </c>
    </row>
    <row r="1282" spans="2:2" x14ac:dyDescent="0.25">
      <c r="B1282" t="s">
        <v>296</v>
      </c>
    </row>
    <row r="1283" spans="2:2" x14ac:dyDescent="0.25">
      <c r="B1283" t="s">
        <v>1712</v>
      </c>
    </row>
    <row r="1284" spans="2:2" x14ac:dyDescent="0.25">
      <c r="B1284" t="s">
        <v>1713</v>
      </c>
    </row>
    <row r="1285" spans="2:2" x14ac:dyDescent="0.25">
      <c r="B1285" t="s">
        <v>1714</v>
      </c>
    </row>
    <row r="1286" spans="2:2" x14ac:dyDescent="0.25">
      <c r="B1286" t="s">
        <v>295</v>
      </c>
    </row>
    <row r="1287" spans="2:2" x14ac:dyDescent="0.25">
      <c r="B1287" t="s">
        <v>1715</v>
      </c>
    </row>
    <row r="1288" spans="2:2" x14ac:dyDescent="0.25">
      <c r="B1288" t="s">
        <v>1716</v>
      </c>
    </row>
    <row r="1289" spans="2:2" x14ac:dyDescent="0.25">
      <c r="B1289" t="s">
        <v>131</v>
      </c>
    </row>
    <row r="1290" spans="2:2" x14ac:dyDescent="0.25">
      <c r="B1290" t="s">
        <v>1717</v>
      </c>
    </row>
    <row r="1291" spans="2:2" x14ac:dyDescent="0.25">
      <c r="B1291" t="s">
        <v>1718</v>
      </c>
    </row>
    <row r="1292" spans="2:2" x14ac:dyDescent="0.25">
      <c r="B1292" t="s">
        <v>1719</v>
      </c>
    </row>
    <row r="1293" spans="2:2" x14ac:dyDescent="0.25">
      <c r="B1293" t="s">
        <v>1720</v>
      </c>
    </row>
    <row r="1294" spans="2:2" x14ac:dyDescent="0.25">
      <c r="B1294" t="s">
        <v>1721</v>
      </c>
    </row>
    <row r="1295" spans="2:2" x14ac:dyDescent="0.25">
      <c r="B1295" t="s">
        <v>1722</v>
      </c>
    </row>
    <row r="1296" spans="2:2" x14ac:dyDescent="0.25">
      <c r="B1296" t="s">
        <v>1723</v>
      </c>
    </row>
    <row r="1297" spans="2:2" x14ac:dyDescent="0.25">
      <c r="B1297" t="s">
        <v>294</v>
      </c>
    </row>
    <row r="1298" spans="2:2" x14ac:dyDescent="0.25">
      <c r="B1298" t="s">
        <v>293</v>
      </c>
    </row>
    <row r="1299" spans="2:2" x14ac:dyDescent="0.25">
      <c r="B1299" t="s">
        <v>292</v>
      </c>
    </row>
    <row r="1300" spans="2:2" x14ac:dyDescent="0.25">
      <c r="B1300" t="s">
        <v>1724</v>
      </c>
    </row>
    <row r="1301" spans="2:2" x14ac:dyDescent="0.25">
      <c r="B1301" t="s">
        <v>291</v>
      </c>
    </row>
    <row r="1302" spans="2:2" x14ac:dyDescent="0.25">
      <c r="B1302" t="s">
        <v>1725</v>
      </c>
    </row>
    <row r="1303" spans="2:2" x14ac:dyDescent="0.25">
      <c r="B1303" t="s">
        <v>1726</v>
      </c>
    </row>
    <row r="1304" spans="2:2" x14ac:dyDescent="0.25">
      <c r="B1304" t="s">
        <v>1727</v>
      </c>
    </row>
    <row r="1305" spans="2:2" x14ac:dyDescent="0.25">
      <c r="B1305" t="s">
        <v>1728</v>
      </c>
    </row>
    <row r="1306" spans="2:2" x14ac:dyDescent="0.25">
      <c r="B1306" t="s">
        <v>1729</v>
      </c>
    </row>
    <row r="1307" spans="2:2" x14ac:dyDescent="0.25">
      <c r="B1307" t="s">
        <v>1730</v>
      </c>
    </row>
    <row r="1308" spans="2:2" x14ac:dyDescent="0.25">
      <c r="B1308" t="s">
        <v>1731</v>
      </c>
    </row>
    <row r="1309" spans="2:2" x14ac:dyDescent="0.25">
      <c r="B1309" t="s">
        <v>1732</v>
      </c>
    </row>
    <row r="1310" spans="2:2" x14ac:dyDescent="0.25">
      <c r="B1310" t="s">
        <v>1733</v>
      </c>
    </row>
    <row r="1311" spans="2:2" x14ac:dyDescent="0.25">
      <c r="B1311" t="s">
        <v>1734</v>
      </c>
    </row>
    <row r="1312" spans="2:2" x14ac:dyDescent="0.25">
      <c r="B1312" t="s">
        <v>1735</v>
      </c>
    </row>
    <row r="1313" spans="2:2" x14ac:dyDescent="0.25">
      <c r="B1313" t="s">
        <v>1736</v>
      </c>
    </row>
    <row r="1314" spans="2:2" x14ac:dyDescent="0.25">
      <c r="B1314" t="s">
        <v>1737</v>
      </c>
    </row>
    <row r="1315" spans="2:2" x14ac:dyDescent="0.25">
      <c r="B1315" t="s">
        <v>1738</v>
      </c>
    </row>
    <row r="1316" spans="2:2" x14ac:dyDescent="0.25">
      <c r="B1316" t="s">
        <v>1739</v>
      </c>
    </row>
    <row r="1317" spans="2:2" x14ac:dyDescent="0.25">
      <c r="B1317" t="s">
        <v>1740</v>
      </c>
    </row>
    <row r="1318" spans="2:2" x14ac:dyDescent="0.25">
      <c r="B1318" t="s">
        <v>1741</v>
      </c>
    </row>
    <row r="1319" spans="2:2" x14ac:dyDescent="0.25">
      <c r="B1319" t="s">
        <v>290</v>
      </c>
    </row>
    <row r="1320" spans="2:2" x14ac:dyDescent="0.25">
      <c r="B1320" t="s">
        <v>1742</v>
      </c>
    </row>
    <row r="1321" spans="2:2" x14ac:dyDescent="0.25">
      <c r="B1321" t="s">
        <v>1743</v>
      </c>
    </row>
    <row r="1322" spans="2:2" x14ac:dyDescent="0.25">
      <c r="B1322" t="s">
        <v>1744</v>
      </c>
    </row>
    <row r="1323" spans="2:2" x14ac:dyDescent="0.25">
      <c r="B1323" t="s">
        <v>289</v>
      </c>
    </row>
    <row r="1324" spans="2:2" x14ac:dyDescent="0.25">
      <c r="B1324" t="s">
        <v>1745</v>
      </c>
    </row>
    <row r="1325" spans="2:2" x14ac:dyDescent="0.25">
      <c r="B1325" t="s">
        <v>1746</v>
      </c>
    </row>
    <row r="1326" spans="2:2" x14ac:dyDescent="0.25">
      <c r="B1326" t="s">
        <v>1747</v>
      </c>
    </row>
    <row r="1327" spans="2:2" x14ac:dyDescent="0.25">
      <c r="B1327" t="s">
        <v>1748</v>
      </c>
    </row>
    <row r="1328" spans="2:2" x14ac:dyDescent="0.25">
      <c r="B1328" t="s">
        <v>1749</v>
      </c>
    </row>
    <row r="1329" spans="2:2" x14ac:dyDescent="0.25">
      <c r="B1329" t="s">
        <v>1750</v>
      </c>
    </row>
    <row r="1330" spans="2:2" x14ac:dyDescent="0.25">
      <c r="B1330" t="s">
        <v>1751</v>
      </c>
    </row>
    <row r="1331" spans="2:2" x14ac:dyDescent="0.25">
      <c r="B1331" t="s">
        <v>1752</v>
      </c>
    </row>
    <row r="1332" spans="2:2" x14ac:dyDescent="0.25">
      <c r="B1332" t="s">
        <v>1753</v>
      </c>
    </row>
    <row r="1333" spans="2:2" x14ac:dyDescent="0.25">
      <c r="B1333" t="s">
        <v>1754</v>
      </c>
    </row>
    <row r="1334" spans="2:2" x14ac:dyDescent="0.25">
      <c r="B1334" t="s">
        <v>1755</v>
      </c>
    </row>
    <row r="1335" spans="2:2" x14ac:dyDescent="0.25">
      <c r="B1335" t="s">
        <v>1756</v>
      </c>
    </row>
    <row r="1336" spans="2:2" x14ac:dyDescent="0.25">
      <c r="B1336" t="s">
        <v>288</v>
      </c>
    </row>
    <row r="1337" spans="2:2" x14ac:dyDescent="0.25">
      <c r="B1337" t="s">
        <v>1757</v>
      </c>
    </row>
    <row r="1338" spans="2:2" x14ac:dyDescent="0.25">
      <c r="B1338" t="s">
        <v>1758</v>
      </c>
    </row>
    <row r="1339" spans="2:2" x14ac:dyDescent="0.25">
      <c r="B1339" t="s">
        <v>1759</v>
      </c>
    </row>
    <row r="1340" spans="2:2" x14ac:dyDescent="0.25">
      <c r="B1340" t="s">
        <v>1760</v>
      </c>
    </row>
    <row r="1341" spans="2:2" x14ac:dyDescent="0.25">
      <c r="B1341" t="s">
        <v>1761</v>
      </c>
    </row>
    <row r="1342" spans="2:2" x14ac:dyDescent="0.25">
      <c r="B1342" t="s">
        <v>1762</v>
      </c>
    </row>
    <row r="1343" spans="2:2" x14ac:dyDescent="0.25">
      <c r="B1343" t="s">
        <v>1763</v>
      </c>
    </row>
    <row r="1344" spans="2:2" x14ac:dyDescent="0.25">
      <c r="B1344" t="s">
        <v>1764</v>
      </c>
    </row>
    <row r="1345" spans="2:2" x14ac:dyDescent="0.25">
      <c r="B1345" t="s">
        <v>1765</v>
      </c>
    </row>
    <row r="1346" spans="2:2" x14ac:dyDescent="0.25">
      <c r="B1346" t="s">
        <v>287</v>
      </c>
    </row>
    <row r="1347" spans="2:2" x14ac:dyDescent="0.25">
      <c r="B1347" t="s">
        <v>286</v>
      </c>
    </row>
    <row r="1348" spans="2:2" x14ac:dyDescent="0.25">
      <c r="B1348" t="s">
        <v>1766</v>
      </c>
    </row>
    <row r="1349" spans="2:2" x14ac:dyDescent="0.25">
      <c r="B1349" t="s">
        <v>1767</v>
      </c>
    </row>
    <row r="1350" spans="2:2" x14ac:dyDescent="0.25">
      <c r="B1350" t="s">
        <v>1768</v>
      </c>
    </row>
    <row r="1351" spans="2:2" x14ac:dyDescent="0.25">
      <c r="B1351" t="s">
        <v>285</v>
      </c>
    </row>
    <row r="1352" spans="2:2" x14ac:dyDescent="0.25">
      <c r="B1352" t="s">
        <v>1769</v>
      </c>
    </row>
    <row r="1353" spans="2:2" x14ac:dyDescent="0.25">
      <c r="B1353" t="s">
        <v>1770</v>
      </c>
    </row>
    <row r="1354" spans="2:2" x14ac:dyDescent="0.25">
      <c r="B1354" t="s">
        <v>1771</v>
      </c>
    </row>
    <row r="1355" spans="2:2" x14ac:dyDescent="0.25">
      <c r="B1355" t="s">
        <v>1772</v>
      </c>
    </row>
    <row r="1356" spans="2:2" x14ac:dyDescent="0.25">
      <c r="B1356" t="s">
        <v>1773</v>
      </c>
    </row>
    <row r="1357" spans="2:2" x14ac:dyDescent="0.25">
      <c r="B1357" t="s">
        <v>284</v>
      </c>
    </row>
    <row r="1358" spans="2:2" x14ac:dyDescent="0.25">
      <c r="B1358" t="s">
        <v>1774</v>
      </c>
    </row>
    <row r="1359" spans="2:2" x14ac:dyDescent="0.25">
      <c r="B1359" t="s">
        <v>1775</v>
      </c>
    </row>
    <row r="1360" spans="2:2" x14ac:dyDescent="0.25">
      <c r="B1360" t="s">
        <v>1776</v>
      </c>
    </row>
    <row r="1361" spans="2:2" x14ac:dyDescent="0.25">
      <c r="B1361" t="s">
        <v>1777</v>
      </c>
    </row>
    <row r="1362" spans="2:2" x14ac:dyDescent="0.25">
      <c r="B1362" t="s">
        <v>1778</v>
      </c>
    </row>
    <row r="1363" spans="2:2" x14ac:dyDescent="0.25">
      <c r="B1363" t="s">
        <v>1779</v>
      </c>
    </row>
    <row r="1364" spans="2:2" x14ac:dyDescent="0.25">
      <c r="B1364" t="s">
        <v>283</v>
      </c>
    </row>
    <row r="1365" spans="2:2" x14ac:dyDescent="0.25">
      <c r="B1365" t="s">
        <v>1780</v>
      </c>
    </row>
    <row r="1366" spans="2:2" x14ac:dyDescent="0.25">
      <c r="B1366" t="s">
        <v>282</v>
      </c>
    </row>
    <row r="1367" spans="2:2" x14ac:dyDescent="0.25">
      <c r="B1367" t="s">
        <v>1781</v>
      </c>
    </row>
    <row r="1368" spans="2:2" x14ac:dyDescent="0.25">
      <c r="B1368" t="s">
        <v>1782</v>
      </c>
    </row>
    <row r="1369" spans="2:2" x14ac:dyDescent="0.25">
      <c r="B1369" t="s">
        <v>1783</v>
      </c>
    </row>
    <row r="1370" spans="2:2" x14ac:dyDescent="0.25">
      <c r="B1370" t="s">
        <v>281</v>
      </c>
    </row>
    <row r="1371" spans="2:2" x14ac:dyDescent="0.25">
      <c r="B1371" t="s">
        <v>1784</v>
      </c>
    </row>
    <row r="1372" spans="2:2" x14ac:dyDescent="0.25">
      <c r="B1372" t="s">
        <v>1785</v>
      </c>
    </row>
    <row r="1373" spans="2:2" x14ac:dyDescent="0.25">
      <c r="B1373" t="s">
        <v>1786</v>
      </c>
    </row>
    <row r="1374" spans="2:2" x14ac:dyDescent="0.25">
      <c r="B1374" t="s">
        <v>1787</v>
      </c>
    </row>
    <row r="1375" spans="2:2" x14ac:dyDescent="0.25">
      <c r="B1375" t="s">
        <v>280</v>
      </c>
    </row>
    <row r="1376" spans="2:2" x14ac:dyDescent="0.25">
      <c r="B1376" t="s">
        <v>1788</v>
      </c>
    </row>
    <row r="1377" spans="2:2" x14ac:dyDescent="0.25">
      <c r="B1377" t="s">
        <v>279</v>
      </c>
    </row>
    <row r="1378" spans="2:2" x14ac:dyDescent="0.25">
      <c r="B1378" t="s">
        <v>1789</v>
      </c>
    </row>
    <row r="1379" spans="2:2" x14ac:dyDescent="0.25">
      <c r="B1379" t="s">
        <v>1790</v>
      </c>
    </row>
    <row r="1380" spans="2:2" x14ac:dyDescent="0.25">
      <c r="B1380" t="s">
        <v>1791</v>
      </c>
    </row>
    <row r="1381" spans="2:2" x14ac:dyDescent="0.25">
      <c r="B1381" t="s">
        <v>1792</v>
      </c>
    </row>
    <row r="1382" spans="2:2" x14ac:dyDescent="0.25">
      <c r="B1382" t="s">
        <v>278</v>
      </c>
    </row>
    <row r="1383" spans="2:2" x14ac:dyDescent="0.25">
      <c r="B1383" t="s">
        <v>1793</v>
      </c>
    </row>
    <row r="1384" spans="2:2" x14ac:dyDescent="0.25">
      <c r="B1384" t="s">
        <v>1794</v>
      </c>
    </row>
    <row r="1385" spans="2:2" x14ac:dyDescent="0.25">
      <c r="B1385" t="s">
        <v>1795</v>
      </c>
    </row>
    <row r="1386" spans="2:2" x14ac:dyDescent="0.25">
      <c r="B1386" t="s">
        <v>1796</v>
      </c>
    </row>
    <row r="1387" spans="2:2" x14ac:dyDescent="0.25">
      <c r="B1387" t="s">
        <v>1797</v>
      </c>
    </row>
    <row r="1388" spans="2:2" x14ac:dyDescent="0.25">
      <c r="B1388" t="s">
        <v>1798</v>
      </c>
    </row>
    <row r="1389" spans="2:2" x14ac:dyDescent="0.25">
      <c r="B1389" t="s">
        <v>1799</v>
      </c>
    </row>
    <row r="1390" spans="2:2" x14ac:dyDescent="0.25">
      <c r="B1390" t="s">
        <v>1800</v>
      </c>
    </row>
    <row r="1391" spans="2:2" x14ac:dyDescent="0.25">
      <c r="B1391" t="s">
        <v>1801</v>
      </c>
    </row>
    <row r="1392" spans="2:2" x14ac:dyDescent="0.25">
      <c r="B1392" t="s">
        <v>1802</v>
      </c>
    </row>
    <row r="1393" spans="2:2" x14ac:dyDescent="0.25">
      <c r="B1393" t="s">
        <v>1803</v>
      </c>
    </row>
    <row r="1394" spans="2:2" x14ac:dyDescent="0.25">
      <c r="B1394" t="s">
        <v>1804</v>
      </c>
    </row>
    <row r="1395" spans="2:2" x14ac:dyDescent="0.25">
      <c r="B1395" t="s">
        <v>1805</v>
      </c>
    </row>
    <row r="1396" spans="2:2" x14ac:dyDescent="0.25">
      <c r="B1396" t="s">
        <v>1806</v>
      </c>
    </row>
    <row r="1397" spans="2:2" x14ac:dyDescent="0.25">
      <c r="B1397" t="s">
        <v>1807</v>
      </c>
    </row>
    <row r="1398" spans="2:2" x14ac:dyDescent="0.25">
      <c r="B1398" t="s">
        <v>277</v>
      </c>
    </row>
    <row r="1399" spans="2:2" x14ac:dyDescent="0.25">
      <c r="B1399" t="s">
        <v>1808</v>
      </c>
    </row>
    <row r="1400" spans="2:2" x14ac:dyDescent="0.25">
      <c r="B1400" t="s">
        <v>78</v>
      </c>
    </row>
    <row r="1401" spans="2:2" x14ac:dyDescent="0.25">
      <c r="B1401" t="s">
        <v>1809</v>
      </c>
    </row>
    <row r="1402" spans="2:2" x14ac:dyDescent="0.25">
      <c r="B1402" t="s">
        <v>1810</v>
      </c>
    </row>
    <row r="1403" spans="2:2" x14ac:dyDescent="0.25">
      <c r="B1403" t="s">
        <v>1811</v>
      </c>
    </row>
    <row r="1404" spans="2:2" x14ac:dyDescent="0.25">
      <c r="B1404" t="s">
        <v>276</v>
      </c>
    </row>
    <row r="1405" spans="2:2" x14ac:dyDescent="0.25">
      <c r="B1405" t="s">
        <v>1812</v>
      </c>
    </row>
    <row r="1406" spans="2:2" x14ac:dyDescent="0.25">
      <c r="B1406" t="s">
        <v>1813</v>
      </c>
    </row>
    <row r="1407" spans="2:2" x14ac:dyDescent="0.25">
      <c r="B1407" t="s">
        <v>275</v>
      </c>
    </row>
    <row r="1408" spans="2:2" x14ac:dyDescent="0.25">
      <c r="B1408" t="s">
        <v>1814</v>
      </c>
    </row>
    <row r="1409" spans="2:2" x14ac:dyDescent="0.25">
      <c r="B1409" t="s">
        <v>1815</v>
      </c>
    </row>
    <row r="1410" spans="2:2" x14ac:dyDescent="0.25">
      <c r="B1410" t="s">
        <v>1816</v>
      </c>
    </row>
    <row r="1411" spans="2:2" x14ac:dyDescent="0.25">
      <c r="B1411" t="s">
        <v>1817</v>
      </c>
    </row>
    <row r="1412" spans="2:2" x14ac:dyDescent="0.25">
      <c r="B1412" t="s">
        <v>1818</v>
      </c>
    </row>
    <row r="1413" spans="2:2" x14ac:dyDescent="0.25">
      <c r="B1413" t="s">
        <v>1819</v>
      </c>
    </row>
    <row r="1414" spans="2:2" x14ac:dyDescent="0.25">
      <c r="B1414" t="s">
        <v>1820</v>
      </c>
    </row>
    <row r="1415" spans="2:2" x14ac:dyDescent="0.25">
      <c r="B1415" t="s">
        <v>274</v>
      </c>
    </row>
    <row r="1416" spans="2:2" x14ac:dyDescent="0.25">
      <c r="B1416" t="s">
        <v>273</v>
      </c>
    </row>
    <row r="1417" spans="2:2" x14ac:dyDescent="0.25">
      <c r="B1417" t="s">
        <v>1821</v>
      </c>
    </row>
    <row r="1418" spans="2:2" x14ac:dyDescent="0.25">
      <c r="B1418" t="s">
        <v>1822</v>
      </c>
    </row>
    <row r="1419" spans="2:2" x14ac:dyDescent="0.25">
      <c r="B1419" t="s">
        <v>91</v>
      </c>
    </row>
    <row r="1420" spans="2:2" x14ac:dyDescent="0.25">
      <c r="B1420" t="s">
        <v>1823</v>
      </c>
    </row>
    <row r="1421" spans="2:2" x14ac:dyDescent="0.25">
      <c r="B1421" t="s">
        <v>272</v>
      </c>
    </row>
    <row r="1422" spans="2:2" x14ac:dyDescent="0.25">
      <c r="B1422" t="s">
        <v>1824</v>
      </c>
    </row>
    <row r="1423" spans="2:2" x14ac:dyDescent="0.25">
      <c r="B1423" t="s">
        <v>1825</v>
      </c>
    </row>
    <row r="1424" spans="2:2" x14ac:dyDescent="0.25">
      <c r="B1424" t="s">
        <v>1826</v>
      </c>
    </row>
    <row r="1425" spans="2:2" x14ac:dyDescent="0.25">
      <c r="B1425" t="s">
        <v>1827</v>
      </c>
    </row>
    <row r="1426" spans="2:2" x14ac:dyDescent="0.25">
      <c r="B1426" t="s">
        <v>1828</v>
      </c>
    </row>
    <row r="1427" spans="2:2" x14ac:dyDescent="0.25">
      <c r="B1427" t="s">
        <v>1829</v>
      </c>
    </row>
    <row r="1428" spans="2:2" x14ac:dyDescent="0.25">
      <c r="B1428" t="s">
        <v>1830</v>
      </c>
    </row>
    <row r="1429" spans="2:2" x14ac:dyDescent="0.25">
      <c r="B1429" t="s">
        <v>1831</v>
      </c>
    </row>
    <row r="1430" spans="2:2" x14ac:dyDescent="0.25">
      <c r="B1430" t="s">
        <v>1832</v>
      </c>
    </row>
    <row r="1431" spans="2:2" x14ac:dyDescent="0.25">
      <c r="B1431" t="s">
        <v>1833</v>
      </c>
    </row>
    <row r="1432" spans="2:2" x14ac:dyDescent="0.25">
      <c r="B1432" t="s">
        <v>271</v>
      </c>
    </row>
    <row r="1433" spans="2:2" x14ac:dyDescent="0.25">
      <c r="B1433" t="s">
        <v>1834</v>
      </c>
    </row>
    <row r="1434" spans="2:2" x14ac:dyDescent="0.25">
      <c r="B1434" t="s">
        <v>96</v>
      </c>
    </row>
    <row r="1435" spans="2:2" x14ac:dyDescent="0.25">
      <c r="B1435" t="s">
        <v>1835</v>
      </c>
    </row>
    <row r="1436" spans="2:2" x14ac:dyDescent="0.25">
      <c r="B1436" t="s">
        <v>1836</v>
      </c>
    </row>
    <row r="1437" spans="2:2" x14ac:dyDescent="0.25">
      <c r="B1437" t="s">
        <v>1837</v>
      </c>
    </row>
    <row r="1438" spans="2:2" x14ac:dyDescent="0.25">
      <c r="B1438" t="s">
        <v>1838</v>
      </c>
    </row>
    <row r="1439" spans="2:2" x14ac:dyDescent="0.25">
      <c r="B1439" t="s">
        <v>1839</v>
      </c>
    </row>
    <row r="1440" spans="2:2" x14ac:dyDescent="0.25">
      <c r="B1440" t="s">
        <v>1840</v>
      </c>
    </row>
    <row r="1441" spans="2:2" x14ac:dyDescent="0.25">
      <c r="B1441" t="s">
        <v>1841</v>
      </c>
    </row>
    <row r="1442" spans="2:2" x14ac:dyDescent="0.25">
      <c r="B1442" t="s">
        <v>1842</v>
      </c>
    </row>
    <row r="1443" spans="2:2" x14ac:dyDescent="0.25">
      <c r="B1443" t="s">
        <v>1843</v>
      </c>
    </row>
    <row r="1444" spans="2:2" x14ac:dyDescent="0.25">
      <c r="B1444" t="s">
        <v>270</v>
      </c>
    </row>
    <row r="1445" spans="2:2" x14ac:dyDescent="0.25">
      <c r="B1445" t="s">
        <v>1844</v>
      </c>
    </row>
    <row r="1446" spans="2:2" x14ac:dyDescent="0.25">
      <c r="B1446" t="s">
        <v>1845</v>
      </c>
    </row>
    <row r="1447" spans="2:2" x14ac:dyDescent="0.25">
      <c r="B1447" t="s">
        <v>1846</v>
      </c>
    </row>
    <row r="1448" spans="2:2" x14ac:dyDescent="0.25">
      <c r="B1448" t="s">
        <v>1847</v>
      </c>
    </row>
    <row r="1449" spans="2:2" x14ac:dyDescent="0.25">
      <c r="B1449" t="s">
        <v>1848</v>
      </c>
    </row>
    <row r="1450" spans="2:2" x14ac:dyDescent="0.25">
      <c r="B1450" t="s">
        <v>1849</v>
      </c>
    </row>
    <row r="1451" spans="2:2" x14ac:dyDescent="0.25">
      <c r="B1451" t="s">
        <v>269</v>
      </c>
    </row>
    <row r="1452" spans="2:2" x14ac:dyDescent="0.25">
      <c r="B1452" t="s">
        <v>1850</v>
      </c>
    </row>
    <row r="1453" spans="2:2" x14ac:dyDescent="0.25">
      <c r="B1453" t="s">
        <v>1851</v>
      </c>
    </row>
    <row r="1454" spans="2:2" x14ac:dyDescent="0.25">
      <c r="B1454" t="s">
        <v>1852</v>
      </c>
    </row>
    <row r="1455" spans="2:2" x14ac:dyDescent="0.25">
      <c r="B1455" t="s">
        <v>1853</v>
      </c>
    </row>
    <row r="1456" spans="2:2" x14ac:dyDescent="0.25">
      <c r="B1456" t="s">
        <v>1854</v>
      </c>
    </row>
    <row r="1457" spans="2:2" x14ac:dyDescent="0.25">
      <c r="B1457" t="s">
        <v>268</v>
      </c>
    </row>
    <row r="1458" spans="2:2" x14ac:dyDescent="0.25">
      <c r="B1458" t="s">
        <v>267</v>
      </c>
    </row>
    <row r="1459" spans="2:2" x14ac:dyDescent="0.25">
      <c r="B1459" t="s">
        <v>266</v>
      </c>
    </row>
    <row r="1460" spans="2:2" x14ac:dyDescent="0.25">
      <c r="B1460" t="s">
        <v>1855</v>
      </c>
    </row>
    <row r="1461" spans="2:2" x14ac:dyDescent="0.25">
      <c r="B1461" t="s">
        <v>1856</v>
      </c>
    </row>
    <row r="1462" spans="2:2" x14ac:dyDescent="0.25">
      <c r="B1462" t="s">
        <v>265</v>
      </c>
    </row>
    <row r="1463" spans="2:2" x14ac:dyDescent="0.25">
      <c r="B1463" t="s">
        <v>1857</v>
      </c>
    </row>
    <row r="1464" spans="2:2" x14ac:dyDescent="0.25">
      <c r="B1464" t="s">
        <v>1858</v>
      </c>
    </row>
    <row r="1465" spans="2:2" x14ac:dyDescent="0.25">
      <c r="B1465" t="s">
        <v>264</v>
      </c>
    </row>
    <row r="1466" spans="2:2" x14ac:dyDescent="0.25">
      <c r="B1466" t="s">
        <v>1859</v>
      </c>
    </row>
    <row r="1467" spans="2:2" x14ac:dyDescent="0.25">
      <c r="B1467" t="s">
        <v>1860</v>
      </c>
    </row>
    <row r="1468" spans="2:2" x14ac:dyDescent="0.25">
      <c r="B1468" t="s">
        <v>1861</v>
      </c>
    </row>
    <row r="1469" spans="2:2" x14ac:dyDescent="0.25">
      <c r="B1469" t="s">
        <v>263</v>
      </c>
    </row>
    <row r="1470" spans="2:2" x14ac:dyDescent="0.25">
      <c r="B1470" t="s">
        <v>1862</v>
      </c>
    </row>
    <row r="1471" spans="2:2" x14ac:dyDescent="0.25">
      <c r="B1471" t="s">
        <v>1863</v>
      </c>
    </row>
    <row r="1472" spans="2:2" x14ac:dyDescent="0.25">
      <c r="B1472" t="s">
        <v>1864</v>
      </c>
    </row>
    <row r="1473" spans="2:2" x14ac:dyDescent="0.25">
      <c r="B1473" t="s">
        <v>1865</v>
      </c>
    </row>
    <row r="1474" spans="2:2" x14ac:dyDescent="0.25">
      <c r="B1474" t="s">
        <v>262</v>
      </c>
    </row>
    <row r="1475" spans="2:2" x14ac:dyDescent="0.25">
      <c r="B1475" t="s">
        <v>1866</v>
      </c>
    </row>
    <row r="1476" spans="2:2" x14ac:dyDescent="0.25">
      <c r="B1476" t="s">
        <v>1867</v>
      </c>
    </row>
    <row r="1477" spans="2:2" x14ac:dyDescent="0.25">
      <c r="B1477" t="s">
        <v>1868</v>
      </c>
    </row>
    <row r="1478" spans="2:2" x14ac:dyDescent="0.25">
      <c r="B1478" t="s">
        <v>1869</v>
      </c>
    </row>
    <row r="1479" spans="2:2" x14ac:dyDescent="0.25">
      <c r="B1479" t="s">
        <v>1870</v>
      </c>
    </row>
    <row r="1480" spans="2:2" x14ac:dyDescent="0.25">
      <c r="B1480" t="s">
        <v>1871</v>
      </c>
    </row>
    <row r="1481" spans="2:2" x14ac:dyDescent="0.25">
      <c r="B1481" t="s">
        <v>1872</v>
      </c>
    </row>
    <row r="1482" spans="2:2" x14ac:dyDescent="0.25">
      <c r="B1482" t="s">
        <v>261</v>
      </c>
    </row>
    <row r="1483" spans="2:2" x14ac:dyDescent="0.25">
      <c r="B1483" t="s">
        <v>1873</v>
      </c>
    </row>
    <row r="1484" spans="2:2" x14ac:dyDescent="0.25">
      <c r="B1484" t="s">
        <v>1874</v>
      </c>
    </row>
    <row r="1485" spans="2:2" x14ac:dyDescent="0.25">
      <c r="B1485" t="s">
        <v>1875</v>
      </c>
    </row>
    <row r="1486" spans="2:2" x14ac:dyDescent="0.25">
      <c r="B1486" t="s">
        <v>1876</v>
      </c>
    </row>
    <row r="1487" spans="2:2" x14ac:dyDescent="0.25">
      <c r="B1487" t="s">
        <v>1877</v>
      </c>
    </row>
    <row r="1488" spans="2:2" x14ac:dyDescent="0.25">
      <c r="B1488" t="s">
        <v>1878</v>
      </c>
    </row>
    <row r="1489" spans="2:2" x14ac:dyDescent="0.25">
      <c r="B1489" t="s">
        <v>1879</v>
      </c>
    </row>
    <row r="1490" spans="2:2" x14ac:dyDescent="0.25">
      <c r="B1490" t="s">
        <v>1880</v>
      </c>
    </row>
    <row r="1491" spans="2:2" x14ac:dyDescent="0.25">
      <c r="B1491" t="s">
        <v>1881</v>
      </c>
    </row>
    <row r="1492" spans="2:2" x14ac:dyDescent="0.25">
      <c r="B1492" t="s">
        <v>1882</v>
      </c>
    </row>
    <row r="1493" spans="2:2" x14ac:dyDescent="0.25">
      <c r="B1493" t="s">
        <v>147</v>
      </c>
    </row>
    <row r="1494" spans="2:2" x14ac:dyDescent="0.25">
      <c r="B1494" t="s">
        <v>260</v>
      </c>
    </row>
    <row r="1495" spans="2:2" x14ac:dyDescent="0.25">
      <c r="B1495" t="s">
        <v>1883</v>
      </c>
    </row>
    <row r="1496" spans="2:2" x14ac:dyDescent="0.25">
      <c r="B1496" t="s">
        <v>259</v>
      </c>
    </row>
    <row r="1497" spans="2:2" x14ac:dyDescent="0.25">
      <c r="B1497" t="s">
        <v>1884</v>
      </c>
    </row>
    <row r="1498" spans="2:2" x14ac:dyDescent="0.25">
      <c r="B1498" t="s">
        <v>1885</v>
      </c>
    </row>
    <row r="1499" spans="2:2" x14ac:dyDescent="0.25">
      <c r="B1499" t="s">
        <v>1886</v>
      </c>
    </row>
    <row r="1500" spans="2:2" x14ac:dyDescent="0.25">
      <c r="B1500" t="s">
        <v>1887</v>
      </c>
    </row>
    <row r="1501" spans="2:2" x14ac:dyDescent="0.25">
      <c r="B1501" t="s">
        <v>1888</v>
      </c>
    </row>
    <row r="1502" spans="2:2" x14ac:dyDescent="0.25">
      <c r="B1502" t="s">
        <v>258</v>
      </c>
    </row>
    <row r="1503" spans="2:2" x14ac:dyDescent="0.25">
      <c r="B1503" t="s">
        <v>1889</v>
      </c>
    </row>
    <row r="1504" spans="2:2" x14ac:dyDescent="0.25">
      <c r="B1504" t="s">
        <v>1890</v>
      </c>
    </row>
    <row r="1505" spans="2:2" x14ac:dyDescent="0.25">
      <c r="B1505" t="s">
        <v>1891</v>
      </c>
    </row>
    <row r="1506" spans="2:2" x14ac:dyDescent="0.25">
      <c r="B1506" t="s">
        <v>257</v>
      </c>
    </row>
    <row r="1507" spans="2:2" x14ac:dyDescent="0.25">
      <c r="B1507" t="s">
        <v>1892</v>
      </c>
    </row>
    <row r="1508" spans="2:2" x14ac:dyDescent="0.25">
      <c r="B1508" t="s">
        <v>256</v>
      </c>
    </row>
    <row r="1509" spans="2:2" x14ac:dyDescent="0.25">
      <c r="B1509" t="s">
        <v>1893</v>
      </c>
    </row>
    <row r="1510" spans="2:2" x14ac:dyDescent="0.25">
      <c r="B1510" t="s">
        <v>113</v>
      </c>
    </row>
    <row r="1511" spans="2:2" x14ac:dyDescent="0.25">
      <c r="B1511" t="s">
        <v>255</v>
      </c>
    </row>
    <row r="1512" spans="2:2" x14ac:dyDescent="0.25">
      <c r="B1512" t="s">
        <v>254</v>
      </c>
    </row>
    <row r="1513" spans="2:2" x14ac:dyDescent="0.25">
      <c r="B1513" t="s">
        <v>1894</v>
      </c>
    </row>
    <row r="1514" spans="2:2" x14ac:dyDescent="0.25">
      <c r="B1514" t="s">
        <v>1895</v>
      </c>
    </row>
    <row r="1515" spans="2:2" x14ac:dyDescent="0.25">
      <c r="B1515" t="s">
        <v>253</v>
      </c>
    </row>
    <row r="1516" spans="2:2" x14ac:dyDescent="0.25">
      <c r="B1516" t="s">
        <v>252</v>
      </c>
    </row>
    <row r="1517" spans="2:2" x14ac:dyDescent="0.25">
      <c r="B1517" t="s">
        <v>1896</v>
      </c>
    </row>
    <row r="1518" spans="2:2" x14ac:dyDescent="0.25">
      <c r="B1518" t="s">
        <v>1897</v>
      </c>
    </row>
    <row r="1519" spans="2:2" x14ac:dyDescent="0.25">
      <c r="B1519" t="s">
        <v>251</v>
      </c>
    </row>
    <row r="1520" spans="2:2" x14ac:dyDescent="0.25">
      <c r="B1520" t="s">
        <v>1898</v>
      </c>
    </row>
    <row r="1521" spans="2:2" x14ac:dyDescent="0.25">
      <c r="B1521" t="s">
        <v>250</v>
      </c>
    </row>
    <row r="1522" spans="2:2" x14ac:dyDescent="0.25">
      <c r="B1522" t="s">
        <v>249</v>
      </c>
    </row>
    <row r="1523" spans="2:2" x14ac:dyDescent="0.25">
      <c r="B1523" t="s">
        <v>248</v>
      </c>
    </row>
    <row r="1524" spans="2:2" x14ac:dyDescent="0.25">
      <c r="B1524" t="s">
        <v>247</v>
      </c>
    </row>
    <row r="1525" spans="2:2" x14ac:dyDescent="0.25">
      <c r="B1525" t="s">
        <v>246</v>
      </c>
    </row>
    <row r="1526" spans="2:2" x14ac:dyDescent="0.25">
      <c r="B1526" t="s">
        <v>245</v>
      </c>
    </row>
    <row r="1527" spans="2:2" x14ac:dyDescent="0.25">
      <c r="B1527" t="s">
        <v>1899</v>
      </c>
    </row>
    <row r="1528" spans="2:2" x14ac:dyDescent="0.25">
      <c r="B1528" t="s">
        <v>244</v>
      </c>
    </row>
    <row r="1529" spans="2:2" x14ac:dyDescent="0.25">
      <c r="B1529" t="s">
        <v>1900</v>
      </c>
    </row>
    <row r="1530" spans="2:2" x14ac:dyDescent="0.25">
      <c r="B1530" t="s">
        <v>1901</v>
      </c>
    </row>
    <row r="1531" spans="2:2" x14ac:dyDescent="0.25">
      <c r="B1531" t="s">
        <v>1902</v>
      </c>
    </row>
    <row r="1532" spans="2:2" x14ac:dyDescent="0.25">
      <c r="B1532" t="s">
        <v>1903</v>
      </c>
    </row>
    <row r="1533" spans="2:2" x14ac:dyDescent="0.25">
      <c r="B1533" t="s">
        <v>1904</v>
      </c>
    </row>
    <row r="1534" spans="2:2" x14ac:dyDescent="0.25">
      <c r="B1534" t="s">
        <v>1905</v>
      </c>
    </row>
    <row r="1535" spans="2:2" x14ac:dyDescent="0.25">
      <c r="B1535" t="s">
        <v>1906</v>
      </c>
    </row>
    <row r="1536" spans="2:2" x14ac:dyDescent="0.25">
      <c r="B1536" t="s">
        <v>1907</v>
      </c>
    </row>
    <row r="1537" spans="2:2" x14ac:dyDescent="0.25">
      <c r="B1537" t="s">
        <v>243</v>
      </c>
    </row>
    <row r="1538" spans="2:2" x14ac:dyDescent="0.25">
      <c r="B1538" t="s">
        <v>242</v>
      </c>
    </row>
    <row r="1539" spans="2:2" x14ac:dyDescent="0.25">
      <c r="B1539" t="s">
        <v>1908</v>
      </c>
    </row>
    <row r="1540" spans="2:2" x14ac:dyDescent="0.25">
      <c r="B1540" t="s">
        <v>1909</v>
      </c>
    </row>
    <row r="1541" spans="2:2" x14ac:dyDescent="0.25">
      <c r="B1541" t="s">
        <v>1910</v>
      </c>
    </row>
    <row r="1542" spans="2:2" x14ac:dyDescent="0.25">
      <c r="B1542" t="s">
        <v>241</v>
      </c>
    </row>
    <row r="1543" spans="2:2" x14ac:dyDescent="0.25">
      <c r="B1543" t="s">
        <v>1911</v>
      </c>
    </row>
    <row r="1544" spans="2:2" x14ac:dyDescent="0.25">
      <c r="B1544" t="s">
        <v>240</v>
      </c>
    </row>
    <row r="1545" spans="2:2" x14ac:dyDescent="0.25">
      <c r="B1545" t="s">
        <v>239</v>
      </c>
    </row>
    <row r="1546" spans="2:2" x14ac:dyDescent="0.25">
      <c r="B1546" t="s">
        <v>1912</v>
      </c>
    </row>
    <row r="1547" spans="2:2" x14ac:dyDescent="0.25">
      <c r="B1547" t="s">
        <v>1913</v>
      </c>
    </row>
    <row r="1548" spans="2:2" x14ac:dyDescent="0.25">
      <c r="B1548" t="s">
        <v>1914</v>
      </c>
    </row>
    <row r="1549" spans="2:2" x14ac:dyDescent="0.25">
      <c r="B1549" t="s">
        <v>1915</v>
      </c>
    </row>
    <row r="1550" spans="2:2" x14ac:dyDescent="0.25">
      <c r="B1550" t="s">
        <v>1916</v>
      </c>
    </row>
    <row r="1551" spans="2:2" x14ac:dyDescent="0.25">
      <c r="B1551" t="s">
        <v>1917</v>
      </c>
    </row>
    <row r="1552" spans="2:2" x14ac:dyDescent="0.25">
      <c r="B1552" t="s">
        <v>238</v>
      </c>
    </row>
    <row r="1553" spans="2:2" x14ac:dyDescent="0.25">
      <c r="B1553" t="s">
        <v>1918</v>
      </c>
    </row>
    <row r="1554" spans="2:2" x14ac:dyDescent="0.25">
      <c r="B1554" t="s">
        <v>1919</v>
      </c>
    </row>
    <row r="1555" spans="2:2" x14ac:dyDescent="0.25">
      <c r="B1555" t="s">
        <v>1920</v>
      </c>
    </row>
    <row r="1556" spans="2:2" x14ac:dyDescent="0.25">
      <c r="B1556" t="s">
        <v>1921</v>
      </c>
    </row>
    <row r="1557" spans="2:2" x14ac:dyDescent="0.25">
      <c r="B1557" t="s">
        <v>1922</v>
      </c>
    </row>
    <row r="1558" spans="2:2" x14ac:dyDescent="0.25">
      <c r="B1558" t="s">
        <v>1923</v>
      </c>
    </row>
    <row r="1559" spans="2:2" x14ac:dyDescent="0.25">
      <c r="B1559" t="s">
        <v>1924</v>
      </c>
    </row>
    <row r="1560" spans="2:2" x14ac:dyDescent="0.25">
      <c r="B1560" t="s">
        <v>1925</v>
      </c>
    </row>
    <row r="1561" spans="2:2" x14ac:dyDescent="0.25">
      <c r="B1561" t="s">
        <v>1926</v>
      </c>
    </row>
    <row r="1562" spans="2:2" x14ac:dyDescent="0.25">
      <c r="B1562" t="s">
        <v>1927</v>
      </c>
    </row>
    <row r="1563" spans="2:2" x14ac:dyDescent="0.25">
      <c r="B1563" t="s">
        <v>1928</v>
      </c>
    </row>
    <row r="1564" spans="2:2" x14ac:dyDescent="0.25">
      <c r="B1564" t="s">
        <v>1929</v>
      </c>
    </row>
    <row r="1565" spans="2:2" x14ac:dyDescent="0.25">
      <c r="B1565" t="s">
        <v>1930</v>
      </c>
    </row>
    <row r="1566" spans="2:2" x14ac:dyDescent="0.25">
      <c r="B1566" t="s">
        <v>1931</v>
      </c>
    </row>
    <row r="1567" spans="2:2" x14ac:dyDescent="0.25">
      <c r="B1567" t="s">
        <v>1932</v>
      </c>
    </row>
    <row r="1568" spans="2:2" x14ac:dyDescent="0.25">
      <c r="B1568" t="s">
        <v>1933</v>
      </c>
    </row>
    <row r="1569" spans="2:2" x14ac:dyDescent="0.25">
      <c r="B1569" t="s">
        <v>1934</v>
      </c>
    </row>
    <row r="1570" spans="2:2" x14ac:dyDescent="0.25">
      <c r="B1570" t="s">
        <v>1935</v>
      </c>
    </row>
    <row r="1571" spans="2:2" x14ac:dyDescent="0.25">
      <c r="B1571" t="s">
        <v>1936</v>
      </c>
    </row>
    <row r="1572" spans="2:2" x14ac:dyDescent="0.25">
      <c r="B1572" t="s">
        <v>1937</v>
      </c>
    </row>
    <row r="1573" spans="2:2" x14ac:dyDescent="0.25">
      <c r="B1573" t="s">
        <v>1938</v>
      </c>
    </row>
    <row r="1574" spans="2:2" x14ac:dyDescent="0.25">
      <c r="B1574" t="s">
        <v>237</v>
      </c>
    </row>
    <row r="1575" spans="2:2" x14ac:dyDescent="0.25">
      <c r="B1575" t="s">
        <v>236</v>
      </c>
    </row>
    <row r="1576" spans="2:2" x14ac:dyDescent="0.25">
      <c r="B1576" t="s">
        <v>1939</v>
      </c>
    </row>
    <row r="1577" spans="2:2" x14ac:dyDescent="0.25">
      <c r="B1577" t="s">
        <v>1940</v>
      </c>
    </row>
    <row r="1578" spans="2:2" x14ac:dyDescent="0.25">
      <c r="B1578" t="s">
        <v>235</v>
      </c>
    </row>
    <row r="1579" spans="2:2" x14ac:dyDescent="0.25">
      <c r="B1579" t="s">
        <v>1941</v>
      </c>
    </row>
    <row r="1580" spans="2:2" x14ac:dyDescent="0.25">
      <c r="B1580" t="s">
        <v>1942</v>
      </c>
    </row>
    <row r="1581" spans="2:2" x14ac:dyDescent="0.25">
      <c r="B1581" t="s">
        <v>1943</v>
      </c>
    </row>
    <row r="1582" spans="2:2" x14ac:dyDescent="0.25">
      <c r="B1582" t="s">
        <v>1944</v>
      </c>
    </row>
    <row r="1583" spans="2:2" x14ac:dyDescent="0.25">
      <c r="B1583" t="s">
        <v>1945</v>
      </c>
    </row>
    <row r="1584" spans="2:2" x14ac:dyDescent="0.25">
      <c r="B1584" t="s">
        <v>1946</v>
      </c>
    </row>
    <row r="1585" spans="2:2" x14ac:dyDescent="0.25">
      <c r="B1585" t="s">
        <v>1947</v>
      </c>
    </row>
    <row r="1586" spans="2:2" x14ac:dyDescent="0.25">
      <c r="B1586" t="s">
        <v>1948</v>
      </c>
    </row>
    <row r="1587" spans="2:2" x14ac:dyDescent="0.25">
      <c r="B1587" t="s">
        <v>1949</v>
      </c>
    </row>
    <row r="1588" spans="2:2" x14ac:dyDescent="0.25">
      <c r="B1588" t="s">
        <v>1950</v>
      </c>
    </row>
    <row r="1589" spans="2:2" x14ac:dyDescent="0.25">
      <c r="B1589" t="s">
        <v>1951</v>
      </c>
    </row>
    <row r="1590" spans="2:2" x14ac:dyDescent="0.25">
      <c r="B1590" t="s">
        <v>1952</v>
      </c>
    </row>
    <row r="1591" spans="2:2" x14ac:dyDescent="0.25">
      <c r="B1591" t="s">
        <v>1953</v>
      </c>
    </row>
    <row r="1592" spans="2:2" x14ac:dyDescent="0.25">
      <c r="B1592" t="s">
        <v>1954</v>
      </c>
    </row>
    <row r="1593" spans="2:2" x14ac:dyDescent="0.25">
      <c r="B1593" t="s">
        <v>1955</v>
      </c>
    </row>
    <row r="1594" spans="2:2" x14ac:dyDescent="0.25">
      <c r="B1594" t="s">
        <v>1956</v>
      </c>
    </row>
    <row r="1595" spans="2:2" x14ac:dyDescent="0.25">
      <c r="B1595" t="s">
        <v>1957</v>
      </c>
    </row>
    <row r="1596" spans="2:2" x14ac:dyDescent="0.25">
      <c r="B1596" t="s">
        <v>1958</v>
      </c>
    </row>
    <row r="1597" spans="2:2" x14ac:dyDescent="0.25">
      <c r="B1597" t="s">
        <v>1959</v>
      </c>
    </row>
    <row r="1598" spans="2:2" x14ac:dyDescent="0.25">
      <c r="B1598" t="s">
        <v>1960</v>
      </c>
    </row>
    <row r="1599" spans="2:2" x14ac:dyDescent="0.25">
      <c r="B1599" t="s">
        <v>1961</v>
      </c>
    </row>
    <row r="1600" spans="2:2" x14ac:dyDescent="0.25">
      <c r="B1600" t="s">
        <v>1962</v>
      </c>
    </row>
    <row r="1601" spans="2:2" x14ac:dyDescent="0.25">
      <c r="B1601" t="s">
        <v>1963</v>
      </c>
    </row>
    <row r="1602" spans="2:2" x14ac:dyDescent="0.25">
      <c r="B1602" t="s">
        <v>1964</v>
      </c>
    </row>
    <row r="1603" spans="2:2" x14ac:dyDescent="0.25">
      <c r="B1603" t="s">
        <v>1965</v>
      </c>
    </row>
    <row r="1604" spans="2:2" x14ac:dyDescent="0.25">
      <c r="B1604" t="s">
        <v>103</v>
      </c>
    </row>
    <row r="1605" spans="2:2" x14ac:dyDescent="0.25">
      <c r="B1605" t="s">
        <v>1966</v>
      </c>
    </row>
    <row r="1606" spans="2:2" x14ac:dyDescent="0.25">
      <c r="B1606" t="s">
        <v>1967</v>
      </c>
    </row>
    <row r="1607" spans="2:2" x14ac:dyDescent="0.25">
      <c r="B1607" t="s">
        <v>1968</v>
      </c>
    </row>
    <row r="1608" spans="2:2" x14ac:dyDescent="0.25">
      <c r="B1608" t="s">
        <v>1969</v>
      </c>
    </row>
    <row r="1609" spans="2:2" x14ac:dyDescent="0.25">
      <c r="B1609" t="s">
        <v>234</v>
      </c>
    </row>
    <row r="1610" spans="2:2" x14ac:dyDescent="0.25">
      <c r="B1610" t="s">
        <v>1970</v>
      </c>
    </row>
    <row r="1611" spans="2:2" x14ac:dyDescent="0.25">
      <c r="B1611" t="s">
        <v>1971</v>
      </c>
    </row>
    <row r="1612" spans="2:2" x14ac:dyDescent="0.25">
      <c r="B1612" t="s">
        <v>233</v>
      </c>
    </row>
    <row r="1613" spans="2:2" x14ac:dyDescent="0.25">
      <c r="B1613" t="s">
        <v>1972</v>
      </c>
    </row>
    <row r="1614" spans="2:2" x14ac:dyDescent="0.25">
      <c r="B1614" t="s">
        <v>232</v>
      </c>
    </row>
    <row r="1615" spans="2:2" x14ac:dyDescent="0.25">
      <c r="B1615" t="s">
        <v>669</v>
      </c>
    </row>
    <row r="1616" spans="2:2" x14ac:dyDescent="0.25">
      <c r="B1616" t="s">
        <v>231</v>
      </c>
    </row>
    <row r="1617" spans="2:2" x14ac:dyDescent="0.25">
      <c r="B1617" t="s">
        <v>1973</v>
      </c>
    </row>
    <row r="1618" spans="2:2" x14ac:dyDescent="0.25">
      <c r="B1618" t="s">
        <v>1974</v>
      </c>
    </row>
    <row r="1619" spans="2:2" x14ac:dyDescent="0.25">
      <c r="B1619" t="s">
        <v>1975</v>
      </c>
    </row>
    <row r="1620" spans="2:2" x14ac:dyDescent="0.25">
      <c r="B1620" t="s">
        <v>1976</v>
      </c>
    </row>
    <row r="1621" spans="2:2" x14ac:dyDescent="0.25">
      <c r="B1621" t="s">
        <v>1977</v>
      </c>
    </row>
    <row r="1622" spans="2:2" x14ac:dyDescent="0.25">
      <c r="B1622" t="s">
        <v>1978</v>
      </c>
    </row>
    <row r="1623" spans="2:2" x14ac:dyDescent="0.25">
      <c r="B1623" t="s">
        <v>1979</v>
      </c>
    </row>
    <row r="1624" spans="2:2" x14ac:dyDescent="0.25">
      <c r="B1624" t="s">
        <v>1980</v>
      </c>
    </row>
    <row r="1625" spans="2:2" x14ac:dyDescent="0.25">
      <c r="B1625" t="s">
        <v>1981</v>
      </c>
    </row>
    <row r="1626" spans="2:2" x14ac:dyDescent="0.25">
      <c r="B1626" t="s">
        <v>1982</v>
      </c>
    </row>
    <row r="1627" spans="2:2" x14ac:dyDescent="0.25">
      <c r="B1627" t="s">
        <v>1983</v>
      </c>
    </row>
    <row r="1628" spans="2:2" x14ac:dyDescent="0.25">
      <c r="B1628" t="s">
        <v>230</v>
      </c>
    </row>
    <row r="1629" spans="2:2" x14ac:dyDescent="0.25">
      <c r="B1629" t="s">
        <v>229</v>
      </c>
    </row>
    <row r="1630" spans="2:2" x14ac:dyDescent="0.25">
      <c r="B1630" t="s">
        <v>1984</v>
      </c>
    </row>
    <row r="1631" spans="2:2" x14ac:dyDescent="0.25">
      <c r="B1631" t="s">
        <v>1985</v>
      </c>
    </row>
    <row r="1632" spans="2:2" x14ac:dyDescent="0.25">
      <c r="B1632" t="s">
        <v>1986</v>
      </c>
    </row>
    <row r="1633" spans="2:2" x14ac:dyDescent="0.25">
      <c r="B1633" t="s">
        <v>228</v>
      </c>
    </row>
    <row r="1634" spans="2:2" x14ac:dyDescent="0.25">
      <c r="B1634" t="s">
        <v>62</v>
      </c>
    </row>
    <row r="1635" spans="2:2" x14ac:dyDescent="0.25">
      <c r="B1635" t="s">
        <v>1987</v>
      </c>
    </row>
    <row r="1636" spans="2:2" x14ac:dyDescent="0.25">
      <c r="B1636" t="s">
        <v>227</v>
      </c>
    </row>
    <row r="1637" spans="2:2" x14ac:dyDescent="0.25">
      <c r="B1637" t="s">
        <v>1988</v>
      </c>
    </row>
    <row r="1638" spans="2:2" x14ac:dyDescent="0.25">
      <c r="B1638" t="s">
        <v>1989</v>
      </c>
    </row>
    <row r="1639" spans="2:2" x14ac:dyDescent="0.25">
      <c r="B1639" t="s">
        <v>1990</v>
      </c>
    </row>
    <row r="1640" spans="2:2" x14ac:dyDescent="0.25">
      <c r="B1640" t="s">
        <v>1991</v>
      </c>
    </row>
    <row r="1641" spans="2:2" x14ac:dyDescent="0.25">
      <c r="B1641" t="s">
        <v>226</v>
      </c>
    </row>
    <row r="1642" spans="2:2" x14ac:dyDescent="0.25">
      <c r="B1642" t="s">
        <v>1992</v>
      </c>
    </row>
    <row r="1643" spans="2:2" x14ac:dyDescent="0.25">
      <c r="B1643" t="s">
        <v>1993</v>
      </c>
    </row>
    <row r="1644" spans="2:2" x14ac:dyDescent="0.25">
      <c r="B1644" t="s">
        <v>1994</v>
      </c>
    </row>
    <row r="1645" spans="2:2" x14ac:dyDescent="0.25">
      <c r="B1645" t="s">
        <v>1995</v>
      </c>
    </row>
    <row r="1646" spans="2:2" x14ac:dyDescent="0.25">
      <c r="B1646" t="s">
        <v>1996</v>
      </c>
    </row>
    <row r="1647" spans="2:2" x14ac:dyDescent="0.25">
      <c r="B1647" t="s">
        <v>1997</v>
      </c>
    </row>
    <row r="1648" spans="2:2" x14ac:dyDescent="0.25">
      <c r="B1648" t="s">
        <v>1998</v>
      </c>
    </row>
    <row r="1649" spans="2:2" x14ac:dyDescent="0.25">
      <c r="B1649" t="s">
        <v>1999</v>
      </c>
    </row>
    <row r="1650" spans="2:2" x14ac:dyDescent="0.25">
      <c r="B1650" t="s">
        <v>225</v>
      </c>
    </row>
    <row r="1651" spans="2:2" x14ac:dyDescent="0.25">
      <c r="B1651" t="s">
        <v>2000</v>
      </c>
    </row>
    <row r="1652" spans="2:2" x14ac:dyDescent="0.25">
      <c r="B1652" t="s">
        <v>2001</v>
      </c>
    </row>
    <row r="1653" spans="2:2" x14ac:dyDescent="0.25">
      <c r="B1653" t="s">
        <v>2002</v>
      </c>
    </row>
    <row r="1654" spans="2:2" x14ac:dyDescent="0.25">
      <c r="B1654" t="s">
        <v>2003</v>
      </c>
    </row>
    <row r="1655" spans="2:2" x14ac:dyDescent="0.25">
      <c r="B1655" t="s">
        <v>107</v>
      </c>
    </row>
    <row r="1656" spans="2:2" x14ac:dyDescent="0.25">
      <c r="B1656" t="s">
        <v>2004</v>
      </c>
    </row>
    <row r="1657" spans="2:2" x14ac:dyDescent="0.25">
      <c r="B1657" t="s">
        <v>2005</v>
      </c>
    </row>
    <row r="1658" spans="2:2" x14ac:dyDescent="0.25">
      <c r="B1658" t="s">
        <v>2006</v>
      </c>
    </row>
    <row r="1659" spans="2:2" x14ac:dyDescent="0.25">
      <c r="B1659" t="s">
        <v>2007</v>
      </c>
    </row>
    <row r="1660" spans="2:2" x14ac:dyDescent="0.25">
      <c r="B1660" t="s">
        <v>2008</v>
      </c>
    </row>
    <row r="1661" spans="2:2" x14ac:dyDescent="0.25">
      <c r="B1661" t="s">
        <v>2009</v>
      </c>
    </row>
    <row r="1662" spans="2:2" x14ac:dyDescent="0.25">
      <c r="B1662" t="s">
        <v>2010</v>
      </c>
    </row>
    <row r="1663" spans="2:2" x14ac:dyDescent="0.25">
      <c r="B1663" t="s">
        <v>2011</v>
      </c>
    </row>
    <row r="1664" spans="2:2" x14ac:dyDescent="0.25">
      <c r="B1664" t="s">
        <v>224</v>
      </c>
    </row>
    <row r="1665" spans="2:2" x14ac:dyDescent="0.25">
      <c r="B1665" t="s">
        <v>223</v>
      </c>
    </row>
    <row r="1666" spans="2:2" x14ac:dyDescent="0.25">
      <c r="B1666" t="s">
        <v>2012</v>
      </c>
    </row>
    <row r="1667" spans="2:2" x14ac:dyDescent="0.25">
      <c r="B1667" t="s">
        <v>2013</v>
      </c>
    </row>
    <row r="1668" spans="2:2" x14ac:dyDescent="0.25">
      <c r="B1668" t="s">
        <v>2014</v>
      </c>
    </row>
    <row r="1669" spans="2:2" x14ac:dyDescent="0.25">
      <c r="B1669" t="s">
        <v>2015</v>
      </c>
    </row>
    <row r="1670" spans="2:2" x14ac:dyDescent="0.25">
      <c r="B1670" t="s">
        <v>2016</v>
      </c>
    </row>
    <row r="1671" spans="2:2" x14ac:dyDescent="0.25">
      <c r="B1671" t="s">
        <v>2017</v>
      </c>
    </row>
    <row r="1672" spans="2:2" x14ac:dyDescent="0.25">
      <c r="B1672" t="s">
        <v>2018</v>
      </c>
    </row>
    <row r="1673" spans="2:2" x14ac:dyDescent="0.25">
      <c r="B1673" t="s">
        <v>2019</v>
      </c>
    </row>
    <row r="1674" spans="2:2" x14ac:dyDescent="0.25">
      <c r="B1674" t="s">
        <v>2020</v>
      </c>
    </row>
    <row r="1675" spans="2:2" x14ac:dyDescent="0.25">
      <c r="B1675" t="s">
        <v>2021</v>
      </c>
    </row>
    <row r="1676" spans="2:2" x14ac:dyDescent="0.25">
      <c r="B1676" t="s">
        <v>2022</v>
      </c>
    </row>
    <row r="1677" spans="2:2" x14ac:dyDescent="0.25">
      <c r="B1677" t="s">
        <v>2023</v>
      </c>
    </row>
    <row r="1678" spans="2:2" x14ac:dyDescent="0.25">
      <c r="B1678" t="s">
        <v>2024</v>
      </c>
    </row>
    <row r="1679" spans="2:2" x14ac:dyDescent="0.25">
      <c r="B1679" t="s">
        <v>222</v>
      </c>
    </row>
    <row r="1680" spans="2:2" x14ac:dyDescent="0.25">
      <c r="B1680" t="s">
        <v>2025</v>
      </c>
    </row>
    <row r="1681" spans="2:2" x14ac:dyDescent="0.25">
      <c r="B1681" t="s">
        <v>2026</v>
      </c>
    </row>
    <row r="1682" spans="2:2" x14ac:dyDescent="0.25">
      <c r="B1682" t="s">
        <v>2027</v>
      </c>
    </row>
    <row r="1683" spans="2:2" x14ac:dyDescent="0.25">
      <c r="B1683" t="s">
        <v>2028</v>
      </c>
    </row>
    <row r="1684" spans="2:2" x14ac:dyDescent="0.25">
      <c r="B1684" t="s">
        <v>2029</v>
      </c>
    </row>
    <row r="1685" spans="2:2" x14ac:dyDescent="0.25">
      <c r="B1685" t="s">
        <v>2030</v>
      </c>
    </row>
    <row r="1686" spans="2:2" x14ac:dyDescent="0.25">
      <c r="B1686" t="s">
        <v>2031</v>
      </c>
    </row>
    <row r="1687" spans="2:2" x14ac:dyDescent="0.25">
      <c r="B1687" t="s">
        <v>2032</v>
      </c>
    </row>
    <row r="1688" spans="2:2" x14ac:dyDescent="0.25">
      <c r="B1688" t="s">
        <v>77</v>
      </c>
    </row>
    <row r="1689" spans="2:2" x14ac:dyDescent="0.25">
      <c r="B1689" t="s">
        <v>2033</v>
      </c>
    </row>
    <row r="1690" spans="2:2" x14ac:dyDescent="0.25">
      <c r="B1690" t="s">
        <v>2034</v>
      </c>
    </row>
    <row r="1691" spans="2:2" x14ac:dyDescent="0.25">
      <c r="B1691" t="s">
        <v>2035</v>
      </c>
    </row>
    <row r="1692" spans="2:2" x14ac:dyDescent="0.25">
      <c r="B1692" t="s">
        <v>2036</v>
      </c>
    </row>
    <row r="1693" spans="2:2" x14ac:dyDescent="0.25">
      <c r="B1693" t="s">
        <v>221</v>
      </c>
    </row>
    <row r="1694" spans="2:2" x14ac:dyDescent="0.25">
      <c r="B1694" t="s">
        <v>2037</v>
      </c>
    </row>
    <row r="1695" spans="2:2" x14ac:dyDescent="0.25">
      <c r="B1695" t="s">
        <v>2038</v>
      </c>
    </row>
    <row r="1696" spans="2:2" x14ac:dyDescent="0.25">
      <c r="B1696" t="s">
        <v>2039</v>
      </c>
    </row>
    <row r="1697" spans="2:2" x14ac:dyDescent="0.25">
      <c r="B1697" t="s">
        <v>2040</v>
      </c>
    </row>
    <row r="1698" spans="2:2" x14ac:dyDescent="0.25">
      <c r="B1698" t="s">
        <v>2041</v>
      </c>
    </row>
    <row r="1699" spans="2:2" x14ac:dyDescent="0.25">
      <c r="B1699" t="s">
        <v>2042</v>
      </c>
    </row>
    <row r="1700" spans="2:2" x14ac:dyDescent="0.25">
      <c r="B1700" t="s">
        <v>2043</v>
      </c>
    </row>
    <row r="1701" spans="2:2" x14ac:dyDescent="0.25">
      <c r="B1701" t="s">
        <v>2044</v>
      </c>
    </row>
    <row r="1702" spans="2:2" x14ac:dyDescent="0.25">
      <c r="B1702" t="s">
        <v>2045</v>
      </c>
    </row>
    <row r="1703" spans="2:2" x14ac:dyDescent="0.25">
      <c r="B1703" t="s">
        <v>220</v>
      </c>
    </row>
    <row r="1704" spans="2:2" x14ac:dyDescent="0.25">
      <c r="B1704" t="s">
        <v>219</v>
      </c>
    </row>
    <row r="1705" spans="2:2" x14ac:dyDescent="0.25">
      <c r="B1705" t="s">
        <v>2046</v>
      </c>
    </row>
    <row r="1706" spans="2:2" x14ac:dyDescent="0.25">
      <c r="B1706" t="s">
        <v>2047</v>
      </c>
    </row>
    <row r="1707" spans="2:2" x14ac:dyDescent="0.25">
      <c r="B1707" t="s">
        <v>2048</v>
      </c>
    </row>
    <row r="1708" spans="2:2" x14ac:dyDescent="0.25">
      <c r="B1708" t="s">
        <v>133</v>
      </c>
    </row>
    <row r="1709" spans="2:2" x14ac:dyDescent="0.25">
      <c r="B1709" t="s">
        <v>2049</v>
      </c>
    </row>
    <row r="1710" spans="2:2" x14ac:dyDescent="0.25">
      <c r="B1710" t="s">
        <v>2050</v>
      </c>
    </row>
    <row r="1711" spans="2:2" x14ac:dyDescent="0.25">
      <c r="B1711" t="s">
        <v>2051</v>
      </c>
    </row>
    <row r="1712" spans="2:2" x14ac:dyDescent="0.25">
      <c r="B1712" t="s">
        <v>2052</v>
      </c>
    </row>
    <row r="1713" spans="2:2" x14ac:dyDescent="0.25">
      <c r="B1713" t="s">
        <v>2053</v>
      </c>
    </row>
    <row r="1714" spans="2:2" x14ac:dyDescent="0.25">
      <c r="B1714" t="s">
        <v>2054</v>
      </c>
    </row>
    <row r="1715" spans="2:2" x14ac:dyDescent="0.25">
      <c r="B1715" t="s">
        <v>218</v>
      </c>
    </row>
    <row r="1716" spans="2:2" x14ac:dyDescent="0.25">
      <c r="B1716" t="s">
        <v>2055</v>
      </c>
    </row>
    <row r="1717" spans="2:2" x14ac:dyDescent="0.25">
      <c r="B1717" t="s">
        <v>2056</v>
      </c>
    </row>
    <row r="1718" spans="2:2" x14ac:dyDescent="0.25">
      <c r="B1718" t="s">
        <v>2057</v>
      </c>
    </row>
    <row r="1719" spans="2:2" x14ac:dyDescent="0.25">
      <c r="B1719" t="s">
        <v>217</v>
      </c>
    </row>
    <row r="1720" spans="2:2" x14ac:dyDescent="0.25">
      <c r="B1720" t="s">
        <v>2058</v>
      </c>
    </row>
    <row r="1721" spans="2:2" x14ac:dyDescent="0.25">
      <c r="B1721" t="s">
        <v>2059</v>
      </c>
    </row>
    <row r="1722" spans="2:2" x14ac:dyDescent="0.25">
      <c r="B1722" t="s">
        <v>2060</v>
      </c>
    </row>
    <row r="1723" spans="2:2" x14ac:dyDescent="0.25">
      <c r="B1723" t="s">
        <v>2061</v>
      </c>
    </row>
    <row r="1724" spans="2:2" x14ac:dyDescent="0.25">
      <c r="B1724" t="s">
        <v>2062</v>
      </c>
    </row>
    <row r="1725" spans="2:2" x14ac:dyDescent="0.25">
      <c r="B1725" t="s">
        <v>2063</v>
      </c>
    </row>
    <row r="1726" spans="2:2" x14ac:dyDescent="0.25">
      <c r="B1726" t="s">
        <v>216</v>
      </c>
    </row>
    <row r="1727" spans="2:2" x14ac:dyDescent="0.25">
      <c r="B1727" t="s">
        <v>2064</v>
      </c>
    </row>
    <row r="1728" spans="2:2" x14ac:dyDescent="0.25">
      <c r="B1728" t="s">
        <v>215</v>
      </c>
    </row>
    <row r="1729" spans="2:2" x14ac:dyDescent="0.25">
      <c r="B1729" t="s">
        <v>214</v>
      </c>
    </row>
    <row r="1730" spans="2:2" x14ac:dyDescent="0.25">
      <c r="B1730" t="s">
        <v>2065</v>
      </c>
    </row>
    <row r="1731" spans="2:2" x14ac:dyDescent="0.25">
      <c r="B1731" t="s">
        <v>2066</v>
      </c>
    </row>
    <row r="1732" spans="2:2" x14ac:dyDescent="0.25">
      <c r="B1732" t="s">
        <v>2067</v>
      </c>
    </row>
    <row r="1733" spans="2:2" x14ac:dyDescent="0.25">
      <c r="B1733" t="s">
        <v>2068</v>
      </c>
    </row>
    <row r="1734" spans="2:2" x14ac:dyDescent="0.25">
      <c r="B1734" t="s">
        <v>2069</v>
      </c>
    </row>
    <row r="1735" spans="2:2" x14ac:dyDescent="0.25">
      <c r="B1735" t="s">
        <v>2070</v>
      </c>
    </row>
    <row r="1736" spans="2:2" x14ac:dyDescent="0.25">
      <c r="B1736" t="s">
        <v>2071</v>
      </c>
    </row>
    <row r="1737" spans="2:2" x14ac:dyDescent="0.25">
      <c r="B1737" t="s">
        <v>2072</v>
      </c>
    </row>
    <row r="1738" spans="2:2" x14ac:dyDescent="0.25">
      <c r="B1738" t="s">
        <v>2073</v>
      </c>
    </row>
    <row r="1739" spans="2:2" x14ac:dyDescent="0.25">
      <c r="B1739" t="s">
        <v>2074</v>
      </c>
    </row>
    <row r="1740" spans="2:2" x14ac:dyDescent="0.25">
      <c r="B1740" t="s">
        <v>213</v>
      </c>
    </row>
    <row r="1741" spans="2:2" x14ac:dyDescent="0.25">
      <c r="B1741" t="s">
        <v>2075</v>
      </c>
    </row>
    <row r="1742" spans="2:2" x14ac:dyDescent="0.25">
      <c r="B1742" t="s">
        <v>2076</v>
      </c>
    </row>
    <row r="1743" spans="2:2" x14ac:dyDescent="0.25">
      <c r="B1743" t="s">
        <v>2077</v>
      </c>
    </row>
    <row r="1744" spans="2:2" x14ac:dyDescent="0.25">
      <c r="B1744" t="s">
        <v>212</v>
      </c>
    </row>
    <row r="1745" spans="2:2" x14ac:dyDescent="0.25">
      <c r="B1745" t="s">
        <v>2078</v>
      </c>
    </row>
    <row r="1746" spans="2:2" x14ac:dyDescent="0.25">
      <c r="B1746" t="s">
        <v>2079</v>
      </c>
    </row>
    <row r="1747" spans="2:2" x14ac:dyDescent="0.25">
      <c r="B1747" t="s">
        <v>2080</v>
      </c>
    </row>
    <row r="1748" spans="2:2" x14ac:dyDescent="0.25">
      <c r="B1748" t="s">
        <v>2081</v>
      </c>
    </row>
    <row r="1749" spans="2:2" x14ac:dyDescent="0.25">
      <c r="B1749" t="s">
        <v>211</v>
      </c>
    </row>
    <row r="1750" spans="2:2" x14ac:dyDescent="0.25">
      <c r="B1750" t="s">
        <v>2082</v>
      </c>
    </row>
    <row r="1751" spans="2:2" x14ac:dyDescent="0.25">
      <c r="B1751" t="s">
        <v>2083</v>
      </c>
    </row>
    <row r="1752" spans="2:2" x14ac:dyDescent="0.25">
      <c r="B1752" t="s">
        <v>2084</v>
      </c>
    </row>
    <row r="1753" spans="2:2" x14ac:dyDescent="0.25">
      <c r="B1753" t="s">
        <v>2085</v>
      </c>
    </row>
    <row r="1754" spans="2:2" x14ac:dyDescent="0.25">
      <c r="B1754" t="s">
        <v>210</v>
      </c>
    </row>
    <row r="1755" spans="2:2" x14ac:dyDescent="0.25">
      <c r="B1755" t="s">
        <v>2086</v>
      </c>
    </row>
    <row r="1756" spans="2:2" x14ac:dyDescent="0.25">
      <c r="B1756" t="s">
        <v>209</v>
      </c>
    </row>
    <row r="1757" spans="2:2" x14ac:dyDescent="0.25">
      <c r="B1757" t="s">
        <v>208</v>
      </c>
    </row>
    <row r="1758" spans="2:2" x14ac:dyDescent="0.25">
      <c r="B1758" t="s">
        <v>2087</v>
      </c>
    </row>
    <row r="1759" spans="2:2" x14ac:dyDescent="0.25">
      <c r="B1759" t="s">
        <v>2088</v>
      </c>
    </row>
    <row r="1760" spans="2:2" x14ac:dyDescent="0.25">
      <c r="B1760" t="s">
        <v>2089</v>
      </c>
    </row>
    <row r="1761" spans="2:2" x14ac:dyDescent="0.25">
      <c r="B1761" t="s">
        <v>2090</v>
      </c>
    </row>
    <row r="1762" spans="2:2" x14ac:dyDescent="0.25">
      <c r="B1762" t="s">
        <v>2091</v>
      </c>
    </row>
    <row r="1763" spans="2:2" x14ac:dyDescent="0.25">
      <c r="B1763" t="s">
        <v>2092</v>
      </c>
    </row>
    <row r="1764" spans="2:2" x14ac:dyDescent="0.25">
      <c r="B1764" t="s">
        <v>2093</v>
      </c>
    </row>
    <row r="1765" spans="2:2" x14ac:dyDescent="0.25">
      <c r="B1765" t="s">
        <v>2094</v>
      </c>
    </row>
    <row r="1766" spans="2:2" x14ac:dyDescent="0.25">
      <c r="B1766" t="s">
        <v>2095</v>
      </c>
    </row>
    <row r="1767" spans="2:2" x14ac:dyDescent="0.25">
      <c r="B1767" t="s">
        <v>2096</v>
      </c>
    </row>
    <row r="1768" spans="2:2" x14ac:dyDescent="0.25">
      <c r="B1768" t="s">
        <v>670</v>
      </c>
    </row>
    <row r="1769" spans="2:2" x14ac:dyDescent="0.25">
      <c r="B1769" t="s">
        <v>2097</v>
      </c>
    </row>
    <row r="1770" spans="2:2" x14ac:dyDescent="0.25">
      <c r="B1770" t="s">
        <v>2098</v>
      </c>
    </row>
    <row r="1771" spans="2:2" x14ac:dyDescent="0.25">
      <c r="B1771" t="s">
        <v>2099</v>
      </c>
    </row>
    <row r="1772" spans="2:2" x14ac:dyDescent="0.25">
      <c r="B1772" t="s">
        <v>207</v>
      </c>
    </row>
    <row r="1773" spans="2:2" x14ac:dyDescent="0.25">
      <c r="B1773" t="s">
        <v>2100</v>
      </c>
    </row>
    <row r="1774" spans="2:2" x14ac:dyDescent="0.25">
      <c r="B1774" t="s">
        <v>206</v>
      </c>
    </row>
    <row r="1775" spans="2:2" x14ac:dyDescent="0.25">
      <c r="B1775" t="s">
        <v>2101</v>
      </c>
    </row>
    <row r="1776" spans="2:2" x14ac:dyDescent="0.25">
      <c r="B1776" t="s">
        <v>2102</v>
      </c>
    </row>
    <row r="1777" spans="2:2" x14ac:dyDescent="0.25">
      <c r="B1777" t="s">
        <v>205</v>
      </c>
    </row>
    <row r="1778" spans="2:2" x14ac:dyDescent="0.25">
      <c r="B1778" t="s">
        <v>2103</v>
      </c>
    </row>
    <row r="1779" spans="2:2" x14ac:dyDescent="0.25">
      <c r="B1779" t="s">
        <v>2104</v>
      </c>
    </row>
    <row r="1780" spans="2:2" x14ac:dyDescent="0.25">
      <c r="B1780" t="s">
        <v>204</v>
      </c>
    </row>
    <row r="1781" spans="2:2" x14ac:dyDescent="0.25">
      <c r="B1781" t="s">
        <v>2105</v>
      </c>
    </row>
    <row r="1782" spans="2:2" x14ac:dyDescent="0.25">
      <c r="B1782" t="s">
        <v>2106</v>
      </c>
    </row>
    <row r="1783" spans="2:2" x14ac:dyDescent="0.25">
      <c r="B1783" t="s">
        <v>2107</v>
      </c>
    </row>
    <row r="1784" spans="2:2" x14ac:dyDescent="0.25">
      <c r="B1784" t="s">
        <v>203</v>
      </c>
    </row>
    <row r="1785" spans="2:2" x14ac:dyDescent="0.25">
      <c r="B1785" t="s">
        <v>202</v>
      </c>
    </row>
    <row r="1786" spans="2:2" x14ac:dyDescent="0.25">
      <c r="B1786" t="s">
        <v>105</v>
      </c>
    </row>
    <row r="1787" spans="2:2" x14ac:dyDescent="0.25">
      <c r="B1787" t="s">
        <v>2108</v>
      </c>
    </row>
    <row r="1788" spans="2:2" x14ac:dyDescent="0.25">
      <c r="B1788" t="s">
        <v>2109</v>
      </c>
    </row>
    <row r="1789" spans="2:2" x14ac:dyDescent="0.25">
      <c r="B1789" t="s">
        <v>2110</v>
      </c>
    </row>
    <row r="1790" spans="2:2" x14ac:dyDescent="0.25">
      <c r="B1790" t="s">
        <v>201</v>
      </c>
    </row>
    <row r="1791" spans="2:2" x14ac:dyDescent="0.25">
      <c r="B1791" t="s">
        <v>2111</v>
      </c>
    </row>
    <row r="1792" spans="2:2" x14ac:dyDescent="0.25">
      <c r="B1792" t="s">
        <v>2112</v>
      </c>
    </row>
    <row r="1793" spans="2:2" x14ac:dyDescent="0.25">
      <c r="B1793" t="s">
        <v>2113</v>
      </c>
    </row>
    <row r="1794" spans="2:2" x14ac:dyDescent="0.25">
      <c r="B1794" t="s">
        <v>2114</v>
      </c>
    </row>
    <row r="1795" spans="2:2" x14ac:dyDescent="0.25">
      <c r="B1795" t="s">
        <v>2115</v>
      </c>
    </row>
    <row r="1796" spans="2:2" x14ac:dyDescent="0.25">
      <c r="B1796" t="s">
        <v>2116</v>
      </c>
    </row>
    <row r="1797" spans="2:2" x14ac:dyDescent="0.25">
      <c r="B1797" t="s">
        <v>2117</v>
      </c>
    </row>
    <row r="1798" spans="2:2" x14ac:dyDescent="0.25">
      <c r="B1798" t="s">
        <v>2118</v>
      </c>
    </row>
    <row r="1799" spans="2:2" x14ac:dyDescent="0.25">
      <c r="B1799" t="s">
        <v>2119</v>
      </c>
    </row>
    <row r="1800" spans="2:2" x14ac:dyDescent="0.25">
      <c r="B1800" t="s">
        <v>200</v>
      </c>
    </row>
    <row r="1801" spans="2:2" x14ac:dyDescent="0.25">
      <c r="B1801" t="s">
        <v>2120</v>
      </c>
    </row>
    <row r="1802" spans="2:2" x14ac:dyDescent="0.25">
      <c r="B1802" t="s">
        <v>2121</v>
      </c>
    </row>
    <row r="1803" spans="2:2" x14ac:dyDescent="0.25">
      <c r="B1803" t="s">
        <v>2122</v>
      </c>
    </row>
    <row r="1804" spans="2:2" x14ac:dyDescent="0.25">
      <c r="B1804" t="s">
        <v>2123</v>
      </c>
    </row>
    <row r="1805" spans="2:2" x14ac:dyDescent="0.25">
      <c r="B1805" t="s">
        <v>2124</v>
      </c>
    </row>
    <row r="1806" spans="2:2" x14ac:dyDescent="0.25">
      <c r="B1806" t="s">
        <v>2125</v>
      </c>
    </row>
    <row r="1807" spans="2:2" x14ac:dyDescent="0.25">
      <c r="B1807" t="s">
        <v>2126</v>
      </c>
    </row>
    <row r="1808" spans="2:2" x14ac:dyDescent="0.25">
      <c r="B1808" t="s">
        <v>2127</v>
      </c>
    </row>
    <row r="1809" spans="2:2" x14ac:dyDescent="0.25">
      <c r="B1809" t="s">
        <v>2128</v>
      </c>
    </row>
    <row r="1810" spans="2:2" x14ac:dyDescent="0.25">
      <c r="B1810" t="s">
        <v>2129</v>
      </c>
    </row>
    <row r="1811" spans="2:2" x14ac:dyDescent="0.25">
      <c r="B1811" t="s">
        <v>2130</v>
      </c>
    </row>
    <row r="1812" spans="2:2" x14ac:dyDescent="0.25">
      <c r="B1812" t="s">
        <v>671</v>
      </c>
    </row>
    <row r="1813" spans="2:2" x14ac:dyDescent="0.25">
      <c r="B1813" t="s">
        <v>2131</v>
      </c>
    </row>
    <row r="1814" spans="2:2" x14ac:dyDescent="0.25">
      <c r="B1814" t="s">
        <v>2132</v>
      </c>
    </row>
    <row r="1815" spans="2:2" x14ac:dyDescent="0.25">
      <c r="B1815" t="s">
        <v>199</v>
      </c>
    </row>
    <row r="1816" spans="2:2" x14ac:dyDescent="0.25">
      <c r="B1816" t="s">
        <v>2133</v>
      </c>
    </row>
    <row r="1817" spans="2:2" x14ac:dyDescent="0.25">
      <c r="B1817" t="s">
        <v>2134</v>
      </c>
    </row>
    <row r="1818" spans="2:2" x14ac:dyDescent="0.25">
      <c r="B1818" t="s">
        <v>2135</v>
      </c>
    </row>
    <row r="1819" spans="2:2" x14ac:dyDescent="0.25">
      <c r="B1819" t="s">
        <v>2136</v>
      </c>
    </row>
    <row r="1820" spans="2:2" x14ac:dyDescent="0.25">
      <c r="B1820" t="s">
        <v>2137</v>
      </c>
    </row>
    <row r="1821" spans="2:2" x14ac:dyDescent="0.25">
      <c r="B1821" t="s">
        <v>2138</v>
      </c>
    </row>
    <row r="1822" spans="2:2" x14ac:dyDescent="0.25">
      <c r="B1822" t="s">
        <v>2139</v>
      </c>
    </row>
    <row r="1823" spans="2:2" x14ac:dyDescent="0.25">
      <c r="B1823" t="s">
        <v>2140</v>
      </c>
    </row>
    <row r="1824" spans="2:2" x14ac:dyDescent="0.25">
      <c r="B1824" t="s">
        <v>2141</v>
      </c>
    </row>
    <row r="1825" spans="2:2" x14ac:dyDescent="0.25">
      <c r="B1825" t="s">
        <v>135</v>
      </c>
    </row>
    <row r="1826" spans="2:2" x14ac:dyDescent="0.25">
      <c r="B1826" t="s">
        <v>2142</v>
      </c>
    </row>
    <row r="1827" spans="2:2" x14ac:dyDescent="0.25">
      <c r="B1827" t="s">
        <v>2143</v>
      </c>
    </row>
    <row r="1828" spans="2:2" x14ac:dyDescent="0.25">
      <c r="B1828" t="s">
        <v>2144</v>
      </c>
    </row>
    <row r="1829" spans="2:2" x14ac:dyDescent="0.25">
      <c r="B1829" t="s">
        <v>2145</v>
      </c>
    </row>
    <row r="1830" spans="2:2" x14ac:dyDescent="0.25">
      <c r="B1830" t="s">
        <v>2146</v>
      </c>
    </row>
    <row r="1831" spans="2:2" x14ac:dyDescent="0.25">
      <c r="B1831" t="s">
        <v>2147</v>
      </c>
    </row>
    <row r="1832" spans="2:2" x14ac:dyDescent="0.25">
      <c r="B1832" t="s">
        <v>128</v>
      </c>
    </row>
    <row r="1833" spans="2:2" x14ac:dyDescent="0.25">
      <c r="B1833" t="s">
        <v>2148</v>
      </c>
    </row>
    <row r="1834" spans="2:2" x14ac:dyDescent="0.25">
      <c r="B1834" t="s">
        <v>2149</v>
      </c>
    </row>
    <row r="1835" spans="2:2" x14ac:dyDescent="0.25">
      <c r="B1835" t="s">
        <v>2150</v>
      </c>
    </row>
    <row r="1836" spans="2:2" x14ac:dyDescent="0.25">
      <c r="B1836" t="s">
        <v>2151</v>
      </c>
    </row>
    <row r="1837" spans="2:2" x14ac:dyDescent="0.25">
      <c r="B1837" t="s">
        <v>2152</v>
      </c>
    </row>
    <row r="1838" spans="2:2" x14ac:dyDescent="0.25">
      <c r="B1838" t="s">
        <v>2153</v>
      </c>
    </row>
    <row r="1839" spans="2:2" x14ac:dyDescent="0.25">
      <c r="B1839" t="s">
        <v>2154</v>
      </c>
    </row>
    <row r="1840" spans="2:2" x14ac:dyDescent="0.25">
      <c r="B1840" t="s">
        <v>2155</v>
      </c>
    </row>
    <row r="1841" spans="2:2" x14ac:dyDescent="0.25">
      <c r="B1841" t="s">
        <v>2156</v>
      </c>
    </row>
    <row r="1842" spans="2:2" x14ac:dyDescent="0.25">
      <c r="B1842" t="s">
        <v>2157</v>
      </c>
    </row>
    <row r="1843" spans="2:2" x14ac:dyDescent="0.25">
      <c r="B1843" t="s">
        <v>2158</v>
      </c>
    </row>
    <row r="1844" spans="2:2" x14ac:dyDescent="0.25">
      <c r="B1844" t="s">
        <v>2159</v>
      </c>
    </row>
    <row r="1845" spans="2:2" x14ac:dyDescent="0.25">
      <c r="B1845" t="s">
        <v>2160</v>
      </c>
    </row>
    <row r="1846" spans="2:2" x14ac:dyDescent="0.25">
      <c r="B1846" t="s">
        <v>2161</v>
      </c>
    </row>
    <row r="1847" spans="2:2" x14ac:dyDescent="0.25">
      <c r="B1847" t="s">
        <v>672</v>
      </c>
    </row>
    <row r="1848" spans="2:2" x14ac:dyDescent="0.25">
      <c r="B1848" t="s">
        <v>2162</v>
      </c>
    </row>
    <row r="1849" spans="2:2" x14ac:dyDescent="0.25">
      <c r="B1849" t="s">
        <v>2163</v>
      </c>
    </row>
    <row r="1850" spans="2:2" x14ac:dyDescent="0.25">
      <c r="B1850" t="s">
        <v>2164</v>
      </c>
    </row>
    <row r="1851" spans="2:2" x14ac:dyDescent="0.25">
      <c r="B1851" t="s">
        <v>2165</v>
      </c>
    </row>
    <row r="1852" spans="2:2" x14ac:dyDescent="0.25">
      <c r="B1852" t="s">
        <v>2166</v>
      </c>
    </row>
    <row r="1853" spans="2:2" x14ac:dyDescent="0.25">
      <c r="B1853" t="s">
        <v>198</v>
      </c>
    </row>
    <row r="1854" spans="2:2" x14ac:dyDescent="0.25">
      <c r="B1854" t="s">
        <v>2167</v>
      </c>
    </row>
    <row r="1855" spans="2:2" x14ac:dyDescent="0.25">
      <c r="B1855" t="s">
        <v>197</v>
      </c>
    </row>
    <row r="1856" spans="2:2" x14ac:dyDescent="0.25">
      <c r="B1856" t="s">
        <v>2168</v>
      </c>
    </row>
    <row r="1857" spans="2:2" x14ac:dyDescent="0.25">
      <c r="B1857" t="s">
        <v>196</v>
      </c>
    </row>
    <row r="1858" spans="2:2" x14ac:dyDescent="0.25">
      <c r="B1858" t="s">
        <v>2169</v>
      </c>
    </row>
    <row r="1859" spans="2:2" x14ac:dyDescent="0.25">
      <c r="B1859" t="s">
        <v>2170</v>
      </c>
    </row>
    <row r="1860" spans="2:2" x14ac:dyDescent="0.25">
      <c r="B1860" t="s">
        <v>195</v>
      </c>
    </row>
    <row r="1861" spans="2:2" x14ac:dyDescent="0.25">
      <c r="B1861" t="s">
        <v>2171</v>
      </c>
    </row>
    <row r="1862" spans="2:2" x14ac:dyDescent="0.25">
      <c r="B1862" t="s">
        <v>2172</v>
      </c>
    </row>
    <row r="1863" spans="2:2" x14ac:dyDescent="0.25">
      <c r="B1863" t="s">
        <v>2173</v>
      </c>
    </row>
    <row r="1864" spans="2:2" x14ac:dyDescent="0.25">
      <c r="B1864" t="s">
        <v>2174</v>
      </c>
    </row>
    <row r="1865" spans="2:2" x14ac:dyDescent="0.25">
      <c r="B1865" t="s">
        <v>2175</v>
      </c>
    </row>
    <row r="1866" spans="2:2" x14ac:dyDescent="0.25">
      <c r="B1866" t="s">
        <v>2176</v>
      </c>
    </row>
    <row r="1867" spans="2:2" x14ac:dyDescent="0.25">
      <c r="B1867" t="s">
        <v>2177</v>
      </c>
    </row>
    <row r="1868" spans="2:2" x14ac:dyDescent="0.25">
      <c r="B1868" t="s">
        <v>2178</v>
      </c>
    </row>
    <row r="1869" spans="2:2" x14ac:dyDescent="0.25">
      <c r="B1869" t="s">
        <v>194</v>
      </c>
    </row>
    <row r="1870" spans="2:2" x14ac:dyDescent="0.25">
      <c r="B1870" t="s">
        <v>2179</v>
      </c>
    </row>
    <row r="1871" spans="2:2" x14ac:dyDescent="0.25">
      <c r="B1871" t="s">
        <v>2180</v>
      </c>
    </row>
    <row r="1872" spans="2:2" x14ac:dyDescent="0.25">
      <c r="B1872" t="s">
        <v>2181</v>
      </c>
    </row>
    <row r="1873" spans="2:2" x14ac:dyDescent="0.25">
      <c r="B1873" t="s">
        <v>2182</v>
      </c>
    </row>
    <row r="1874" spans="2:2" x14ac:dyDescent="0.25">
      <c r="B1874" t="s">
        <v>2183</v>
      </c>
    </row>
    <row r="1875" spans="2:2" x14ac:dyDescent="0.25">
      <c r="B1875" t="s">
        <v>2184</v>
      </c>
    </row>
    <row r="1876" spans="2:2" x14ac:dyDescent="0.25">
      <c r="B1876" t="s">
        <v>2185</v>
      </c>
    </row>
    <row r="1877" spans="2:2" x14ac:dyDescent="0.25">
      <c r="B1877" t="s">
        <v>2186</v>
      </c>
    </row>
    <row r="1878" spans="2:2" x14ac:dyDescent="0.25">
      <c r="B1878" t="s">
        <v>2187</v>
      </c>
    </row>
    <row r="1879" spans="2:2" x14ac:dyDescent="0.25">
      <c r="B1879" t="s">
        <v>2188</v>
      </c>
    </row>
    <row r="1880" spans="2:2" x14ac:dyDescent="0.25">
      <c r="B1880" t="s">
        <v>2189</v>
      </c>
    </row>
    <row r="1881" spans="2:2" x14ac:dyDescent="0.25">
      <c r="B1881" t="s">
        <v>2190</v>
      </c>
    </row>
    <row r="1882" spans="2:2" x14ac:dyDescent="0.25">
      <c r="B1882" t="s">
        <v>2191</v>
      </c>
    </row>
    <row r="1883" spans="2:2" x14ac:dyDescent="0.25">
      <c r="B1883" t="s">
        <v>2192</v>
      </c>
    </row>
    <row r="1884" spans="2:2" x14ac:dyDescent="0.25">
      <c r="B1884" t="s">
        <v>2193</v>
      </c>
    </row>
    <row r="1885" spans="2:2" x14ac:dyDescent="0.25">
      <c r="B1885" t="s">
        <v>2194</v>
      </c>
    </row>
    <row r="1886" spans="2:2" x14ac:dyDescent="0.25">
      <c r="B1886" t="s">
        <v>2195</v>
      </c>
    </row>
    <row r="1887" spans="2:2" x14ac:dyDescent="0.25">
      <c r="B1887" t="s">
        <v>2196</v>
      </c>
    </row>
    <row r="1888" spans="2:2" x14ac:dyDescent="0.25">
      <c r="B1888" t="s">
        <v>2197</v>
      </c>
    </row>
    <row r="1889" spans="2:2" x14ac:dyDescent="0.25">
      <c r="B1889" t="s">
        <v>2198</v>
      </c>
    </row>
    <row r="1890" spans="2:2" x14ac:dyDescent="0.25">
      <c r="B1890" t="s">
        <v>2199</v>
      </c>
    </row>
    <row r="1891" spans="2:2" x14ac:dyDescent="0.25">
      <c r="B1891" t="s">
        <v>2200</v>
      </c>
    </row>
    <row r="1892" spans="2:2" x14ac:dyDescent="0.25">
      <c r="B1892" t="s">
        <v>193</v>
      </c>
    </row>
    <row r="1893" spans="2:2" x14ac:dyDescent="0.25">
      <c r="B1893" t="s">
        <v>2201</v>
      </c>
    </row>
    <row r="1894" spans="2:2" x14ac:dyDescent="0.25">
      <c r="B1894" t="s">
        <v>2202</v>
      </c>
    </row>
    <row r="1895" spans="2:2" x14ac:dyDescent="0.25">
      <c r="B1895" t="s">
        <v>2203</v>
      </c>
    </row>
    <row r="1896" spans="2:2" x14ac:dyDescent="0.25">
      <c r="B1896" t="s">
        <v>2204</v>
      </c>
    </row>
    <row r="1897" spans="2:2" x14ac:dyDescent="0.25">
      <c r="B1897" t="s">
        <v>2205</v>
      </c>
    </row>
    <row r="1898" spans="2:2" x14ac:dyDescent="0.25">
      <c r="B1898" t="s">
        <v>192</v>
      </c>
    </row>
    <row r="1899" spans="2:2" x14ac:dyDescent="0.25">
      <c r="B1899" t="s">
        <v>2206</v>
      </c>
    </row>
    <row r="1900" spans="2:2" x14ac:dyDescent="0.25">
      <c r="B1900" t="s">
        <v>2207</v>
      </c>
    </row>
    <row r="1901" spans="2:2" x14ac:dyDescent="0.25">
      <c r="B1901" t="s">
        <v>2208</v>
      </c>
    </row>
    <row r="1902" spans="2:2" x14ac:dyDescent="0.25">
      <c r="B1902" t="s">
        <v>2209</v>
      </c>
    </row>
    <row r="1903" spans="2:2" x14ac:dyDescent="0.25">
      <c r="B1903" t="s">
        <v>2210</v>
      </c>
    </row>
    <row r="1904" spans="2:2" x14ac:dyDescent="0.25">
      <c r="B1904" t="s">
        <v>2211</v>
      </c>
    </row>
    <row r="1905" spans="2:2" x14ac:dyDescent="0.25">
      <c r="B1905" t="s">
        <v>2212</v>
      </c>
    </row>
    <row r="1906" spans="2:2" x14ac:dyDescent="0.25">
      <c r="B1906" t="s">
        <v>191</v>
      </c>
    </row>
    <row r="1907" spans="2:2" x14ac:dyDescent="0.25">
      <c r="B1907" t="s">
        <v>2213</v>
      </c>
    </row>
    <row r="1908" spans="2:2" x14ac:dyDescent="0.25">
      <c r="B1908" t="s">
        <v>190</v>
      </c>
    </row>
    <row r="1909" spans="2:2" x14ac:dyDescent="0.25">
      <c r="B1909" t="s">
        <v>189</v>
      </c>
    </row>
    <row r="1910" spans="2:2" x14ac:dyDescent="0.25">
      <c r="B1910" t="s">
        <v>2214</v>
      </c>
    </row>
    <row r="1911" spans="2:2" x14ac:dyDescent="0.25">
      <c r="B1911" t="s">
        <v>188</v>
      </c>
    </row>
    <row r="1912" spans="2:2" x14ac:dyDescent="0.25">
      <c r="B1912" t="s">
        <v>2215</v>
      </c>
    </row>
    <row r="1913" spans="2:2" x14ac:dyDescent="0.25">
      <c r="B1913" t="s">
        <v>2216</v>
      </c>
    </row>
    <row r="1914" spans="2:2" x14ac:dyDescent="0.25">
      <c r="B1914" t="s">
        <v>2217</v>
      </c>
    </row>
    <row r="1915" spans="2:2" x14ac:dyDescent="0.25">
      <c r="B1915" t="s">
        <v>187</v>
      </c>
    </row>
    <row r="1916" spans="2:2" x14ac:dyDescent="0.25">
      <c r="B1916" t="s">
        <v>186</v>
      </c>
    </row>
    <row r="1917" spans="2:2" x14ac:dyDescent="0.25">
      <c r="B1917" t="s">
        <v>2218</v>
      </c>
    </row>
    <row r="1918" spans="2:2" x14ac:dyDescent="0.25">
      <c r="B1918" t="s">
        <v>185</v>
      </c>
    </row>
    <row r="1919" spans="2:2" x14ac:dyDescent="0.25">
      <c r="B1919" t="s">
        <v>2219</v>
      </c>
    </row>
    <row r="1920" spans="2:2" x14ac:dyDescent="0.25">
      <c r="B1920" t="s">
        <v>2220</v>
      </c>
    </row>
    <row r="1921" spans="2:2" x14ac:dyDescent="0.25">
      <c r="B1921" t="s">
        <v>2221</v>
      </c>
    </row>
    <row r="1922" spans="2:2" x14ac:dyDescent="0.25">
      <c r="B1922" t="s">
        <v>184</v>
      </c>
    </row>
    <row r="1923" spans="2:2" x14ac:dyDescent="0.25">
      <c r="B1923" t="s">
        <v>183</v>
      </c>
    </row>
    <row r="1924" spans="2:2" x14ac:dyDescent="0.25">
      <c r="B1924" t="s">
        <v>2222</v>
      </c>
    </row>
    <row r="1925" spans="2:2" x14ac:dyDescent="0.25">
      <c r="B1925" t="s">
        <v>2223</v>
      </c>
    </row>
    <row r="1926" spans="2:2" x14ac:dyDescent="0.25">
      <c r="B1926" t="s">
        <v>2224</v>
      </c>
    </row>
    <row r="1927" spans="2:2" x14ac:dyDescent="0.25">
      <c r="B1927" t="s">
        <v>2225</v>
      </c>
    </row>
    <row r="1928" spans="2:2" x14ac:dyDescent="0.25">
      <c r="B1928" t="s">
        <v>2226</v>
      </c>
    </row>
    <row r="1929" spans="2:2" x14ac:dyDescent="0.25">
      <c r="B1929" t="s">
        <v>182</v>
      </c>
    </row>
    <row r="1930" spans="2:2" x14ac:dyDescent="0.25">
      <c r="B1930" t="s">
        <v>2227</v>
      </c>
    </row>
    <row r="1931" spans="2:2" x14ac:dyDescent="0.25">
      <c r="B1931" t="s">
        <v>2228</v>
      </c>
    </row>
    <row r="1932" spans="2:2" x14ac:dyDescent="0.25">
      <c r="B1932" t="s">
        <v>2229</v>
      </c>
    </row>
    <row r="1933" spans="2:2" x14ac:dyDescent="0.25">
      <c r="B1933" t="s">
        <v>2230</v>
      </c>
    </row>
    <row r="1934" spans="2:2" x14ac:dyDescent="0.25">
      <c r="B1934" t="s">
        <v>181</v>
      </c>
    </row>
    <row r="1935" spans="2:2" x14ac:dyDescent="0.25">
      <c r="B1935" t="s">
        <v>180</v>
      </c>
    </row>
    <row r="1936" spans="2:2" x14ac:dyDescent="0.25">
      <c r="B1936" t="s">
        <v>90</v>
      </c>
    </row>
    <row r="1937" spans="2:2" x14ac:dyDescent="0.25">
      <c r="B1937" t="s">
        <v>2231</v>
      </c>
    </row>
    <row r="1938" spans="2:2" x14ac:dyDescent="0.25">
      <c r="B1938" t="s">
        <v>2232</v>
      </c>
    </row>
    <row r="1939" spans="2:2" x14ac:dyDescent="0.25">
      <c r="B1939" t="s">
        <v>2233</v>
      </c>
    </row>
    <row r="1940" spans="2:2" x14ac:dyDescent="0.25">
      <c r="B1940" t="s">
        <v>2234</v>
      </c>
    </row>
    <row r="1941" spans="2:2" x14ac:dyDescent="0.25">
      <c r="B1941" t="s">
        <v>2235</v>
      </c>
    </row>
    <row r="1942" spans="2:2" x14ac:dyDescent="0.25">
      <c r="B1942" t="s">
        <v>2236</v>
      </c>
    </row>
    <row r="1943" spans="2:2" x14ac:dyDescent="0.25">
      <c r="B1943" t="s">
        <v>2237</v>
      </c>
    </row>
    <row r="1944" spans="2:2" x14ac:dyDescent="0.25">
      <c r="B1944" t="s">
        <v>2238</v>
      </c>
    </row>
    <row r="1945" spans="2:2" x14ac:dyDescent="0.25">
      <c r="B1945" t="s">
        <v>2239</v>
      </c>
    </row>
    <row r="1946" spans="2:2" x14ac:dyDescent="0.25">
      <c r="B1946" t="s">
        <v>2240</v>
      </c>
    </row>
    <row r="1947" spans="2:2" x14ac:dyDescent="0.25">
      <c r="B1947" t="s">
        <v>2241</v>
      </c>
    </row>
    <row r="1948" spans="2:2" x14ac:dyDescent="0.25">
      <c r="B1948" t="s">
        <v>2242</v>
      </c>
    </row>
    <row r="1949" spans="2:2" x14ac:dyDescent="0.25">
      <c r="B1949" t="s">
        <v>2243</v>
      </c>
    </row>
    <row r="1950" spans="2:2" x14ac:dyDescent="0.25">
      <c r="B1950" t="s">
        <v>2244</v>
      </c>
    </row>
    <row r="1951" spans="2:2" x14ac:dyDescent="0.25">
      <c r="B1951" t="s">
        <v>2245</v>
      </c>
    </row>
    <row r="1952" spans="2:2" x14ac:dyDescent="0.25">
      <c r="B1952" t="s">
        <v>2246</v>
      </c>
    </row>
    <row r="1953" spans="2:2" x14ac:dyDescent="0.25">
      <c r="B1953" t="s">
        <v>2247</v>
      </c>
    </row>
    <row r="1954" spans="2:2" x14ac:dyDescent="0.25">
      <c r="B1954" t="s">
        <v>2248</v>
      </c>
    </row>
    <row r="1955" spans="2:2" x14ac:dyDescent="0.25">
      <c r="B1955" t="s">
        <v>2249</v>
      </c>
    </row>
    <row r="1956" spans="2:2" x14ac:dyDescent="0.25">
      <c r="B1956" t="s">
        <v>2250</v>
      </c>
    </row>
    <row r="1957" spans="2:2" x14ac:dyDescent="0.25">
      <c r="B1957" t="s">
        <v>2251</v>
      </c>
    </row>
    <row r="1958" spans="2:2" x14ac:dyDescent="0.25">
      <c r="B1958" t="s">
        <v>2252</v>
      </c>
    </row>
    <row r="1959" spans="2:2" x14ac:dyDescent="0.25">
      <c r="B1959" t="s">
        <v>2253</v>
      </c>
    </row>
    <row r="1960" spans="2:2" x14ac:dyDescent="0.25">
      <c r="B1960" t="s">
        <v>2254</v>
      </c>
    </row>
    <row r="1961" spans="2:2" x14ac:dyDescent="0.25">
      <c r="B1961" t="s">
        <v>2255</v>
      </c>
    </row>
    <row r="1962" spans="2:2" x14ac:dyDescent="0.25">
      <c r="B1962" t="s">
        <v>2256</v>
      </c>
    </row>
    <row r="1963" spans="2:2" x14ac:dyDescent="0.25">
      <c r="B1963" t="s">
        <v>109</v>
      </c>
    </row>
    <row r="1964" spans="2:2" x14ac:dyDescent="0.25">
      <c r="B1964" t="s">
        <v>2257</v>
      </c>
    </row>
    <row r="1965" spans="2:2" x14ac:dyDescent="0.25">
      <c r="B1965" t="s">
        <v>2258</v>
      </c>
    </row>
    <row r="1966" spans="2:2" x14ac:dyDescent="0.25">
      <c r="B1966" t="s">
        <v>2259</v>
      </c>
    </row>
    <row r="1967" spans="2:2" x14ac:dyDescent="0.25">
      <c r="B1967" t="s">
        <v>179</v>
      </c>
    </row>
    <row r="1968" spans="2:2" x14ac:dyDescent="0.25">
      <c r="B1968" t="s">
        <v>178</v>
      </c>
    </row>
    <row r="1969" spans="2:2" x14ac:dyDescent="0.25">
      <c r="B1969" t="s">
        <v>177</v>
      </c>
    </row>
    <row r="1970" spans="2:2" x14ac:dyDescent="0.25">
      <c r="B1970" t="s">
        <v>2260</v>
      </c>
    </row>
    <row r="1971" spans="2:2" x14ac:dyDescent="0.25">
      <c r="B1971" t="s">
        <v>2261</v>
      </c>
    </row>
    <row r="1972" spans="2:2" x14ac:dyDescent="0.25">
      <c r="B1972" t="s">
        <v>176</v>
      </c>
    </row>
    <row r="1973" spans="2:2" x14ac:dyDescent="0.25">
      <c r="B1973" t="s">
        <v>2262</v>
      </c>
    </row>
    <row r="1974" spans="2:2" x14ac:dyDescent="0.25">
      <c r="B1974" t="s">
        <v>2263</v>
      </c>
    </row>
    <row r="1975" spans="2:2" x14ac:dyDescent="0.25">
      <c r="B1975" t="s">
        <v>2264</v>
      </c>
    </row>
    <row r="1976" spans="2:2" x14ac:dyDescent="0.25">
      <c r="B1976" t="s">
        <v>175</v>
      </c>
    </row>
    <row r="1977" spans="2:2" x14ac:dyDescent="0.25">
      <c r="B1977" t="s">
        <v>2265</v>
      </c>
    </row>
    <row r="1978" spans="2:2" x14ac:dyDescent="0.25">
      <c r="B1978" t="s">
        <v>2266</v>
      </c>
    </row>
    <row r="1979" spans="2:2" x14ac:dyDescent="0.25">
      <c r="B1979" t="s">
        <v>2267</v>
      </c>
    </row>
    <row r="1980" spans="2:2" x14ac:dyDescent="0.25">
      <c r="B1980" t="s">
        <v>174</v>
      </c>
    </row>
    <row r="1981" spans="2:2" x14ac:dyDescent="0.25">
      <c r="B1981" t="s">
        <v>2268</v>
      </c>
    </row>
    <row r="1982" spans="2:2" x14ac:dyDescent="0.25">
      <c r="B1982" t="s">
        <v>2269</v>
      </c>
    </row>
    <row r="1983" spans="2:2" x14ac:dyDescent="0.25">
      <c r="B1983" t="s">
        <v>2270</v>
      </c>
    </row>
    <row r="1984" spans="2:2" x14ac:dyDescent="0.25">
      <c r="B1984" t="s">
        <v>2271</v>
      </c>
    </row>
    <row r="1985" spans="2:2" x14ac:dyDescent="0.25">
      <c r="B1985" t="s">
        <v>173</v>
      </c>
    </row>
    <row r="1986" spans="2:2" x14ac:dyDescent="0.25">
      <c r="B1986" t="s">
        <v>2272</v>
      </c>
    </row>
    <row r="1987" spans="2:2" x14ac:dyDescent="0.25">
      <c r="B1987" t="s">
        <v>2273</v>
      </c>
    </row>
    <row r="1988" spans="2:2" x14ac:dyDescent="0.25">
      <c r="B1988" t="s">
        <v>2274</v>
      </c>
    </row>
    <row r="1989" spans="2:2" x14ac:dyDescent="0.25">
      <c r="B1989" t="s">
        <v>2275</v>
      </c>
    </row>
    <row r="1990" spans="2:2" x14ac:dyDescent="0.25">
      <c r="B1990" t="s">
        <v>2276</v>
      </c>
    </row>
    <row r="1991" spans="2:2" x14ac:dyDescent="0.25">
      <c r="B1991" t="s">
        <v>2277</v>
      </c>
    </row>
    <row r="1992" spans="2:2" x14ac:dyDescent="0.25">
      <c r="B1992" t="s">
        <v>172</v>
      </c>
    </row>
    <row r="1993" spans="2:2" x14ac:dyDescent="0.25">
      <c r="B1993" t="s">
        <v>2278</v>
      </c>
    </row>
    <row r="1994" spans="2:2" x14ac:dyDescent="0.25">
      <c r="B1994" t="s">
        <v>2279</v>
      </c>
    </row>
    <row r="1995" spans="2:2" x14ac:dyDescent="0.25">
      <c r="B1995" t="s">
        <v>2280</v>
      </c>
    </row>
    <row r="1996" spans="2:2" x14ac:dyDescent="0.25">
      <c r="B1996" t="s">
        <v>2281</v>
      </c>
    </row>
    <row r="1997" spans="2:2" x14ac:dyDescent="0.25">
      <c r="B1997" t="s">
        <v>2282</v>
      </c>
    </row>
    <row r="1998" spans="2:2" x14ac:dyDescent="0.25">
      <c r="B1998" t="s">
        <v>2283</v>
      </c>
    </row>
    <row r="1999" spans="2:2" x14ac:dyDescent="0.25">
      <c r="B1999" t="s">
        <v>2284</v>
      </c>
    </row>
    <row r="2000" spans="2:2" x14ac:dyDescent="0.25">
      <c r="B2000" t="s">
        <v>2285</v>
      </c>
    </row>
    <row r="2001" spans="2:2" x14ac:dyDescent="0.25">
      <c r="B2001" t="s">
        <v>171</v>
      </c>
    </row>
    <row r="2002" spans="2:2" x14ac:dyDescent="0.25">
      <c r="B2002" t="s">
        <v>2286</v>
      </c>
    </row>
    <row r="2003" spans="2:2" x14ac:dyDescent="0.25">
      <c r="B2003" t="s">
        <v>2287</v>
      </c>
    </row>
    <row r="2004" spans="2:2" x14ac:dyDescent="0.25">
      <c r="B2004" t="s">
        <v>2288</v>
      </c>
    </row>
    <row r="2005" spans="2:2" x14ac:dyDescent="0.25">
      <c r="B2005" t="s">
        <v>2289</v>
      </c>
    </row>
    <row r="2006" spans="2:2" x14ac:dyDescent="0.25">
      <c r="B2006" t="s">
        <v>170</v>
      </c>
    </row>
    <row r="2007" spans="2:2" x14ac:dyDescent="0.25">
      <c r="B2007" t="s">
        <v>2290</v>
      </c>
    </row>
    <row r="2008" spans="2:2" x14ac:dyDescent="0.25">
      <c r="B2008" t="s">
        <v>169</v>
      </c>
    </row>
    <row r="2009" spans="2:2" x14ac:dyDescent="0.25">
      <c r="B2009" t="s">
        <v>2291</v>
      </c>
    </row>
    <row r="2010" spans="2:2" x14ac:dyDescent="0.25">
      <c r="B2010" t="s">
        <v>2292</v>
      </c>
    </row>
    <row r="2011" spans="2:2" x14ac:dyDescent="0.25">
      <c r="B2011" t="s">
        <v>2293</v>
      </c>
    </row>
    <row r="2012" spans="2:2" x14ac:dyDescent="0.25">
      <c r="B2012" t="s">
        <v>2294</v>
      </c>
    </row>
    <row r="2013" spans="2:2" x14ac:dyDescent="0.25">
      <c r="B2013" t="s">
        <v>2295</v>
      </c>
    </row>
    <row r="2014" spans="2:2" x14ac:dyDescent="0.25">
      <c r="B2014" t="s">
        <v>2296</v>
      </c>
    </row>
    <row r="2015" spans="2:2" x14ac:dyDescent="0.25">
      <c r="B2015" t="s">
        <v>2297</v>
      </c>
    </row>
    <row r="2016" spans="2:2" x14ac:dyDescent="0.25">
      <c r="B2016" t="s">
        <v>168</v>
      </c>
    </row>
    <row r="2017" spans="2:2" x14ac:dyDescent="0.25">
      <c r="B2017" t="s">
        <v>2298</v>
      </c>
    </row>
    <row r="2018" spans="2:2" x14ac:dyDescent="0.25">
      <c r="B2018" t="s">
        <v>2299</v>
      </c>
    </row>
    <row r="2019" spans="2:2" x14ac:dyDescent="0.25">
      <c r="B2019" t="s">
        <v>2300</v>
      </c>
    </row>
    <row r="2020" spans="2:2" x14ac:dyDescent="0.25">
      <c r="B2020" t="s">
        <v>167</v>
      </c>
    </row>
    <row r="2021" spans="2:2" x14ac:dyDescent="0.25">
      <c r="B2021" t="s">
        <v>97</v>
      </c>
    </row>
    <row r="2022" spans="2:2" x14ac:dyDescent="0.25">
      <c r="B2022" t="s">
        <v>2301</v>
      </c>
    </row>
    <row r="2023" spans="2:2" x14ac:dyDescent="0.25">
      <c r="B2023" t="s">
        <v>2302</v>
      </c>
    </row>
    <row r="2024" spans="2:2" x14ac:dyDescent="0.25">
      <c r="B2024" t="s">
        <v>166</v>
      </c>
    </row>
    <row r="2025" spans="2:2" x14ac:dyDescent="0.25">
      <c r="B2025" t="s">
        <v>2303</v>
      </c>
    </row>
    <row r="2026" spans="2:2" x14ac:dyDescent="0.25">
      <c r="B2026" t="s">
        <v>2304</v>
      </c>
    </row>
    <row r="2027" spans="2:2" x14ac:dyDescent="0.25">
      <c r="B2027" t="s">
        <v>2305</v>
      </c>
    </row>
    <row r="2028" spans="2:2" x14ac:dyDescent="0.25">
      <c r="B2028" t="s">
        <v>2306</v>
      </c>
    </row>
    <row r="2029" spans="2:2" x14ac:dyDescent="0.25">
      <c r="B2029" t="s">
        <v>2307</v>
      </c>
    </row>
    <row r="2030" spans="2:2" x14ac:dyDescent="0.25">
      <c r="B2030" t="s">
        <v>165</v>
      </c>
    </row>
    <row r="2031" spans="2:2" x14ac:dyDescent="0.25">
      <c r="B2031" t="s">
        <v>2308</v>
      </c>
    </row>
    <row r="2032" spans="2:2" x14ac:dyDescent="0.25">
      <c r="B2032" t="s">
        <v>2309</v>
      </c>
    </row>
    <row r="2033" spans="2:2" x14ac:dyDescent="0.25">
      <c r="B2033" t="s">
        <v>2310</v>
      </c>
    </row>
    <row r="2034" spans="2:2" x14ac:dyDescent="0.25">
      <c r="B2034" t="s">
        <v>164</v>
      </c>
    </row>
    <row r="2035" spans="2:2" x14ac:dyDescent="0.25">
      <c r="B2035" t="s">
        <v>2311</v>
      </c>
    </row>
    <row r="2036" spans="2:2" x14ac:dyDescent="0.25">
      <c r="B2036" t="s">
        <v>2312</v>
      </c>
    </row>
    <row r="2037" spans="2:2" x14ac:dyDescent="0.25">
      <c r="B2037" t="s">
        <v>2313</v>
      </c>
    </row>
    <row r="2038" spans="2:2" x14ac:dyDescent="0.25">
      <c r="B2038" t="s">
        <v>2314</v>
      </c>
    </row>
    <row r="2039" spans="2:2" x14ac:dyDescent="0.25">
      <c r="B2039" t="s">
        <v>2315</v>
      </c>
    </row>
    <row r="2040" spans="2:2" x14ac:dyDescent="0.25">
      <c r="B2040" t="s">
        <v>2316</v>
      </c>
    </row>
    <row r="2041" spans="2:2" x14ac:dyDescent="0.25">
      <c r="B2041" t="s">
        <v>2317</v>
      </c>
    </row>
    <row r="2042" spans="2:2" x14ac:dyDescent="0.25">
      <c r="B2042" t="s">
        <v>2318</v>
      </c>
    </row>
    <row r="2043" spans="2:2" x14ac:dyDescent="0.25">
      <c r="B2043" t="s">
        <v>2319</v>
      </c>
    </row>
    <row r="2044" spans="2:2" x14ac:dyDescent="0.25">
      <c r="B2044" t="s">
        <v>2320</v>
      </c>
    </row>
    <row r="2045" spans="2:2" x14ac:dyDescent="0.25">
      <c r="B2045" t="s">
        <v>163</v>
      </c>
    </row>
    <row r="2046" spans="2:2" x14ac:dyDescent="0.25">
      <c r="B2046" t="s">
        <v>162</v>
      </c>
    </row>
    <row r="2047" spans="2:2" x14ac:dyDescent="0.25">
      <c r="B2047" t="s">
        <v>140</v>
      </c>
    </row>
    <row r="2048" spans="2:2" x14ac:dyDescent="0.25">
      <c r="B2048" t="s">
        <v>161</v>
      </c>
    </row>
    <row r="2049" spans="2:2" x14ac:dyDescent="0.25">
      <c r="B2049" t="s">
        <v>2321</v>
      </c>
    </row>
    <row r="2050" spans="2:2" x14ac:dyDescent="0.25">
      <c r="B2050" t="s">
        <v>2322</v>
      </c>
    </row>
    <row r="2051" spans="2:2" x14ac:dyDescent="0.25">
      <c r="B2051" t="s">
        <v>2323</v>
      </c>
    </row>
    <row r="2052" spans="2:2" x14ac:dyDescent="0.25">
      <c r="B2052" t="s">
        <v>2324</v>
      </c>
    </row>
    <row r="2053" spans="2:2" x14ac:dyDescent="0.25">
      <c r="B2053" t="s">
        <v>2325</v>
      </c>
    </row>
    <row r="2054" spans="2:2" x14ac:dyDescent="0.25">
      <c r="B2054" t="s">
        <v>2326</v>
      </c>
    </row>
    <row r="2055" spans="2:2" x14ac:dyDescent="0.25">
      <c r="B2055" t="s">
        <v>2327</v>
      </c>
    </row>
    <row r="2056" spans="2:2" x14ac:dyDescent="0.25">
      <c r="B2056" t="s">
        <v>160</v>
      </c>
    </row>
    <row r="2057" spans="2:2" x14ac:dyDescent="0.25">
      <c r="B2057" t="s">
        <v>2328</v>
      </c>
    </row>
    <row r="2058" spans="2:2" x14ac:dyDescent="0.25">
      <c r="B2058" t="s">
        <v>2329</v>
      </c>
    </row>
    <row r="2059" spans="2:2" x14ac:dyDescent="0.25">
      <c r="B2059" t="s">
        <v>2330</v>
      </c>
    </row>
    <row r="2060" spans="2:2" x14ac:dyDescent="0.25">
      <c r="B2060" t="s">
        <v>2331</v>
      </c>
    </row>
    <row r="2061" spans="2:2" x14ac:dyDescent="0.25">
      <c r="B2061" t="s">
        <v>2332</v>
      </c>
    </row>
    <row r="2062" spans="2:2" x14ac:dyDescent="0.25">
      <c r="B2062" t="s">
        <v>2333</v>
      </c>
    </row>
    <row r="2063" spans="2:2" x14ac:dyDescent="0.25">
      <c r="B2063" t="s">
        <v>159</v>
      </c>
    </row>
    <row r="2064" spans="2:2" x14ac:dyDescent="0.25">
      <c r="B2064" t="s">
        <v>2334</v>
      </c>
    </row>
    <row r="2065" spans="2:2" x14ac:dyDescent="0.25">
      <c r="B2065" t="s">
        <v>2335</v>
      </c>
    </row>
    <row r="2066" spans="2:2" x14ac:dyDescent="0.25">
      <c r="B2066" t="s">
        <v>2336</v>
      </c>
    </row>
    <row r="2067" spans="2:2" x14ac:dyDescent="0.25">
      <c r="B2067" t="s">
        <v>2337</v>
      </c>
    </row>
    <row r="2068" spans="2:2" x14ac:dyDescent="0.25">
      <c r="B2068" t="s">
        <v>2338</v>
      </c>
    </row>
    <row r="2069" spans="2:2" x14ac:dyDescent="0.25">
      <c r="B2069" t="s">
        <v>2339</v>
      </c>
    </row>
    <row r="2070" spans="2:2" x14ac:dyDescent="0.25">
      <c r="B2070" t="s">
        <v>2340</v>
      </c>
    </row>
    <row r="2071" spans="2:2" x14ac:dyDescent="0.25">
      <c r="B2071" t="s">
        <v>158</v>
      </c>
    </row>
    <row r="2072" spans="2:2" x14ac:dyDescent="0.25">
      <c r="B2072" t="s">
        <v>2341</v>
      </c>
    </row>
    <row r="2073" spans="2:2" x14ac:dyDescent="0.25">
      <c r="B2073" t="s">
        <v>2342</v>
      </c>
    </row>
    <row r="2074" spans="2:2" x14ac:dyDescent="0.25">
      <c r="B2074" t="s">
        <v>2343</v>
      </c>
    </row>
    <row r="2075" spans="2:2" x14ac:dyDescent="0.25">
      <c r="B2075" t="s">
        <v>2344</v>
      </c>
    </row>
    <row r="2076" spans="2:2" x14ac:dyDescent="0.25">
      <c r="B2076" t="s">
        <v>2345</v>
      </c>
    </row>
    <row r="2077" spans="2:2" x14ac:dyDescent="0.25">
      <c r="B2077" t="s">
        <v>2346</v>
      </c>
    </row>
    <row r="2078" spans="2:2" x14ac:dyDescent="0.25">
      <c r="B2078" t="s">
        <v>2347</v>
      </c>
    </row>
    <row r="2079" spans="2:2" x14ac:dyDescent="0.25">
      <c r="B2079" t="s">
        <v>2348</v>
      </c>
    </row>
    <row r="2080" spans="2:2" x14ac:dyDescent="0.25">
      <c r="B2080" t="s">
        <v>2349</v>
      </c>
    </row>
    <row r="2081" spans="2:2" x14ac:dyDescent="0.25">
      <c r="B2081" t="s">
        <v>2350</v>
      </c>
    </row>
    <row r="2082" spans="2:2" x14ac:dyDescent="0.25">
      <c r="B2082" t="s">
        <v>2351</v>
      </c>
    </row>
    <row r="2083" spans="2:2" x14ac:dyDescent="0.25">
      <c r="B2083" t="s">
        <v>2352</v>
      </c>
    </row>
    <row r="2084" spans="2:2" x14ac:dyDescent="0.25">
      <c r="B2084" t="s">
        <v>157</v>
      </c>
    </row>
    <row r="2085" spans="2:2" x14ac:dyDescent="0.25">
      <c r="B2085" t="s">
        <v>2353</v>
      </c>
    </row>
    <row r="2086" spans="2:2" x14ac:dyDescent="0.25">
      <c r="B2086" t="s">
        <v>2354</v>
      </c>
    </row>
    <row r="2087" spans="2:2" x14ac:dyDescent="0.25">
      <c r="B2087" t="s">
        <v>2355</v>
      </c>
    </row>
    <row r="2088" spans="2:2" x14ac:dyDescent="0.25">
      <c r="B2088" t="s">
        <v>2356</v>
      </c>
    </row>
    <row r="2089" spans="2:2" x14ac:dyDescent="0.25">
      <c r="B2089" t="s">
        <v>2357</v>
      </c>
    </row>
    <row r="2090" spans="2:2" x14ac:dyDescent="0.25">
      <c r="B2090" t="s">
        <v>2358</v>
      </c>
    </row>
    <row r="2091" spans="2:2" x14ac:dyDescent="0.25">
      <c r="B2091" t="s">
        <v>2359</v>
      </c>
    </row>
    <row r="2092" spans="2:2" x14ac:dyDescent="0.25">
      <c r="B2092" t="s">
        <v>156</v>
      </c>
    </row>
    <row r="2093" spans="2:2" x14ac:dyDescent="0.25">
      <c r="B2093" t="s">
        <v>56</v>
      </c>
    </row>
    <row r="2094" spans="2:2" x14ac:dyDescent="0.25">
      <c r="B2094" t="s">
        <v>2360</v>
      </c>
    </row>
    <row r="2095" spans="2:2" x14ac:dyDescent="0.25">
      <c r="B2095" t="s">
        <v>2361</v>
      </c>
    </row>
    <row r="2096" spans="2:2" x14ac:dyDescent="0.25">
      <c r="B2096" t="s">
        <v>2362</v>
      </c>
    </row>
    <row r="2097" spans="2:2" x14ac:dyDescent="0.25">
      <c r="B2097" t="s">
        <v>2363</v>
      </c>
    </row>
    <row r="2098" spans="2:2" x14ac:dyDescent="0.25">
      <c r="B2098" t="s">
        <v>2364</v>
      </c>
    </row>
    <row r="2099" spans="2:2" x14ac:dyDescent="0.25">
      <c r="B2099" t="s">
        <v>155</v>
      </c>
    </row>
    <row r="2100" spans="2:2" x14ac:dyDescent="0.25">
      <c r="B2100" t="s">
        <v>154</v>
      </c>
    </row>
    <row r="2101" spans="2:2" x14ac:dyDescent="0.25">
      <c r="B2101" t="s">
        <v>2365</v>
      </c>
    </row>
    <row r="2102" spans="2:2" x14ac:dyDescent="0.25">
      <c r="B2102" t="s">
        <v>2366</v>
      </c>
    </row>
    <row r="2103" spans="2:2" x14ac:dyDescent="0.25">
      <c r="B2103" t="s">
        <v>2367</v>
      </c>
    </row>
    <row r="2104" spans="2:2" x14ac:dyDescent="0.25">
      <c r="B2104" t="s">
        <v>153</v>
      </c>
    </row>
    <row r="2105" spans="2:2" x14ac:dyDescent="0.25">
      <c r="B2105" t="s">
        <v>2368</v>
      </c>
    </row>
    <row r="2106" spans="2:2" x14ac:dyDescent="0.25">
      <c r="B2106" t="s">
        <v>2369</v>
      </c>
    </row>
    <row r="2107" spans="2:2" x14ac:dyDescent="0.25">
      <c r="B2107" t="s">
        <v>673</v>
      </c>
    </row>
    <row r="2108" spans="2:2" x14ac:dyDescent="0.25">
      <c r="B2108" t="s">
        <v>2370</v>
      </c>
    </row>
    <row r="2109" spans="2:2" x14ac:dyDescent="0.25">
      <c r="B2109" t="s">
        <v>2371</v>
      </c>
    </row>
    <row r="2110" spans="2:2" x14ac:dyDescent="0.25">
      <c r="B2110" t="s">
        <v>2372</v>
      </c>
    </row>
    <row r="2111" spans="2:2" x14ac:dyDescent="0.25">
      <c r="B2111" t="s">
        <v>2373</v>
      </c>
    </row>
    <row r="2112" spans="2:2" x14ac:dyDescent="0.25">
      <c r="B2112" t="s">
        <v>2374</v>
      </c>
    </row>
    <row r="2113" spans="2:2" x14ac:dyDescent="0.25">
      <c r="B2113" t="s">
        <v>2375</v>
      </c>
    </row>
    <row r="2114" spans="2:2" x14ac:dyDescent="0.25">
      <c r="B2114" t="s">
        <v>2376</v>
      </c>
    </row>
    <row r="2115" spans="2:2" x14ac:dyDescent="0.25">
      <c r="B2115" t="s">
        <v>137</v>
      </c>
    </row>
    <row r="2116" spans="2:2" x14ac:dyDescent="0.25">
      <c r="B2116" t="s">
        <v>2377</v>
      </c>
    </row>
    <row r="2117" spans="2:2" x14ac:dyDescent="0.25">
      <c r="B2117" t="s">
        <v>2378</v>
      </c>
    </row>
    <row r="2118" spans="2:2" x14ac:dyDescent="0.25">
      <c r="B2118" t="s">
        <v>2379</v>
      </c>
    </row>
    <row r="2119" spans="2:2" x14ac:dyDescent="0.25">
      <c r="B2119" t="s">
        <v>152</v>
      </c>
    </row>
    <row r="2120" spans="2:2" x14ac:dyDescent="0.25">
      <c r="B2120" t="s">
        <v>151</v>
      </c>
    </row>
    <row r="2121" spans="2:2" x14ac:dyDescent="0.25">
      <c r="B2121" t="s">
        <v>150</v>
      </c>
    </row>
    <row r="2122" spans="2:2" x14ac:dyDescent="0.25">
      <c r="B2122" t="s">
        <v>149</v>
      </c>
    </row>
    <row r="2123" spans="2:2" x14ac:dyDescent="0.25">
      <c r="B2123" t="s">
        <v>2380</v>
      </c>
    </row>
    <row r="2124" spans="2:2" x14ac:dyDescent="0.25">
      <c r="B2124" t="s">
        <v>2381</v>
      </c>
    </row>
    <row r="2125" spans="2:2" x14ac:dyDescent="0.25">
      <c r="B2125" t="s">
        <v>2382</v>
      </c>
    </row>
    <row r="2126" spans="2:2" x14ac:dyDescent="0.25">
      <c r="B2126" t="s">
        <v>2383</v>
      </c>
    </row>
    <row r="2127" spans="2:2" x14ac:dyDescent="0.25">
      <c r="B2127" t="s">
        <v>2384</v>
      </c>
    </row>
    <row r="2128" spans="2:2" x14ac:dyDescent="0.25">
      <c r="B2128" t="s">
        <v>2385</v>
      </c>
    </row>
    <row r="2129" spans="2:2" x14ac:dyDescent="0.25">
      <c r="B2129" t="s">
        <v>2386</v>
      </c>
    </row>
  </sheetData>
  <pageMargins left="0.7" right="0.7" top="0.75" bottom="0.75" header="0.3" footer="0.3"/>
  <pageSetup paperSize="9" orientation="portrait" r:id="rId1"/>
  <legacy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3:F43"/>
  <sheetViews>
    <sheetView workbookViewId="0">
      <selection activeCell="G19" sqref="G19"/>
    </sheetView>
  </sheetViews>
  <sheetFormatPr baseColWidth="10" defaultColWidth="11.42578125" defaultRowHeight="15" x14ac:dyDescent="0.25"/>
  <cols>
    <col min="1" max="1" width="70" customWidth="1"/>
    <col min="2" max="2" width="22.7109375" customWidth="1"/>
  </cols>
  <sheetData>
    <row r="3" spans="1:6" ht="15.75" x14ac:dyDescent="0.25">
      <c r="A3" s="239" t="s">
        <v>585</v>
      </c>
      <c r="B3" s="239"/>
    </row>
    <row r="4" spans="1:6" ht="155.25" customHeight="1" thickBot="1" x14ac:dyDescent="0.3">
      <c r="A4" s="244" t="s">
        <v>584</v>
      </c>
      <c r="B4" s="244"/>
    </row>
    <row r="5" spans="1:6" ht="19.5" thickBot="1" x14ac:dyDescent="0.3">
      <c r="A5" s="50" t="s">
        <v>583</v>
      </c>
      <c r="B5" s="49" t="s">
        <v>582</v>
      </c>
      <c r="F5" t="s">
        <v>600</v>
      </c>
    </row>
    <row r="6" spans="1:6" x14ac:dyDescent="0.25">
      <c r="A6" s="240" t="s">
        <v>581</v>
      </c>
      <c r="B6" s="241"/>
      <c r="F6" t="s">
        <v>601</v>
      </c>
    </row>
    <row r="7" spans="1:6" x14ac:dyDescent="0.25">
      <c r="A7" s="48" t="s">
        <v>580</v>
      </c>
      <c r="B7" s="124" t="s">
        <v>571</v>
      </c>
      <c r="F7" t="s">
        <v>602</v>
      </c>
    </row>
    <row r="8" spans="1:6" x14ac:dyDescent="0.25">
      <c r="A8" s="48" t="s">
        <v>567</v>
      </c>
      <c r="B8" s="124" t="s">
        <v>644</v>
      </c>
    </row>
    <row r="9" spans="1:6" x14ac:dyDescent="0.25">
      <c r="A9" s="48" t="s">
        <v>579</v>
      </c>
      <c r="B9" s="124" t="s">
        <v>644</v>
      </c>
    </row>
    <row r="10" spans="1:6" x14ac:dyDescent="0.25">
      <c r="A10" s="48" t="s">
        <v>578</v>
      </c>
      <c r="B10" s="124" t="s">
        <v>644</v>
      </c>
      <c r="E10" t="s">
        <v>648</v>
      </c>
    </row>
    <row r="11" spans="1:6" x14ac:dyDescent="0.25">
      <c r="A11" s="48" t="s">
        <v>630</v>
      </c>
      <c r="B11" s="124" t="s">
        <v>571</v>
      </c>
    </row>
    <row r="12" spans="1:6" x14ac:dyDescent="0.25">
      <c r="A12" s="48"/>
      <c r="B12" s="47"/>
    </row>
    <row r="13" spans="1:6" x14ac:dyDescent="0.25">
      <c r="A13" s="48"/>
      <c r="B13" s="47"/>
    </row>
    <row r="14" spans="1:6" ht="15.75" thickBot="1" x14ac:dyDescent="0.3">
      <c r="A14" s="46"/>
      <c r="B14" s="45"/>
    </row>
    <row r="15" spans="1:6" x14ac:dyDescent="0.25">
      <c r="A15" s="240" t="s">
        <v>577</v>
      </c>
      <c r="B15" s="241"/>
    </row>
    <row r="16" spans="1:6" x14ac:dyDescent="0.25">
      <c r="A16" s="48" t="s">
        <v>629</v>
      </c>
      <c r="B16" s="124" t="s">
        <v>571</v>
      </c>
    </row>
    <row r="17" spans="1:2" x14ac:dyDescent="0.25">
      <c r="A17" s="48" t="s">
        <v>630</v>
      </c>
      <c r="B17" s="124" t="s">
        <v>571</v>
      </c>
    </row>
    <row r="18" spans="1:2" x14ac:dyDescent="0.25">
      <c r="A18" s="48"/>
      <c r="B18" s="47"/>
    </row>
    <row r="19" spans="1:2" x14ac:dyDescent="0.25">
      <c r="A19" s="48"/>
      <c r="B19" s="47"/>
    </row>
    <row r="20" spans="1:2" ht="15.75" thickBot="1" x14ac:dyDescent="0.3">
      <c r="A20" s="46"/>
      <c r="B20" s="45"/>
    </row>
    <row r="21" spans="1:2" x14ac:dyDescent="0.25">
      <c r="A21" s="240" t="s">
        <v>576</v>
      </c>
      <c r="B21" s="241"/>
    </row>
    <row r="22" spans="1:2" x14ac:dyDescent="0.25">
      <c r="A22" s="48" t="s">
        <v>575</v>
      </c>
      <c r="B22" s="124" t="s">
        <v>571</v>
      </c>
    </row>
    <row r="23" spans="1:2" x14ac:dyDescent="0.25">
      <c r="A23" s="48" t="s">
        <v>574</v>
      </c>
      <c r="B23" s="124" t="s">
        <v>571</v>
      </c>
    </row>
    <row r="24" spans="1:2" x14ac:dyDescent="0.25">
      <c r="A24" s="48" t="s">
        <v>573</v>
      </c>
      <c r="B24" s="124" t="s">
        <v>571</v>
      </c>
    </row>
    <row r="25" spans="1:2" x14ac:dyDescent="0.25">
      <c r="A25" s="48" t="s">
        <v>572</v>
      </c>
      <c r="B25" s="124" t="s">
        <v>571</v>
      </c>
    </row>
    <row r="26" spans="1:2" x14ac:dyDescent="0.25">
      <c r="A26" s="48" t="s">
        <v>570</v>
      </c>
      <c r="B26" s="124" t="s">
        <v>571</v>
      </c>
    </row>
    <row r="27" spans="1:2" x14ac:dyDescent="0.25">
      <c r="A27" s="48" t="s">
        <v>569</v>
      </c>
      <c r="B27" s="124" t="s">
        <v>571</v>
      </c>
    </row>
    <row r="28" spans="1:2" x14ac:dyDescent="0.25">
      <c r="A28" s="48" t="s">
        <v>568</v>
      </c>
      <c r="B28" s="124" t="s">
        <v>571</v>
      </c>
    </row>
    <row r="29" spans="1:2" x14ac:dyDescent="0.25">
      <c r="A29" s="48" t="s">
        <v>567</v>
      </c>
      <c r="B29" s="124" t="s">
        <v>571</v>
      </c>
    </row>
    <row r="30" spans="1:2" x14ac:dyDescent="0.25">
      <c r="A30" s="48" t="s">
        <v>590</v>
      </c>
      <c r="B30" s="124" t="s">
        <v>571</v>
      </c>
    </row>
    <row r="31" spans="1:2" x14ac:dyDescent="0.25">
      <c r="A31" s="48" t="s">
        <v>591</v>
      </c>
      <c r="B31" s="124" t="s">
        <v>571</v>
      </c>
    </row>
    <row r="32" spans="1:2" x14ac:dyDescent="0.25">
      <c r="A32" s="48"/>
      <c r="B32" s="47"/>
    </row>
    <row r="33" spans="1:2" ht="15.75" thickBot="1" x14ac:dyDescent="0.3">
      <c r="A33" s="46"/>
      <c r="B33" s="45"/>
    </row>
    <row r="34" spans="1:2" x14ac:dyDescent="0.25">
      <c r="A34" s="242" t="s">
        <v>566</v>
      </c>
      <c r="B34" s="243"/>
    </row>
    <row r="35" spans="1:2" x14ac:dyDescent="0.25">
      <c r="A35" s="48"/>
      <c r="B35" s="47"/>
    </row>
    <row r="36" spans="1:2" x14ac:dyDescent="0.25">
      <c r="A36" s="48" t="s">
        <v>565</v>
      </c>
      <c r="B36" s="124" t="s">
        <v>571</v>
      </c>
    </row>
    <row r="37" spans="1:2" x14ac:dyDescent="0.25">
      <c r="A37" s="48" t="s">
        <v>564</v>
      </c>
      <c r="B37" s="124" t="s">
        <v>571</v>
      </c>
    </row>
    <row r="38" spans="1:2" x14ac:dyDescent="0.25">
      <c r="A38" s="48" t="s">
        <v>595</v>
      </c>
      <c r="B38" s="124" t="s">
        <v>571</v>
      </c>
    </row>
    <row r="39" spans="1:2" x14ac:dyDescent="0.25">
      <c r="A39" s="48" t="s">
        <v>645</v>
      </c>
      <c r="B39" s="124" t="s">
        <v>571</v>
      </c>
    </row>
    <row r="40" spans="1:2" x14ac:dyDescent="0.25">
      <c r="A40" s="48"/>
      <c r="B40" s="47"/>
    </row>
    <row r="41" spans="1:2" x14ac:dyDescent="0.25">
      <c r="A41" s="48"/>
      <c r="B41" s="47"/>
    </row>
    <row r="42" spans="1:2" x14ac:dyDescent="0.25">
      <c r="A42" s="48"/>
      <c r="B42" s="47"/>
    </row>
    <row r="43" spans="1:2" ht="15.75" thickBot="1" x14ac:dyDescent="0.3">
      <c r="A43" s="46"/>
      <c r="B43" s="45"/>
    </row>
  </sheetData>
  <mergeCells count="6">
    <mergeCell ref="A3:B3"/>
    <mergeCell ref="A6:B6"/>
    <mergeCell ref="A15:B15"/>
    <mergeCell ref="A21:B21"/>
    <mergeCell ref="A34:B34"/>
    <mergeCell ref="A4:B4"/>
  </mergeCell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2:L184"/>
  <sheetViews>
    <sheetView showGridLines="0" showRowColHeaders="0" zoomScaleNormal="100" workbookViewId="0">
      <selection activeCell="H30" sqref="H30"/>
    </sheetView>
  </sheetViews>
  <sheetFormatPr baseColWidth="10" defaultRowHeight="15" x14ac:dyDescent="0.25"/>
  <cols>
    <col min="10" max="10" width="19.42578125" customWidth="1"/>
    <col min="12" max="12" width="56.7109375" customWidth="1"/>
  </cols>
  <sheetData>
    <row r="2" spans="1:12" ht="23.25" x14ac:dyDescent="0.25">
      <c r="A2" s="202" t="s">
        <v>649</v>
      </c>
      <c r="B2" s="202"/>
      <c r="C2" s="202"/>
    </row>
    <row r="4" spans="1:12" ht="15.75" customHeight="1" x14ac:dyDescent="0.25">
      <c r="A4" s="245" t="s">
        <v>712</v>
      </c>
      <c r="B4" s="245"/>
      <c r="C4" s="245"/>
      <c r="D4" s="245"/>
      <c r="E4" s="245"/>
      <c r="F4" s="245"/>
      <c r="G4" s="245"/>
      <c r="H4" s="245"/>
      <c r="I4" s="245"/>
      <c r="K4" s="151"/>
      <c r="L4" s="151"/>
    </row>
    <row r="5" spans="1:12" x14ac:dyDescent="0.25">
      <c r="A5" s="245"/>
      <c r="B5" s="245"/>
      <c r="C5" s="245"/>
      <c r="D5" s="245"/>
      <c r="E5" s="245"/>
      <c r="F5" s="245"/>
      <c r="G5" s="245"/>
      <c r="H5" s="245"/>
      <c r="I5" s="245"/>
      <c r="K5" s="151"/>
      <c r="L5" s="151"/>
    </row>
    <row r="6" spans="1:12" x14ac:dyDescent="0.25">
      <c r="A6" s="245"/>
      <c r="B6" s="245"/>
      <c r="C6" s="245"/>
      <c r="D6" s="245"/>
      <c r="E6" s="245"/>
      <c r="F6" s="245"/>
      <c r="G6" s="245"/>
      <c r="H6" s="245"/>
      <c r="I6" s="245"/>
      <c r="K6" s="151"/>
      <c r="L6" s="151"/>
    </row>
    <row r="7" spans="1:12" ht="4.5" customHeight="1" x14ac:dyDescent="0.25">
      <c r="A7" s="245"/>
      <c r="B7" s="245"/>
      <c r="C7" s="245"/>
      <c r="D7" s="245"/>
      <c r="E7" s="245"/>
      <c r="F7" s="245"/>
      <c r="G7" s="245"/>
      <c r="H7" s="245"/>
      <c r="I7" s="245"/>
      <c r="K7" s="151"/>
      <c r="L7" s="151"/>
    </row>
    <row r="8" spans="1:12" ht="15" hidden="1" customHeight="1" x14ac:dyDescent="0.25">
      <c r="A8" s="245"/>
      <c r="B8" s="245"/>
      <c r="C8" s="245"/>
      <c r="D8" s="245"/>
      <c r="E8" s="245"/>
      <c r="F8" s="245"/>
      <c r="G8" s="245"/>
      <c r="H8" s="245"/>
      <c r="I8" s="245"/>
      <c r="K8" s="151"/>
      <c r="L8" s="151"/>
    </row>
    <row r="9" spans="1:12" ht="15" hidden="1" customHeight="1" x14ac:dyDescent="0.25">
      <c r="A9" s="245"/>
      <c r="B9" s="245"/>
      <c r="C9" s="245"/>
      <c r="D9" s="245"/>
      <c r="E9" s="245"/>
      <c r="F9" s="245"/>
      <c r="G9" s="245"/>
      <c r="H9" s="245"/>
      <c r="I9" s="245"/>
      <c r="K9" s="151"/>
      <c r="L9" s="151"/>
    </row>
    <row r="10" spans="1:12" ht="15" hidden="1" customHeight="1" x14ac:dyDescent="0.25">
      <c r="A10" s="245"/>
      <c r="B10" s="245"/>
      <c r="C10" s="245"/>
      <c r="D10" s="245"/>
      <c r="E10" s="245"/>
      <c r="F10" s="245"/>
      <c r="G10" s="245"/>
      <c r="H10" s="245"/>
      <c r="I10" s="245"/>
      <c r="K10" s="151"/>
      <c r="L10" s="151"/>
    </row>
    <row r="11" spans="1:12" ht="15" hidden="1" customHeight="1" x14ac:dyDescent="0.25">
      <c r="A11" s="245"/>
      <c r="B11" s="245"/>
      <c r="C11" s="245"/>
      <c r="D11" s="245"/>
      <c r="E11" s="245"/>
      <c r="F11" s="245"/>
      <c r="G11" s="245"/>
      <c r="H11" s="245"/>
      <c r="I11" s="245"/>
      <c r="K11" s="151"/>
      <c r="L11" s="151"/>
    </row>
    <row r="12" spans="1:12" x14ac:dyDescent="0.25">
      <c r="A12" s="72"/>
      <c r="B12" s="72"/>
      <c r="C12" s="72"/>
      <c r="D12" s="72"/>
      <c r="E12" s="72"/>
      <c r="F12" s="72"/>
      <c r="G12" s="72"/>
      <c r="H12" s="72"/>
      <c r="I12" s="72"/>
      <c r="K12" s="151"/>
      <c r="L12" s="151"/>
    </row>
    <row r="13" spans="1:12" x14ac:dyDescent="0.25">
      <c r="A13" s="248" t="s">
        <v>713</v>
      </c>
      <c r="B13" s="248"/>
      <c r="C13" s="248"/>
      <c r="D13" s="248"/>
      <c r="E13" s="248"/>
      <c r="F13" s="248"/>
      <c r="G13" s="248"/>
      <c r="H13" s="248"/>
      <c r="I13" s="248"/>
      <c r="K13" s="151"/>
      <c r="L13" s="151"/>
    </row>
    <row r="14" spans="1:12" x14ac:dyDescent="0.25">
      <c r="A14" s="72"/>
      <c r="B14" s="72"/>
      <c r="C14" s="72"/>
      <c r="D14" s="72"/>
      <c r="E14" s="72"/>
      <c r="F14" s="72"/>
      <c r="G14" s="72"/>
      <c r="H14" s="72"/>
      <c r="I14" s="72"/>
      <c r="K14" s="151"/>
      <c r="L14" s="151"/>
    </row>
    <row r="15" spans="1:12" x14ac:dyDescent="0.25">
      <c r="A15" s="246" t="s">
        <v>714</v>
      </c>
      <c r="B15" s="246"/>
      <c r="C15" s="246"/>
      <c r="D15" s="246"/>
      <c r="E15" s="246"/>
      <c r="F15" s="246"/>
      <c r="G15" s="246"/>
      <c r="H15" s="246"/>
      <c r="I15" s="246"/>
      <c r="K15" s="151"/>
      <c r="L15" s="151"/>
    </row>
    <row r="16" spans="1:12" x14ac:dyDescent="0.25">
      <c r="A16" s="246"/>
      <c r="B16" s="246"/>
      <c r="C16" s="246"/>
      <c r="D16" s="246"/>
      <c r="E16" s="246"/>
      <c r="F16" s="246"/>
      <c r="G16" s="246"/>
      <c r="H16" s="246"/>
      <c r="I16" s="246"/>
      <c r="K16" s="151"/>
      <c r="L16" s="151"/>
    </row>
    <row r="17" spans="1:12" x14ac:dyDescent="0.25">
      <c r="A17" s="246"/>
      <c r="B17" s="246"/>
      <c r="C17" s="246"/>
      <c r="D17" s="246"/>
      <c r="E17" s="246"/>
      <c r="F17" s="246"/>
      <c r="G17" s="246"/>
      <c r="H17" s="246"/>
      <c r="I17" s="246"/>
      <c r="K17" s="151"/>
      <c r="L17" s="151"/>
    </row>
    <row r="18" spans="1:12" x14ac:dyDescent="0.25">
      <c r="A18" s="72"/>
      <c r="B18" s="72"/>
      <c r="C18" s="72"/>
      <c r="D18" s="72"/>
      <c r="E18" s="72"/>
      <c r="F18" s="72"/>
      <c r="G18" s="72"/>
      <c r="H18" s="72"/>
      <c r="I18" s="72"/>
      <c r="K18" s="151"/>
      <c r="L18" s="151"/>
    </row>
    <row r="19" spans="1:12" x14ac:dyDescent="0.25">
      <c r="A19" s="249" t="s">
        <v>716</v>
      </c>
      <c r="B19" s="249"/>
      <c r="C19" s="249"/>
      <c r="D19" s="249"/>
      <c r="E19" s="249"/>
      <c r="F19" s="249"/>
      <c r="G19" s="249"/>
      <c r="H19" s="249"/>
      <c r="I19" s="249"/>
      <c r="K19" s="151"/>
      <c r="L19" s="151"/>
    </row>
    <row r="20" spans="1:12" x14ac:dyDescent="0.25">
      <c r="A20" s="72"/>
      <c r="B20" s="72"/>
      <c r="C20" s="72"/>
      <c r="D20" s="72"/>
      <c r="E20" s="72"/>
      <c r="F20" s="72"/>
      <c r="G20" s="72"/>
      <c r="H20" s="72"/>
      <c r="I20" s="72"/>
      <c r="K20" s="151"/>
      <c r="L20" s="151"/>
    </row>
    <row r="21" spans="1:12" x14ac:dyDescent="0.25">
      <c r="A21" s="249" t="s">
        <v>717</v>
      </c>
      <c r="B21" s="249"/>
      <c r="C21" s="249"/>
      <c r="D21" s="249"/>
      <c r="E21" s="249"/>
      <c r="F21" s="249"/>
      <c r="G21" s="249"/>
      <c r="H21" s="249"/>
      <c r="I21" s="249"/>
      <c r="K21" s="151"/>
      <c r="L21" s="151"/>
    </row>
    <row r="22" spans="1:12" x14ac:dyDescent="0.25">
      <c r="A22" s="249" t="s">
        <v>718</v>
      </c>
      <c r="B22" s="249"/>
      <c r="C22" s="249"/>
      <c r="D22" s="249"/>
      <c r="E22" s="249"/>
      <c r="F22" s="249"/>
      <c r="G22" s="249"/>
      <c r="H22" s="249"/>
      <c r="I22" s="249"/>
    </row>
    <row r="23" spans="1:12" ht="30" customHeight="1" x14ac:dyDescent="0.25">
      <c r="A23" s="245" t="s">
        <v>715</v>
      </c>
      <c r="B23" s="245"/>
      <c r="C23" s="245"/>
      <c r="D23" s="245"/>
      <c r="E23" s="245"/>
      <c r="F23" s="245"/>
      <c r="G23" s="245"/>
      <c r="H23" s="245"/>
      <c r="I23" s="245"/>
    </row>
    <row r="24" spans="1:12" x14ac:dyDescent="0.25">
      <c r="A24" s="72"/>
      <c r="B24" s="72"/>
      <c r="C24" s="72"/>
      <c r="D24" s="72"/>
      <c r="E24" s="72"/>
      <c r="F24" s="72"/>
      <c r="G24" s="72"/>
      <c r="H24" s="72"/>
      <c r="I24" s="72"/>
    </row>
    <row r="25" spans="1:12" x14ac:dyDescent="0.25">
      <c r="A25" s="245" t="s">
        <v>719</v>
      </c>
      <c r="B25" s="245"/>
      <c r="C25" s="245"/>
      <c r="D25" s="245"/>
      <c r="E25" s="245"/>
      <c r="F25" s="245"/>
      <c r="G25" s="245"/>
      <c r="H25" s="245"/>
      <c r="I25" s="245"/>
    </row>
    <row r="26" spans="1:12" x14ac:dyDescent="0.25">
      <c r="A26" s="245"/>
      <c r="B26" s="245"/>
      <c r="C26" s="245"/>
      <c r="D26" s="245"/>
      <c r="E26" s="245"/>
      <c r="F26" s="245"/>
      <c r="G26" s="245"/>
      <c r="H26" s="245"/>
      <c r="I26" s="245"/>
    </row>
    <row r="27" spans="1:12" x14ac:dyDescent="0.25">
      <c r="A27" s="72"/>
      <c r="B27" s="72"/>
      <c r="C27" s="72"/>
      <c r="D27" s="72"/>
      <c r="E27" s="72"/>
      <c r="F27" s="72"/>
      <c r="G27" s="72"/>
      <c r="H27" s="72"/>
      <c r="I27" s="72"/>
    </row>
    <row r="28" spans="1:12" x14ac:dyDescent="0.25">
      <c r="A28" s="249" t="s">
        <v>650</v>
      </c>
      <c r="B28" s="249"/>
      <c r="C28" s="249"/>
      <c r="D28" s="249"/>
      <c r="E28" s="249"/>
      <c r="F28" s="249"/>
      <c r="G28" s="249"/>
      <c r="H28" s="249"/>
      <c r="I28" s="249"/>
    </row>
    <row r="30" spans="1:12" ht="47.25" customHeight="1" x14ac:dyDescent="0.25"/>
    <row r="31" spans="1:12" ht="23.25" x14ac:dyDescent="0.25">
      <c r="A31" s="247" t="s">
        <v>651</v>
      </c>
      <c r="B31" s="247"/>
      <c r="C31" s="247"/>
      <c r="D31" s="247"/>
    </row>
    <row r="34" spans="1:1" ht="18.75" x14ac:dyDescent="0.3">
      <c r="A34" s="199" t="s">
        <v>699</v>
      </c>
    </row>
    <row r="36" spans="1:1" x14ac:dyDescent="0.25">
      <c r="A36" s="201" t="s">
        <v>700</v>
      </c>
    </row>
    <row r="52" spans="1:1" x14ac:dyDescent="0.25">
      <c r="A52" s="201" t="s">
        <v>720</v>
      </c>
    </row>
    <row r="55" spans="1:1" x14ac:dyDescent="0.25">
      <c r="A55" s="200" t="s">
        <v>701</v>
      </c>
    </row>
    <row r="70" spans="1:1" x14ac:dyDescent="0.25">
      <c r="A70" t="s">
        <v>721</v>
      </c>
    </row>
    <row r="72" spans="1:1" x14ac:dyDescent="0.25">
      <c r="A72" t="s">
        <v>722</v>
      </c>
    </row>
    <row r="74" spans="1:1" x14ac:dyDescent="0.25">
      <c r="A74" t="s">
        <v>723</v>
      </c>
    </row>
    <row r="76" spans="1:1" x14ac:dyDescent="0.25">
      <c r="A76" t="s">
        <v>724</v>
      </c>
    </row>
    <row r="90" spans="1:1" x14ac:dyDescent="0.25">
      <c r="A90" s="200" t="s">
        <v>702</v>
      </c>
    </row>
    <row r="104" spans="1:1" x14ac:dyDescent="0.25">
      <c r="A104" t="s">
        <v>725</v>
      </c>
    </row>
    <row r="108" spans="1:1" x14ac:dyDescent="0.25">
      <c r="A108" s="200" t="s">
        <v>703</v>
      </c>
    </row>
    <row r="124" spans="1:1" x14ac:dyDescent="0.25">
      <c r="A124" t="s">
        <v>726</v>
      </c>
    </row>
    <row r="135" spans="1:1" x14ac:dyDescent="0.25">
      <c r="A135" s="200" t="s">
        <v>704</v>
      </c>
    </row>
    <row r="146" spans="1:4" x14ac:dyDescent="0.25">
      <c r="A146" t="s">
        <v>708</v>
      </c>
    </row>
    <row r="147" spans="1:4" x14ac:dyDescent="0.25">
      <c r="A147" t="s">
        <v>709</v>
      </c>
    </row>
    <row r="149" spans="1:4" x14ac:dyDescent="0.25">
      <c r="A149" s="198" t="s">
        <v>705</v>
      </c>
      <c r="D149" t="s">
        <v>727</v>
      </c>
    </row>
    <row r="151" spans="1:4" x14ac:dyDescent="0.25">
      <c r="A151" s="198" t="s">
        <v>706</v>
      </c>
      <c r="D151" t="s">
        <v>728</v>
      </c>
    </row>
    <row r="157" spans="1:4" x14ac:dyDescent="0.25">
      <c r="C157" s="198" t="s">
        <v>710</v>
      </c>
    </row>
    <row r="158" spans="1:4" x14ac:dyDescent="0.25">
      <c r="C158" s="198" t="s">
        <v>711</v>
      </c>
    </row>
    <row r="164" spans="1:1" x14ac:dyDescent="0.25">
      <c r="A164" s="201" t="s">
        <v>707</v>
      </c>
    </row>
    <row r="179" spans="1:1" x14ac:dyDescent="0.25">
      <c r="A179" t="s">
        <v>729</v>
      </c>
    </row>
    <row r="180" spans="1:1" x14ac:dyDescent="0.25">
      <c r="A180" t="s">
        <v>730</v>
      </c>
    </row>
    <row r="184" spans="1:1" x14ac:dyDescent="0.25">
      <c r="A184" t="s">
        <v>731</v>
      </c>
    </row>
  </sheetData>
  <sheetProtection algorithmName="SHA-512" hashValue="zdiN3LmqNbxbW1VBzfZeXpvQweJpZs+smqeoWJImzDCjAJ/m0YhYdSZ5lhSXTuUMQJkrrCnSmsWcrrKh3BVC3w==" saltValue="CZ9Z6AazTydzoJgifP8cJw==" spinCount="100000" sheet="1" objects="1" scenarios="1" selectLockedCells="1" selectUnlockedCells="1"/>
  <mergeCells count="10">
    <mergeCell ref="A4:I11"/>
    <mergeCell ref="A15:I17"/>
    <mergeCell ref="A25:I26"/>
    <mergeCell ref="A23:I23"/>
    <mergeCell ref="A31:D31"/>
    <mergeCell ref="A13:I13"/>
    <mergeCell ref="A19:I19"/>
    <mergeCell ref="A21:I21"/>
    <mergeCell ref="A22:I22"/>
    <mergeCell ref="A28:I28"/>
  </mergeCells>
  <pageMargins left="0.7" right="0.7" top="0.75" bottom="0.75" header="0.3" footer="0.3"/>
  <pageSetup paperSize="9" orientation="portrait" verticalDpi="0" r:id="rId1"/>
  <drawing r:id="rId2"/>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
  <sheetViews>
    <sheetView showGridLines="0" workbookViewId="0">
      <pane ySplit="1" topLeftCell="A2" activePane="bottomLeft" state="frozen"/>
      <selection pane="bottomLeft" activeCell="B10" sqref="B10"/>
    </sheetView>
  </sheetViews>
  <sheetFormatPr baseColWidth="10" defaultColWidth="9.140625" defaultRowHeight="15" x14ac:dyDescent="0.25"/>
  <sheetData/>
  <pageMargins left="0.7" right="0.7" top="0.75" bottom="0.75" header="0.3" footer="0.3"/>
  <pageSetup paperSize="9" orientation="portrait" verticalDpi="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
  <sheetViews>
    <sheetView showGridLines="0" workbookViewId="0">
      <pane ySplit="1" topLeftCell="A2" activePane="bottomLeft" state="frozen"/>
      <selection pane="bottomLeft" activeCell="F25" sqref="F25"/>
    </sheetView>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7</vt:i4>
      </vt:variant>
    </vt:vector>
  </HeadingPairs>
  <TitlesOfParts>
    <vt:vector size="7" baseType="lpstr">
      <vt:lpstr>Info</vt:lpstr>
      <vt:lpstr>Alert</vt:lpstr>
      <vt:lpstr>Listes déroulantes</vt:lpstr>
      <vt:lpstr>Listes tâches à effectuer</vt:lpstr>
      <vt:lpstr>But et utilisation fichiers</vt:lpstr>
      <vt:lpstr>Liste article</vt:lpstr>
      <vt:lpstr>Liste fournisseur</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AUBRION.Thierry</dc:creator>
  <cp:lastModifiedBy>AUBRION.Thierry</cp:lastModifiedBy>
  <cp:lastPrinted>2018-08-28T14:07:14Z</cp:lastPrinted>
  <dcterms:created xsi:type="dcterms:W3CDTF">2018-06-12T06:53:50Z</dcterms:created>
  <dcterms:modified xsi:type="dcterms:W3CDTF">2018-11-07T13:33:03Z</dcterms:modified>
</cp:coreProperties>
</file>