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60" windowHeight="12075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Feuil1!$1:$4</definedName>
    <definedName name="_xlnm.Print_Area" localSheetId="0">Feuil1!$A$1:$N$109</definedName>
  </definedNames>
  <calcPr calcId="145621"/>
</workbook>
</file>

<file path=xl/calcChain.xml><?xml version="1.0" encoding="utf-8"?>
<calcChain xmlns="http://schemas.openxmlformats.org/spreadsheetml/2006/main">
  <c r="P109" i="1" l="1"/>
  <c r="N109" i="1"/>
  <c r="M109" i="1"/>
  <c r="L109" i="1"/>
  <c r="K109" i="1"/>
  <c r="J109" i="1"/>
  <c r="I109" i="1"/>
  <c r="H109" i="1"/>
  <c r="G109" i="1"/>
  <c r="F109" i="1"/>
  <c r="E109" i="1"/>
  <c r="D109" i="1"/>
  <c r="J108" i="1"/>
  <c r="N108" i="1" s="1"/>
  <c r="D108" i="1"/>
  <c r="J107" i="1"/>
  <c r="N107" i="1" s="1"/>
  <c r="D107" i="1"/>
  <c r="J106" i="1"/>
  <c r="N106" i="1" s="1"/>
  <c r="D106" i="1"/>
  <c r="J105" i="1"/>
  <c r="N105" i="1" s="1"/>
  <c r="D105" i="1"/>
  <c r="J104" i="1"/>
  <c r="N104" i="1" s="1"/>
  <c r="D104" i="1"/>
  <c r="J103" i="1"/>
  <c r="N103" i="1" s="1"/>
  <c r="D103" i="1"/>
  <c r="N102" i="1"/>
  <c r="J102" i="1"/>
  <c r="D102" i="1"/>
  <c r="N101" i="1"/>
  <c r="J101" i="1"/>
  <c r="D101" i="1"/>
  <c r="J100" i="1"/>
  <c r="N100" i="1" s="1"/>
  <c r="D100" i="1"/>
  <c r="J99" i="1"/>
  <c r="N99" i="1" s="1"/>
  <c r="D99" i="1"/>
  <c r="J98" i="1"/>
  <c r="N98" i="1" s="1"/>
  <c r="D98" i="1"/>
  <c r="J97" i="1"/>
  <c r="N97" i="1" s="1"/>
  <c r="D97" i="1"/>
  <c r="J96" i="1"/>
  <c r="N96" i="1" s="1"/>
  <c r="D96" i="1"/>
  <c r="J95" i="1"/>
  <c r="N95" i="1" s="1"/>
  <c r="D95" i="1"/>
  <c r="N94" i="1"/>
  <c r="J94" i="1"/>
  <c r="D94" i="1"/>
  <c r="J93" i="1"/>
  <c r="N93" i="1" s="1"/>
  <c r="D93" i="1"/>
  <c r="J92" i="1"/>
  <c r="N92" i="1" s="1"/>
  <c r="D92" i="1"/>
  <c r="J91" i="1"/>
  <c r="N91" i="1" s="1"/>
  <c r="D91" i="1"/>
  <c r="N90" i="1"/>
  <c r="J90" i="1"/>
  <c r="D90" i="1"/>
  <c r="J89" i="1"/>
  <c r="N89" i="1" s="1"/>
  <c r="D89" i="1"/>
  <c r="J88" i="1"/>
  <c r="N88" i="1" s="1"/>
  <c r="D88" i="1"/>
  <c r="J87" i="1"/>
  <c r="N87" i="1" s="1"/>
  <c r="D87" i="1"/>
  <c r="J86" i="1"/>
  <c r="N86" i="1" s="1"/>
  <c r="D86" i="1"/>
  <c r="J85" i="1"/>
  <c r="N85" i="1" s="1"/>
  <c r="D85" i="1"/>
  <c r="J84" i="1"/>
  <c r="N84" i="1" s="1"/>
  <c r="D84" i="1"/>
  <c r="J83" i="1"/>
  <c r="N83" i="1" s="1"/>
  <c r="D83" i="1"/>
  <c r="J82" i="1"/>
  <c r="N82" i="1" s="1"/>
  <c r="D82" i="1"/>
  <c r="J81" i="1"/>
  <c r="N81" i="1" s="1"/>
  <c r="D81" i="1"/>
  <c r="J80" i="1"/>
  <c r="N80" i="1" s="1"/>
  <c r="D80" i="1"/>
  <c r="J79" i="1"/>
  <c r="N79" i="1" s="1"/>
  <c r="D79" i="1"/>
  <c r="J78" i="1"/>
  <c r="N78" i="1" s="1"/>
  <c r="D78" i="1"/>
  <c r="J77" i="1"/>
  <c r="N77" i="1" s="1"/>
  <c r="D77" i="1"/>
  <c r="J76" i="1"/>
  <c r="N76" i="1" s="1"/>
  <c r="D76" i="1"/>
  <c r="J75" i="1"/>
  <c r="N75" i="1" s="1"/>
  <c r="D75" i="1"/>
  <c r="J74" i="1"/>
  <c r="N74" i="1" s="1"/>
  <c r="D74" i="1"/>
  <c r="J73" i="1"/>
  <c r="N73" i="1" s="1"/>
  <c r="D73" i="1"/>
  <c r="J72" i="1"/>
  <c r="N72" i="1" s="1"/>
  <c r="D72" i="1"/>
  <c r="J71" i="1"/>
  <c r="N71" i="1" s="1"/>
  <c r="D71" i="1"/>
  <c r="J70" i="1"/>
  <c r="N70" i="1" s="1"/>
  <c r="D70" i="1"/>
  <c r="J69" i="1"/>
  <c r="N69" i="1" s="1"/>
  <c r="D69" i="1"/>
  <c r="J68" i="1"/>
  <c r="N68" i="1" s="1"/>
  <c r="D68" i="1"/>
  <c r="J67" i="1"/>
  <c r="N67" i="1" s="1"/>
  <c r="D67" i="1"/>
  <c r="J66" i="1" l="1"/>
  <c r="N66" i="1" s="1"/>
  <c r="D66" i="1"/>
  <c r="J65" i="1"/>
  <c r="N65" i="1" s="1"/>
  <c r="D65" i="1"/>
  <c r="J64" i="1"/>
  <c r="N64" i="1" s="1"/>
  <c r="D64" i="1"/>
  <c r="J63" i="1"/>
  <c r="N63" i="1" s="1"/>
  <c r="D63" i="1"/>
  <c r="J62" i="1"/>
  <c r="N62" i="1" s="1"/>
  <c r="D62" i="1"/>
  <c r="J61" i="1"/>
  <c r="N61" i="1" s="1"/>
  <c r="D61" i="1"/>
  <c r="J60" i="1"/>
  <c r="N60" i="1" s="1"/>
  <c r="D60" i="1"/>
  <c r="J59" i="1"/>
  <c r="N59" i="1" s="1"/>
  <c r="D59" i="1"/>
  <c r="J58" i="1"/>
  <c r="N58" i="1" s="1"/>
  <c r="D58" i="1"/>
  <c r="J57" i="1"/>
  <c r="N57" i="1" s="1"/>
  <c r="D57" i="1"/>
  <c r="J56" i="1"/>
  <c r="N56" i="1" s="1"/>
  <c r="D56" i="1"/>
  <c r="J55" i="1"/>
  <c r="N55" i="1" s="1"/>
  <c r="D55" i="1"/>
  <c r="J54" i="1"/>
  <c r="N54" i="1" s="1"/>
  <c r="D54" i="1"/>
  <c r="J53" i="1"/>
  <c r="N53" i="1" s="1"/>
  <c r="D53" i="1"/>
  <c r="J52" i="1"/>
  <c r="N52" i="1" s="1"/>
  <c r="D52" i="1"/>
  <c r="J51" i="1"/>
  <c r="N51" i="1" s="1"/>
  <c r="D51" i="1"/>
  <c r="J50" i="1"/>
  <c r="N50" i="1" s="1"/>
  <c r="D50" i="1"/>
  <c r="J49" i="1"/>
  <c r="N49" i="1" s="1"/>
  <c r="D49" i="1"/>
  <c r="J48" i="1"/>
  <c r="N48" i="1" s="1"/>
  <c r="D48" i="1"/>
  <c r="J47" i="1"/>
  <c r="N47" i="1" s="1"/>
  <c r="D47" i="1"/>
  <c r="J46" i="1"/>
  <c r="N46" i="1" s="1"/>
  <c r="D46" i="1"/>
  <c r="J45" i="1"/>
  <c r="N45" i="1" s="1"/>
  <c r="D45" i="1"/>
  <c r="J44" i="1"/>
  <c r="N44" i="1" s="1"/>
  <c r="D44" i="1"/>
  <c r="J43" i="1"/>
  <c r="N43" i="1" s="1"/>
  <c r="D43" i="1"/>
  <c r="J42" i="1"/>
  <c r="N42" i="1" s="1"/>
  <c r="D42" i="1"/>
  <c r="J41" i="1"/>
  <c r="N41" i="1" s="1"/>
  <c r="D41" i="1"/>
  <c r="J40" i="1"/>
  <c r="N40" i="1" s="1"/>
  <c r="D40" i="1"/>
  <c r="J39" i="1"/>
  <c r="N39" i="1" s="1"/>
  <c r="D39" i="1"/>
  <c r="J38" i="1"/>
  <c r="N38" i="1" s="1"/>
  <c r="D38" i="1"/>
  <c r="J37" i="1"/>
  <c r="N37" i="1" s="1"/>
  <c r="D37" i="1"/>
  <c r="J36" i="1"/>
  <c r="N36" i="1" s="1"/>
  <c r="D36" i="1"/>
  <c r="J35" i="1"/>
  <c r="N35" i="1" s="1"/>
  <c r="D35" i="1"/>
  <c r="J34" i="1"/>
  <c r="N34" i="1" s="1"/>
  <c r="D34" i="1"/>
  <c r="J33" i="1"/>
  <c r="N33" i="1" s="1"/>
  <c r="D33" i="1"/>
  <c r="J32" i="1"/>
  <c r="N32" i="1" s="1"/>
  <c r="D32" i="1"/>
  <c r="J31" i="1"/>
  <c r="N31" i="1" s="1"/>
  <c r="D31" i="1"/>
  <c r="J30" i="1"/>
  <c r="N30" i="1" s="1"/>
  <c r="D30" i="1"/>
  <c r="J29" i="1"/>
  <c r="N29" i="1" s="1"/>
  <c r="D29" i="1"/>
  <c r="J28" i="1"/>
  <c r="N28" i="1" s="1"/>
  <c r="D28" i="1"/>
  <c r="J27" i="1"/>
  <c r="N27" i="1" s="1"/>
  <c r="D27" i="1"/>
  <c r="J26" i="1"/>
  <c r="N26" i="1" s="1"/>
  <c r="D26" i="1"/>
  <c r="J25" i="1"/>
  <c r="N25" i="1" s="1"/>
  <c r="D25" i="1"/>
  <c r="J24" i="1"/>
  <c r="N24" i="1" s="1"/>
  <c r="D24" i="1"/>
  <c r="J23" i="1"/>
  <c r="N23" i="1" s="1"/>
  <c r="D23" i="1"/>
  <c r="J22" i="1"/>
  <c r="N22" i="1" s="1"/>
  <c r="D22" i="1"/>
  <c r="J21" i="1"/>
  <c r="N21" i="1" s="1"/>
  <c r="D21" i="1"/>
  <c r="J20" i="1"/>
  <c r="N20" i="1" s="1"/>
  <c r="D20" i="1"/>
  <c r="J19" i="1"/>
  <c r="N19" i="1" s="1"/>
  <c r="D19" i="1"/>
  <c r="J18" i="1"/>
  <c r="N18" i="1" s="1"/>
  <c r="D18" i="1"/>
  <c r="J17" i="1"/>
  <c r="N17" i="1" s="1"/>
  <c r="D17" i="1"/>
  <c r="J16" i="1"/>
  <c r="N16" i="1" s="1"/>
  <c r="D16" i="1"/>
  <c r="J15" i="1"/>
  <c r="N15" i="1" s="1"/>
  <c r="D15" i="1"/>
  <c r="J14" i="1"/>
  <c r="N14" i="1" s="1"/>
  <c r="D14" i="1"/>
  <c r="J13" i="1"/>
  <c r="N13" i="1" s="1"/>
  <c r="D13" i="1"/>
  <c r="J12" i="1"/>
  <c r="N12" i="1" s="1"/>
  <c r="D12" i="1"/>
  <c r="J11" i="1"/>
  <c r="N11" i="1" s="1"/>
  <c r="D11" i="1"/>
  <c r="J10" i="1"/>
  <c r="N10" i="1" s="1"/>
  <c r="D10" i="1"/>
  <c r="J9" i="1"/>
  <c r="N9" i="1" s="1"/>
  <c r="D9" i="1"/>
  <c r="J8" i="1"/>
  <c r="N8" i="1" s="1"/>
  <c r="D8" i="1"/>
  <c r="J7" i="1"/>
  <c r="N7" i="1" s="1"/>
  <c r="D7" i="1"/>
  <c r="J6" i="1"/>
  <c r="N6" i="1" s="1"/>
  <c r="D6" i="1"/>
  <c r="J5" i="1"/>
  <c r="N5" i="1" s="1"/>
  <c r="D5" i="1"/>
</calcChain>
</file>

<file path=xl/sharedStrings.xml><?xml version="1.0" encoding="utf-8"?>
<sst xmlns="http://schemas.openxmlformats.org/spreadsheetml/2006/main" count="123" uniqueCount="123">
  <si>
    <t>(en K€)</t>
  </si>
  <si>
    <t>XXXXX</t>
  </si>
  <si>
    <t>XXXXXXXXXXXXXXXXXXXXXXXXXXXXXXXXXX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</si>
  <si>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</si>
  <si>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</si>
  <si>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</si>
  <si>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</si>
  <si>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</si>
  <si>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</si>
  <si>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</si>
  <si>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</si>
  <si>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</si>
  <si>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</si>
  <si>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</si>
  <si>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</si>
  <si>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</si>
  <si>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</si>
  <si>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</si>
  <si>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TOTAL</t>
  </si>
  <si>
    <t>AAAAAAAAAA1</t>
  </si>
  <si>
    <t>BBBBBBBBBB1</t>
  </si>
  <si>
    <t>CCCCCCCCCCC1</t>
  </si>
  <si>
    <t>DDDDDDDDDD1</t>
  </si>
  <si>
    <t>EEEEEEEEEE1</t>
  </si>
  <si>
    <t>FFFFFFFFFF1</t>
  </si>
  <si>
    <t>GGGGGGGGGG1</t>
  </si>
  <si>
    <t>HHHHHHHHHH1</t>
  </si>
  <si>
    <t>IIIIIIIIII1</t>
  </si>
  <si>
    <t>JJJJJJJJJJ1</t>
  </si>
  <si>
    <t>KKKKKKKKKK1</t>
  </si>
  <si>
    <t>LLLLLLLLLL1</t>
  </si>
  <si>
    <t>MMMMMMMMMM1</t>
  </si>
  <si>
    <t>NNNNNNNNNN1</t>
  </si>
  <si>
    <t>OOOOOOOOOO1</t>
  </si>
  <si>
    <t>PPPPPPPPPP1</t>
  </si>
  <si>
    <t>QQQQQQQQQQ1</t>
  </si>
  <si>
    <t>RRRRRRRRRR1</t>
  </si>
  <si>
    <t>SSSSSSSSSS1</t>
  </si>
  <si>
    <t>TTTTTTTTTT1</t>
  </si>
  <si>
    <t>UUUUUUUUUU1</t>
  </si>
  <si>
    <t>VVVVVVVVVV1</t>
  </si>
  <si>
    <t>WWWWWWWWWW1</t>
  </si>
  <si>
    <t>XXXXXXXXXX1</t>
  </si>
  <si>
    <t>YYYYYYYYYY1</t>
  </si>
  <si>
    <t>ZZZZZZZZZZ1</t>
  </si>
  <si>
    <t>AAAAAAAAAA2</t>
  </si>
  <si>
    <t>BBBBBBBBBB2</t>
  </si>
  <si>
    <t>CCCCCCCCCCC2</t>
  </si>
  <si>
    <t>DDDDDDDDDD2</t>
  </si>
  <si>
    <t>EEEEEEEEEE2</t>
  </si>
  <si>
    <t>FFFFFFFFFF2</t>
  </si>
  <si>
    <t>GGGGGGGGGG2</t>
  </si>
  <si>
    <t>HHHHHHHHHH2</t>
  </si>
  <si>
    <t>IIIIIIIIII2</t>
  </si>
  <si>
    <t>JJJJJJJJJJ2</t>
  </si>
  <si>
    <t>KKKKKKKKKK2</t>
  </si>
  <si>
    <t>LLLLLLLLLL2</t>
  </si>
  <si>
    <t>MMMMMMMMMM2</t>
  </si>
  <si>
    <t>NNNNNNNNNN2</t>
  </si>
  <si>
    <t>OOOOOOOOOO2</t>
  </si>
  <si>
    <t>PPPPPPPPPP2</t>
  </si>
  <si>
    <t>QQQQQQQQQQ2</t>
  </si>
  <si>
    <t>RRRRRRRRRR2</t>
  </si>
  <si>
    <t>SSSSSSSSSS2</t>
  </si>
  <si>
    <t>TTTTTTTTTT2</t>
  </si>
  <si>
    <t>UUUUUUUUUU2</t>
  </si>
  <si>
    <t>VVVVVVVVVV2</t>
  </si>
  <si>
    <t>WWWWWWWWWW2</t>
  </si>
  <si>
    <t>XXXXXXXXXX2</t>
  </si>
  <si>
    <t>YYYYYYYYYY2</t>
  </si>
  <si>
    <t>ZZZZZZZZZZ2</t>
  </si>
  <si>
    <t>AAAAAAAAAA3</t>
  </si>
  <si>
    <t>BBBBBBBBBB3</t>
  </si>
  <si>
    <t>CCCCCCCCCCC3</t>
  </si>
  <si>
    <t>DDDDDDDDDD3</t>
  </si>
  <si>
    <t>EEEEEEEEEE3</t>
  </si>
  <si>
    <t>FFFFFFFFFF3</t>
  </si>
  <si>
    <t>GGGGGGGGGG3</t>
  </si>
  <si>
    <t>HHHHHHHHHH3</t>
  </si>
  <si>
    <t>IIIIIIIIII3</t>
  </si>
  <si>
    <t>JJJJJJJJJJ3</t>
  </si>
  <si>
    <t>KKKKKKKKKK3</t>
  </si>
  <si>
    <t>LLLLLLLLLL3</t>
  </si>
  <si>
    <t>MMMMMMMMMM3</t>
  </si>
  <si>
    <t>NNNNNNNNNN3</t>
  </si>
  <si>
    <t>OOOOOOOOOO3</t>
  </si>
  <si>
    <t>PPPPPPPPPP3</t>
  </si>
  <si>
    <t>QQQQQQQQQQ3</t>
  </si>
  <si>
    <t>RRRRRRRRRR3</t>
  </si>
  <si>
    <t>SSSSSSSSSS3</t>
  </si>
  <si>
    <t>TTTTTTTTTT3</t>
  </si>
  <si>
    <t>UUUUUUUUUU3</t>
  </si>
  <si>
    <t>VVVVVVVVVV3</t>
  </si>
  <si>
    <t>WWWWWWWWWW3</t>
  </si>
  <si>
    <t>XXXXXXXXXX3</t>
  </si>
  <si>
    <t>YYYYYYYYYY3</t>
  </si>
  <si>
    <t>ZZZZZZZZZZ3</t>
  </si>
  <si>
    <t>AAAAAAAAAA4</t>
  </si>
  <si>
    <t>BBBBBBBBBB4</t>
  </si>
  <si>
    <t>CCCCCCCCCCC4</t>
  </si>
  <si>
    <t>DDDDDDDDDD4</t>
  </si>
  <si>
    <t>EEEEEEEEEE4</t>
  </si>
  <si>
    <t>FFFFFFFFFF4</t>
  </si>
  <si>
    <t>GGGGGGGGGG4</t>
  </si>
  <si>
    <t>HHHHHHHHHH4</t>
  </si>
  <si>
    <t>IIIIIIIIII4</t>
  </si>
  <si>
    <t>JJJJJJJJJJ4</t>
  </si>
  <si>
    <t>KKKKKKKKKK4</t>
  </si>
  <si>
    <t>LLLLLLLLLL4</t>
  </si>
  <si>
    <t>MMMMMMMMMM4</t>
  </si>
  <si>
    <t>NNNNNNNNNN4</t>
  </si>
  <si>
    <t>OOOOOOOOOO4</t>
  </si>
  <si>
    <t>PPPPPPPPPP4</t>
  </si>
  <si>
    <t>QQQQQQQQQQ4</t>
  </si>
  <si>
    <t>RRRRRRRRRR4</t>
  </si>
  <si>
    <t>SSSSSSSSSS4</t>
  </si>
  <si>
    <t>TTTTTTTTTT4</t>
  </si>
  <si>
    <t>UUUUUUUUUU4</t>
  </si>
  <si>
    <t>VVVVVVVVVV4</t>
  </si>
  <si>
    <t>WWWWWWWWWW4</t>
  </si>
  <si>
    <t>XXXXXXXXXX4</t>
  </si>
  <si>
    <t>YYYYYYYYYY4</t>
  </si>
  <si>
    <t>ZZZZZZZZZZ4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</si>
</sst>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,000,000"/>
    <numFmt numFmtId="165" formatCode="000000"/>
    <numFmt numFmtId="166" formatCode="_-* #,##0.000\ _F_-;\-* #,##0.000\ _F_-;_-* &quot;-&quot;??\ _F_-;_-@_-"/>
  </numFmts>
  <fonts count="10" x14ac:knownFonts="1">
    <font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name val="Arial"/>
      <family val="2"/>
    </font>
    <font>
      <b/>
      <sz val="12"/>
      <name val="Trebuchet MS"/>
      <family val="2"/>
    </font>
    <font>
      <sz val="10"/>
      <name val="Trebuchet MS"/>
      <family val="2"/>
    </font>
    <font>
      <i/>
      <sz val="9"/>
      <name val="Trebuchet MS"/>
      <family val="2"/>
    </font>
    <font>
      <sz val="9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u/>
      <sz val="1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7">
    <xf numFmtId="0" fontId="0" fillId="0" borderId="0" xfId="0"/>
    <xf numFmtId="0" fontId="3" fillId="0" borderId="0" xfId="2" applyFont="1" applyFill="1"/>
    <xf numFmtId="0" fontId="4" fillId="0" borderId="0" xfId="3" applyFont="1" applyFill="1"/>
    <xf numFmtId="0" fontId="3" fillId="0" borderId="0" xfId="3" applyFont="1" applyFill="1" applyAlignment="1"/>
    <xf numFmtId="0" fontId="5" fillId="0" borderId="0" xfId="4" applyFont="1" applyFill="1" applyAlignment="1">
      <alignment horizontal="right"/>
    </xf>
    <xf numFmtId="0" fontId="6" fillId="0" borderId="0" xfId="5" applyFont="1" applyFill="1" applyBorder="1" applyAlignment="1">
      <alignment horizont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7" fillId="3" borderId="1" xfId="3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horizontal="center" vertical="center" wrapText="1"/>
    </xf>
    <xf numFmtId="0" fontId="7" fillId="0" borderId="0" xfId="3" applyFont="1" applyFill="1"/>
    <xf numFmtId="0" fontId="8" fillId="0" borderId="3" xfId="5" applyFont="1" applyFill="1" applyBorder="1" applyAlignment="1">
      <alignment horizontal="center" vertical="center" wrapText="1"/>
    </xf>
    <xf numFmtId="164" fontId="4" fillId="5" borderId="4" xfId="4" applyNumberFormat="1" applyFont="1" applyFill="1" applyBorder="1" applyAlignment="1">
      <alignment horizontal="center" vertical="top" wrapText="1"/>
    </xf>
    <xf numFmtId="165" fontId="4" fillId="5" borderId="4" xfId="4" applyNumberFormat="1" applyFont="1" applyFill="1" applyBorder="1" applyAlignment="1">
      <alignment horizontal="center" vertical="top"/>
    </xf>
    <xf numFmtId="0" fontId="4" fillId="5" borderId="5" xfId="4" applyFont="1" applyFill="1" applyBorder="1" applyAlignment="1">
      <alignment vertical="top" wrapText="1"/>
    </xf>
    <xf numFmtId="3" fontId="4" fillId="5" borderId="4" xfId="4" applyNumberFormat="1" applyFont="1" applyFill="1" applyBorder="1" applyAlignment="1">
      <alignment horizontal="right" vertical="top"/>
    </xf>
    <xf numFmtId="3" fontId="4" fillId="5" borderId="4" xfId="4" quotePrefix="1" applyNumberFormat="1" applyFont="1" applyFill="1" applyBorder="1" applyAlignment="1">
      <alignment horizontal="right" vertical="top"/>
    </xf>
    <xf numFmtId="0" fontId="4" fillId="5" borderId="4" xfId="4" applyNumberFormat="1" applyFont="1" applyFill="1" applyBorder="1" applyAlignment="1">
      <alignment horizontal="right" vertical="top"/>
    </xf>
    <xf numFmtId="0" fontId="4" fillId="0" borderId="0" xfId="4" applyFont="1" applyFill="1" applyAlignment="1">
      <alignment vertical="top"/>
    </xf>
    <xf numFmtId="166" fontId="4" fillId="0" borderId="6" xfId="1" applyNumberFormat="1" applyFont="1" applyFill="1" applyBorder="1" applyAlignment="1">
      <alignment vertical="top"/>
    </xf>
    <xf numFmtId="3" fontId="4" fillId="0" borderId="0" xfId="4" applyNumberFormat="1" applyFont="1" applyFill="1" applyAlignment="1">
      <alignment vertical="top"/>
    </xf>
    <xf numFmtId="0" fontId="4" fillId="0" borderId="0" xfId="4" applyFont="1" applyFill="1" applyBorder="1" applyAlignment="1">
      <alignment vertical="top"/>
    </xf>
    <xf numFmtId="164" fontId="4" fillId="0" borderId="4" xfId="4" applyNumberFormat="1" applyFont="1" applyFill="1" applyBorder="1" applyAlignment="1">
      <alignment horizontal="center" vertical="top" wrapText="1"/>
    </xf>
    <xf numFmtId="165" fontId="4" fillId="0" borderId="4" xfId="4" applyNumberFormat="1" applyFont="1" applyFill="1" applyBorder="1" applyAlignment="1">
      <alignment horizontal="center" vertical="top"/>
    </xf>
    <xf numFmtId="0" fontId="4" fillId="0" borderId="5" xfId="4" applyFont="1" applyFill="1" applyBorder="1" applyAlignment="1">
      <alignment vertical="top" wrapText="1"/>
    </xf>
    <xf numFmtId="3" fontId="4" fillId="2" borderId="4" xfId="4" applyNumberFormat="1" applyFont="1" applyFill="1" applyBorder="1" applyAlignment="1">
      <alignment horizontal="right" vertical="top"/>
    </xf>
    <xf numFmtId="3" fontId="4" fillId="0" borderId="4" xfId="4" applyNumberFormat="1" applyFont="1" applyFill="1" applyBorder="1" applyAlignment="1">
      <alignment horizontal="right" vertical="top"/>
    </xf>
    <xf numFmtId="3" fontId="4" fillId="3" borderId="4" xfId="4" quotePrefix="1" applyNumberFormat="1" applyFont="1" applyFill="1" applyBorder="1" applyAlignment="1">
      <alignment horizontal="right" vertical="top"/>
    </xf>
    <xf numFmtId="0" fontId="4" fillId="0" borderId="4" xfId="4" applyNumberFormat="1" applyFont="1" applyFill="1" applyBorder="1" applyAlignment="1">
      <alignment horizontal="right" vertical="top"/>
    </xf>
    <xf numFmtId="3" fontId="4" fillId="4" borderId="4" xfId="4" applyNumberFormat="1" applyFont="1" applyFill="1" applyBorder="1" applyAlignment="1">
      <alignment horizontal="right" vertical="top"/>
    </xf>
    <xf numFmtId="3" fontId="4" fillId="3" borderId="4" xfId="4" applyNumberFormat="1" applyFont="1" applyFill="1" applyBorder="1" applyAlignment="1">
      <alignment horizontal="right" vertical="top"/>
    </xf>
    <xf numFmtId="166" fontId="4" fillId="0" borderId="7" xfId="1" applyNumberFormat="1" applyFont="1" applyFill="1" applyBorder="1" applyAlignment="1">
      <alignment vertical="top"/>
    </xf>
    <xf numFmtId="0" fontId="4" fillId="0" borderId="0" xfId="6" applyFont="1" applyFill="1"/>
    <xf numFmtId="3" fontId="4" fillId="2" borderId="4" xfId="3" applyNumberFormat="1" applyFont="1" applyFill="1" applyBorder="1" applyAlignment="1">
      <alignment horizontal="right" vertical="top"/>
    </xf>
    <xf numFmtId="3" fontId="4" fillId="0" borderId="4" xfId="3" applyNumberFormat="1" applyFont="1" applyFill="1" applyBorder="1" applyAlignment="1">
      <alignment horizontal="right" vertical="top"/>
    </xf>
    <xf numFmtId="3" fontId="4" fillId="3" borderId="4" xfId="3" applyNumberFormat="1" applyFont="1" applyFill="1" applyBorder="1" applyAlignment="1">
      <alignment horizontal="right" vertical="top"/>
    </xf>
    <xf numFmtId="0" fontId="4" fillId="0" borderId="4" xfId="3" applyNumberFormat="1" applyFont="1" applyFill="1" applyBorder="1" applyAlignment="1">
      <alignment horizontal="right" vertical="top"/>
    </xf>
    <xf numFmtId="3" fontId="4" fillId="4" borderId="4" xfId="3" applyNumberFormat="1" applyFont="1" applyFill="1" applyBorder="1" applyAlignment="1">
      <alignment horizontal="right" vertical="top"/>
    </xf>
    <xf numFmtId="0" fontId="4" fillId="0" borderId="7" xfId="3" applyFont="1" applyFill="1" applyBorder="1"/>
    <xf numFmtId="0" fontId="4" fillId="0" borderId="0" xfId="7" applyFont="1" applyFill="1"/>
    <xf numFmtId="166" fontId="4" fillId="0" borderId="8" xfId="1" applyNumberFormat="1" applyFont="1" applyFill="1" applyBorder="1" applyAlignment="1">
      <alignment vertical="top"/>
    </xf>
    <xf numFmtId="3" fontId="4" fillId="0" borderId="4" xfId="6" applyNumberFormat="1" applyFont="1" applyFill="1" applyBorder="1" applyAlignment="1">
      <alignment horizontal="right" vertical="top"/>
    </xf>
    <xf numFmtId="0" fontId="4" fillId="0" borderId="6" xfId="6" applyFont="1" applyFill="1" applyBorder="1"/>
    <xf numFmtId="0" fontId="4" fillId="0" borderId="7" xfId="6" applyFont="1" applyFill="1" applyBorder="1"/>
    <xf numFmtId="0" fontId="4" fillId="0" borderId="0" xfId="6" applyFont="1" applyFill="1" applyAlignment="1">
      <alignment vertical="top"/>
    </xf>
    <xf numFmtId="0" fontId="4" fillId="0" borderId="7" xfId="6" applyFont="1" applyFill="1" applyBorder="1" applyAlignment="1">
      <alignment vertical="top"/>
    </xf>
    <xf numFmtId="0" fontId="4" fillId="0" borderId="6" xfId="6" applyFont="1" applyFill="1" applyBorder="1" applyAlignment="1">
      <alignment vertical="top"/>
    </xf>
    <xf numFmtId="166" fontId="4" fillId="0" borderId="9" xfId="1" applyNumberFormat="1" applyFont="1" applyFill="1" applyBorder="1" applyAlignment="1">
      <alignment vertical="top"/>
    </xf>
    <xf numFmtId="0" fontId="4" fillId="0" borderId="10" xfId="4" applyFont="1" applyFill="1" applyBorder="1" applyAlignment="1">
      <alignment vertical="top"/>
    </xf>
    <xf numFmtId="0" fontId="4" fillId="0" borderId="10" xfId="6" applyFont="1" applyFill="1" applyBorder="1" applyAlignment="1">
      <alignment vertical="top"/>
    </xf>
    <xf numFmtId="3" fontId="4" fillId="2" borderId="4" xfId="7" applyNumberFormat="1" applyFont="1" applyFill="1" applyBorder="1" applyAlignment="1">
      <alignment horizontal="right" vertical="top"/>
    </xf>
    <xf numFmtId="3" fontId="4" fillId="0" borderId="4" xfId="7" applyNumberFormat="1" applyFont="1" applyFill="1" applyBorder="1" applyAlignment="1">
      <alignment horizontal="right" vertical="top"/>
    </xf>
    <xf numFmtId="3" fontId="4" fillId="0" borderId="6" xfId="6" applyNumberFormat="1" applyFont="1" applyFill="1" applyBorder="1"/>
    <xf numFmtId="3" fontId="4" fillId="3" borderId="4" xfId="7" applyNumberFormat="1" applyFont="1" applyFill="1" applyBorder="1" applyAlignment="1">
      <alignment horizontal="right" vertical="top"/>
    </xf>
    <xf numFmtId="3" fontId="4" fillId="0" borderId="6" xfId="0" applyNumberFormat="1" applyFont="1" applyFill="1" applyBorder="1" applyAlignment="1">
      <alignment horizontal="right"/>
    </xf>
    <xf numFmtId="0" fontId="7" fillId="0" borderId="11" xfId="3" applyFont="1" applyFill="1" applyBorder="1" applyAlignment="1">
      <alignment vertical="center"/>
    </xf>
    <xf numFmtId="0" fontId="7" fillId="0" borderId="10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3" fontId="7" fillId="2" borderId="4" xfId="3" applyNumberFormat="1" applyFont="1" applyFill="1" applyBorder="1" applyAlignment="1">
      <alignment horizontal="right" vertical="center"/>
    </xf>
    <xf numFmtId="3" fontId="7" fillId="0" borderId="4" xfId="3" applyNumberFormat="1" applyFont="1" applyFill="1" applyBorder="1" applyAlignment="1">
      <alignment horizontal="right" vertical="center"/>
    </xf>
    <xf numFmtId="3" fontId="7" fillId="3" borderId="4" xfId="3" applyNumberFormat="1" applyFont="1" applyFill="1" applyBorder="1" applyAlignment="1">
      <alignment horizontal="right" vertical="center"/>
    </xf>
    <xf numFmtId="3" fontId="7" fillId="4" borderId="4" xfId="3" applyNumberFormat="1" applyFont="1" applyFill="1" applyBorder="1" applyAlignment="1">
      <alignment horizontal="right" vertical="center"/>
    </xf>
    <xf numFmtId="0" fontId="7" fillId="0" borderId="0" xfId="3" applyFont="1" applyFill="1" applyAlignment="1">
      <alignment vertical="top"/>
    </xf>
    <xf numFmtId="0" fontId="7" fillId="0" borderId="3" xfId="3" applyFont="1" applyFill="1" applyBorder="1" applyAlignment="1">
      <alignment vertical="top"/>
    </xf>
    <xf numFmtId="0" fontId="9" fillId="0" borderId="0" xfId="3" applyFont="1" applyFill="1"/>
  </cellXfs>
  <cellStyles count="8">
    <cellStyle name="Milliers" xfId="1" builtinId="3"/>
    <cellStyle name="Normal" xfId="0" builtinId="0"/>
    <cellStyle name="Normal_groupe CDC (avec SNI)" xfId="2"/>
    <cellStyle name="Normal_groupe IMMOB 3F" xfId="4"/>
    <cellStyle name="Normal_groupe LOGEMENT FRANCAIS" xfId="7"/>
    <cellStyle name="Normal_groupe OCIL" xfId="3"/>
    <cellStyle name="Normal_groupe PAX" xfId="6"/>
    <cellStyle name="Normal_Suivi grands risques 200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16"/>
  <sheetViews>
    <sheetView tabSelected="1" topLeftCell="C88" workbookViewId="0">
      <selection activeCell="N112" sqref="N112"/>
    </sheetView>
  </sheetViews>
  <sheetFormatPr baseColWidth="10" defaultRowHeight="15" x14ac:dyDescent="0.3"/>
  <cols>
    <col min="1" max="1" width="11.42578125" style="2"/>
    <col min="2" max="2" width="11.5703125" style="2" customWidth="1"/>
    <col min="3" max="3" width="54.7109375" style="2" customWidth="1"/>
    <col min="4" max="4" width="10.28515625" style="2" customWidth="1"/>
    <col min="5" max="7" width="11.28515625" style="2" customWidth="1"/>
    <col min="8" max="14" width="10.28515625" style="2" customWidth="1"/>
    <col min="15" max="15" width="2.7109375" style="2" customWidth="1"/>
    <col min="16" max="16" width="13.7109375" style="2" customWidth="1"/>
    <col min="17" max="256" width="11.42578125" style="2"/>
    <col min="257" max="257" width="11.5703125" style="2" customWidth="1"/>
    <col min="258" max="258" width="54.7109375" style="2" customWidth="1"/>
    <col min="259" max="259" width="10.28515625" style="2" customWidth="1"/>
    <col min="260" max="262" width="11.28515625" style="2" customWidth="1"/>
    <col min="263" max="269" width="10.28515625" style="2" customWidth="1"/>
    <col min="270" max="270" width="2.7109375" style="2" customWidth="1"/>
    <col min="271" max="271" width="13.7109375" style="2" customWidth="1"/>
    <col min="272" max="512" width="11.42578125" style="2"/>
    <col min="513" max="513" width="11.5703125" style="2" customWidth="1"/>
    <col min="514" max="514" width="54.7109375" style="2" customWidth="1"/>
    <col min="515" max="515" width="10.28515625" style="2" customWidth="1"/>
    <col min="516" max="518" width="11.28515625" style="2" customWidth="1"/>
    <col min="519" max="525" width="10.28515625" style="2" customWidth="1"/>
    <col min="526" max="526" width="2.7109375" style="2" customWidth="1"/>
    <col min="527" max="527" width="13.7109375" style="2" customWidth="1"/>
    <col min="528" max="768" width="11.42578125" style="2"/>
    <col min="769" max="769" width="11.5703125" style="2" customWidth="1"/>
    <col min="770" max="770" width="54.7109375" style="2" customWidth="1"/>
    <col min="771" max="771" width="10.28515625" style="2" customWidth="1"/>
    <col min="772" max="774" width="11.28515625" style="2" customWidth="1"/>
    <col min="775" max="781" width="10.28515625" style="2" customWidth="1"/>
    <col min="782" max="782" width="2.7109375" style="2" customWidth="1"/>
    <col min="783" max="783" width="13.7109375" style="2" customWidth="1"/>
    <col min="784" max="1024" width="11.42578125" style="2"/>
    <col min="1025" max="1025" width="11.5703125" style="2" customWidth="1"/>
    <col min="1026" max="1026" width="54.7109375" style="2" customWidth="1"/>
    <col min="1027" max="1027" width="10.28515625" style="2" customWidth="1"/>
    <col min="1028" max="1030" width="11.28515625" style="2" customWidth="1"/>
    <col min="1031" max="1037" width="10.28515625" style="2" customWidth="1"/>
    <col min="1038" max="1038" width="2.7109375" style="2" customWidth="1"/>
    <col min="1039" max="1039" width="13.7109375" style="2" customWidth="1"/>
    <col min="1040" max="1280" width="11.42578125" style="2"/>
    <col min="1281" max="1281" width="11.5703125" style="2" customWidth="1"/>
    <col min="1282" max="1282" width="54.7109375" style="2" customWidth="1"/>
    <col min="1283" max="1283" width="10.28515625" style="2" customWidth="1"/>
    <col min="1284" max="1286" width="11.28515625" style="2" customWidth="1"/>
    <col min="1287" max="1293" width="10.28515625" style="2" customWidth="1"/>
    <col min="1294" max="1294" width="2.7109375" style="2" customWidth="1"/>
    <col min="1295" max="1295" width="13.7109375" style="2" customWidth="1"/>
    <col min="1296" max="1536" width="11.42578125" style="2"/>
    <col min="1537" max="1537" width="11.5703125" style="2" customWidth="1"/>
    <col min="1538" max="1538" width="54.7109375" style="2" customWidth="1"/>
    <col min="1539" max="1539" width="10.28515625" style="2" customWidth="1"/>
    <col min="1540" max="1542" width="11.28515625" style="2" customWidth="1"/>
    <col min="1543" max="1549" width="10.28515625" style="2" customWidth="1"/>
    <col min="1550" max="1550" width="2.7109375" style="2" customWidth="1"/>
    <col min="1551" max="1551" width="13.7109375" style="2" customWidth="1"/>
    <col min="1552" max="1792" width="11.42578125" style="2"/>
    <col min="1793" max="1793" width="11.5703125" style="2" customWidth="1"/>
    <col min="1794" max="1794" width="54.7109375" style="2" customWidth="1"/>
    <col min="1795" max="1795" width="10.28515625" style="2" customWidth="1"/>
    <col min="1796" max="1798" width="11.28515625" style="2" customWidth="1"/>
    <col min="1799" max="1805" width="10.28515625" style="2" customWidth="1"/>
    <col min="1806" max="1806" width="2.7109375" style="2" customWidth="1"/>
    <col min="1807" max="1807" width="13.7109375" style="2" customWidth="1"/>
    <col min="1808" max="2048" width="11.42578125" style="2"/>
    <col min="2049" max="2049" width="11.5703125" style="2" customWidth="1"/>
    <col min="2050" max="2050" width="54.7109375" style="2" customWidth="1"/>
    <col min="2051" max="2051" width="10.28515625" style="2" customWidth="1"/>
    <col min="2052" max="2054" width="11.28515625" style="2" customWidth="1"/>
    <col min="2055" max="2061" width="10.28515625" style="2" customWidth="1"/>
    <col min="2062" max="2062" width="2.7109375" style="2" customWidth="1"/>
    <col min="2063" max="2063" width="13.7109375" style="2" customWidth="1"/>
    <col min="2064" max="2304" width="11.42578125" style="2"/>
    <col min="2305" max="2305" width="11.5703125" style="2" customWidth="1"/>
    <col min="2306" max="2306" width="54.7109375" style="2" customWidth="1"/>
    <col min="2307" max="2307" width="10.28515625" style="2" customWidth="1"/>
    <col min="2308" max="2310" width="11.28515625" style="2" customWidth="1"/>
    <col min="2311" max="2317" width="10.28515625" style="2" customWidth="1"/>
    <col min="2318" max="2318" width="2.7109375" style="2" customWidth="1"/>
    <col min="2319" max="2319" width="13.7109375" style="2" customWidth="1"/>
    <col min="2320" max="2560" width="11.42578125" style="2"/>
    <col min="2561" max="2561" width="11.5703125" style="2" customWidth="1"/>
    <col min="2562" max="2562" width="54.7109375" style="2" customWidth="1"/>
    <col min="2563" max="2563" width="10.28515625" style="2" customWidth="1"/>
    <col min="2564" max="2566" width="11.28515625" style="2" customWidth="1"/>
    <col min="2567" max="2573" width="10.28515625" style="2" customWidth="1"/>
    <col min="2574" max="2574" width="2.7109375" style="2" customWidth="1"/>
    <col min="2575" max="2575" width="13.7109375" style="2" customWidth="1"/>
    <col min="2576" max="2816" width="11.42578125" style="2"/>
    <col min="2817" max="2817" width="11.5703125" style="2" customWidth="1"/>
    <col min="2818" max="2818" width="54.7109375" style="2" customWidth="1"/>
    <col min="2819" max="2819" width="10.28515625" style="2" customWidth="1"/>
    <col min="2820" max="2822" width="11.28515625" style="2" customWidth="1"/>
    <col min="2823" max="2829" width="10.28515625" style="2" customWidth="1"/>
    <col min="2830" max="2830" width="2.7109375" style="2" customWidth="1"/>
    <col min="2831" max="2831" width="13.7109375" style="2" customWidth="1"/>
    <col min="2832" max="3072" width="11.42578125" style="2"/>
    <col min="3073" max="3073" width="11.5703125" style="2" customWidth="1"/>
    <col min="3074" max="3074" width="54.7109375" style="2" customWidth="1"/>
    <col min="3075" max="3075" width="10.28515625" style="2" customWidth="1"/>
    <col min="3076" max="3078" width="11.28515625" style="2" customWidth="1"/>
    <col min="3079" max="3085" width="10.28515625" style="2" customWidth="1"/>
    <col min="3086" max="3086" width="2.7109375" style="2" customWidth="1"/>
    <col min="3087" max="3087" width="13.7109375" style="2" customWidth="1"/>
    <col min="3088" max="3328" width="11.42578125" style="2"/>
    <col min="3329" max="3329" width="11.5703125" style="2" customWidth="1"/>
    <col min="3330" max="3330" width="54.7109375" style="2" customWidth="1"/>
    <col min="3331" max="3331" width="10.28515625" style="2" customWidth="1"/>
    <col min="3332" max="3334" width="11.28515625" style="2" customWidth="1"/>
    <col min="3335" max="3341" width="10.28515625" style="2" customWidth="1"/>
    <col min="3342" max="3342" width="2.7109375" style="2" customWidth="1"/>
    <col min="3343" max="3343" width="13.7109375" style="2" customWidth="1"/>
    <col min="3344" max="3584" width="11.42578125" style="2"/>
    <col min="3585" max="3585" width="11.5703125" style="2" customWidth="1"/>
    <col min="3586" max="3586" width="54.7109375" style="2" customWidth="1"/>
    <col min="3587" max="3587" width="10.28515625" style="2" customWidth="1"/>
    <col min="3588" max="3590" width="11.28515625" style="2" customWidth="1"/>
    <col min="3591" max="3597" width="10.28515625" style="2" customWidth="1"/>
    <col min="3598" max="3598" width="2.7109375" style="2" customWidth="1"/>
    <col min="3599" max="3599" width="13.7109375" style="2" customWidth="1"/>
    <col min="3600" max="3840" width="11.42578125" style="2"/>
    <col min="3841" max="3841" width="11.5703125" style="2" customWidth="1"/>
    <col min="3842" max="3842" width="54.7109375" style="2" customWidth="1"/>
    <col min="3843" max="3843" width="10.28515625" style="2" customWidth="1"/>
    <col min="3844" max="3846" width="11.28515625" style="2" customWidth="1"/>
    <col min="3847" max="3853" width="10.28515625" style="2" customWidth="1"/>
    <col min="3854" max="3854" width="2.7109375" style="2" customWidth="1"/>
    <col min="3855" max="3855" width="13.7109375" style="2" customWidth="1"/>
    <col min="3856" max="4096" width="11.42578125" style="2"/>
    <col min="4097" max="4097" width="11.5703125" style="2" customWidth="1"/>
    <col min="4098" max="4098" width="54.7109375" style="2" customWidth="1"/>
    <col min="4099" max="4099" width="10.28515625" style="2" customWidth="1"/>
    <col min="4100" max="4102" width="11.28515625" style="2" customWidth="1"/>
    <col min="4103" max="4109" width="10.28515625" style="2" customWidth="1"/>
    <col min="4110" max="4110" width="2.7109375" style="2" customWidth="1"/>
    <col min="4111" max="4111" width="13.7109375" style="2" customWidth="1"/>
    <col min="4112" max="4352" width="11.42578125" style="2"/>
    <col min="4353" max="4353" width="11.5703125" style="2" customWidth="1"/>
    <col min="4354" max="4354" width="54.7109375" style="2" customWidth="1"/>
    <col min="4355" max="4355" width="10.28515625" style="2" customWidth="1"/>
    <col min="4356" max="4358" width="11.28515625" style="2" customWidth="1"/>
    <col min="4359" max="4365" width="10.28515625" style="2" customWidth="1"/>
    <col min="4366" max="4366" width="2.7109375" style="2" customWidth="1"/>
    <col min="4367" max="4367" width="13.7109375" style="2" customWidth="1"/>
    <col min="4368" max="4608" width="11.42578125" style="2"/>
    <col min="4609" max="4609" width="11.5703125" style="2" customWidth="1"/>
    <col min="4610" max="4610" width="54.7109375" style="2" customWidth="1"/>
    <col min="4611" max="4611" width="10.28515625" style="2" customWidth="1"/>
    <col min="4612" max="4614" width="11.28515625" style="2" customWidth="1"/>
    <col min="4615" max="4621" width="10.28515625" style="2" customWidth="1"/>
    <col min="4622" max="4622" width="2.7109375" style="2" customWidth="1"/>
    <col min="4623" max="4623" width="13.7109375" style="2" customWidth="1"/>
    <col min="4624" max="4864" width="11.42578125" style="2"/>
    <col min="4865" max="4865" width="11.5703125" style="2" customWidth="1"/>
    <col min="4866" max="4866" width="54.7109375" style="2" customWidth="1"/>
    <col min="4867" max="4867" width="10.28515625" style="2" customWidth="1"/>
    <col min="4868" max="4870" width="11.28515625" style="2" customWidth="1"/>
    <col min="4871" max="4877" width="10.28515625" style="2" customWidth="1"/>
    <col min="4878" max="4878" width="2.7109375" style="2" customWidth="1"/>
    <col min="4879" max="4879" width="13.7109375" style="2" customWidth="1"/>
    <col min="4880" max="5120" width="11.42578125" style="2"/>
    <col min="5121" max="5121" width="11.5703125" style="2" customWidth="1"/>
    <col min="5122" max="5122" width="54.7109375" style="2" customWidth="1"/>
    <col min="5123" max="5123" width="10.28515625" style="2" customWidth="1"/>
    <col min="5124" max="5126" width="11.28515625" style="2" customWidth="1"/>
    <col min="5127" max="5133" width="10.28515625" style="2" customWidth="1"/>
    <col min="5134" max="5134" width="2.7109375" style="2" customWidth="1"/>
    <col min="5135" max="5135" width="13.7109375" style="2" customWidth="1"/>
    <col min="5136" max="5376" width="11.42578125" style="2"/>
    <col min="5377" max="5377" width="11.5703125" style="2" customWidth="1"/>
    <col min="5378" max="5378" width="54.7109375" style="2" customWidth="1"/>
    <col min="5379" max="5379" width="10.28515625" style="2" customWidth="1"/>
    <col min="5380" max="5382" width="11.28515625" style="2" customWidth="1"/>
    <col min="5383" max="5389" width="10.28515625" style="2" customWidth="1"/>
    <col min="5390" max="5390" width="2.7109375" style="2" customWidth="1"/>
    <col min="5391" max="5391" width="13.7109375" style="2" customWidth="1"/>
    <col min="5392" max="5632" width="11.42578125" style="2"/>
    <col min="5633" max="5633" width="11.5703125" style="2" customWidth="1"/>
    <col min="5634" max="5634" width="54.7109375" style="2" customWidth="1"/>
    <col min="5635" max="5635" width="10.28515625" style="2" customWidth="1"/>
    <col min="5636" max="5638" width="11.28515625" style="2" customWidth="1"/>
    <col min="5639" max="5645" width="10.28515625" style="2" customWidth="1"/>
    <col min="5646" max="5646" width="2.7109375" style="2" customWidth="1"/>
    <col min="5647" max="5647" width="13.7109375" style="2" customWidth="1"/>
    <col min="5648" max="5888" width="11.42578125" style="2"/>
    <col min="5889" max="5889" width="11.5703125" style="2" customWidth="1"/>
    <col min="5890" max="5890" width="54.7109375" style="2" customWidth="1"/>
    <col min="5891" max="5891" width="10.28515625" style="2" customWidth="1"/>
    <col min="5892" max="5894" width="11.28515625" style="2" customWidth="1"/>
    <col min="5895" max="5901" width="10.28515625" style="2" customWidth="1"/>
    <col min="5902" max="5902" width="2.7109375" style="2" customWidth="1"/>
    <col min="5903" max="5903" width="13.7109375" style="2" customWidth="1"/>
    <col min="5904" max="6144" width="11.42578125" style="2"/>
    <col min="6145" max="6145" width="11.5703125" style="2" customWidth="1"/>
    <col min="6146" max="6146" width="54.7109375" style="2" customWidth="1"/>
    <col min="6147" max="6147" width="10.28515625" style="2" customWidth="1"/>
    <col min="6148" max="6150" width="11.28515625" style="2" customWidth="1"/>
    <col min="6151" max="6157" width="10.28515625" style="2" customWidth="1"/>
    <col min="6158" max="6158" width="2.7109375" style="2" customWidth="1"/>
    <col min="6159" max="6159" width="13.7109375" style="2" customWidth="1"/>
    <col min="6160" max="6400" width="11.42578125" style="2"/>
    <col min="6401" max="6401" width="11.5703125" style="2" customWidth="1"/>
    <col min="6402" max="6402" width="54.7109375" style="2" customWidth="1"/>
    <col min="6403" max="6403" width="10.28515625" style="2" customWidth="1"/>
    <col min="6404" max="6406" width="11.28515625" style="2" customWidth="1"/>
    <col min="6407" max="6413" width="10.28515625" style="2" customWidth="1"/>
    <col min="6414" max="6414" width="2.7109375" style="2" customWidth="1"/>
    <col min="6415" max="6415" width="13.7109375" style="2" customWidth="1"/>
    <col min="6416" max="6656" width="11.42578125" style="2"/>
    <col min="6657" max="6657" width="11.5703125" style="2" customWidth="1"/>
    <col min="6658" max="6658" width="54.7109375" style="2" customWidth="1"/>
    <col min="6659" max="6659" width="10.28515625" style="2" customWidth="1"/>
    <col min="6660" max="6662" width="11.28515625" style="2" customWidth="1"/>
    <col min="6663" max="6669" width="10.28515625" style="2" customWidth="1"/>
    <col min="6670" max="6670" width="2.7109375" style="2" customWidth="1"/>
    <col min="6671" max="6671" width="13.7109375" style="2" customWidth="1"/>
    <col min="6672" max="6912" width="11.42578125" style="2"/>
    <col min="6913" max="6913" width="11.5703125" style="2" customWidth="1"/>
    <col min="6914" max="6914" width="54.7109375" style="2" customWidth="1"/>
    <col min="6915" max="6915" width="10.28515625" style="2" customWidth="1"/>
    <col min="6916" max="6918" width="11.28515625" style="2" customWidth="1"/>
    <col min="6919" max="6925" width="10.28515625" style="2" customWidth="1"/>
    <col min="6926" max="6926" width="2.7109375" style="2" customWidth="1"/>
    <col min="6927" max="6927" width="13.7109375" style="2" customWidth="1"/>
    <col min="6928" max="7168" width="11.42578125" style="2"/>
    <col min="7169" max="7169" width="11.5703125" style="2" customWidth="1"/>
    <col min="7170" max="7170" width="54.7109375" style="2" customWidth="1"/>
    <col min="7171" max="7171" width="10.28515625" style="2" customWidth="1"/>
    <col min="7172" max="7174" width="11.28515625" style="2" customWidth="1"/>
    <col min="7175" max="7181" width="10.28515625" style="2" customWidth="1"/>
    <col min="7182" max="7182" width="2.7109375" style="2" customWidth="1"/>
    <col min="7183" max="7183" width="13.7109375" style="2" customWidth="1"/>
    <col min="7184" max="7424" width="11.42578125" style="2"/>
    <col min="7425" max="7425" width="11.5703125" style="2" customWidth="1"/>
    <col min="7426" max="7426" width="54.7109375" style="2" customWidth="1"/>
    <col min="7427" max="7427" width="10.28515625" style="2" customWidth="1"/>
    <col min="7428" max="7430" width="11.28515625" style="2" customWidth="1"/>
    <col min="7431" max="7437" width="10.28515625" style="2" customWidth="1"/>
    <col min="7438" max="7438" width="2.7109375" style="2" customWidth="1"/>
    <col min="7439" max="7439" width="13.7109375" style="2" customWidth="1"/>
    <col min="7440" max="7680" width="11.42578125" style="2"/>
    <col min="7681" max="7681" width="11.5703125" style="2" customWidth="1"/>
    <col min="7682" max="7682" width="54.7109375" style="2" customWidth="1"/>
    <col min="7683" max="7683" width="10.28515625" style="2" customWidth="1"/>
    <col min="7684" max="7686" width="11.28515625" style="2" customWidth="1"/>
    <col min="7687" max="7693" width="10.28515625" style="2" customWidth="1"/>
    <col min="7694" max="7694" width="2.7109375" style="2" customWidth="1"/>
    <col min="7695" max="7695" width="13.7109375" style="2" customWidth="1"/>
    <col min="7696" max="7936" width="11.42578125" style="2"/>
    <col min="7937" max="7937" width="11.5703125" style="2" customWidth="1"/>
    <col min="7938" max="7938" width="54.7109375" style="2" customWidth="1"/>
    <col min="7939" max="7939" width="10.28515625" style="2" customWidth="1"/>
    <col min="7940" max="7942" width="11.28515625" style="2" customWidth="1"/>
    <col min="7943" max="7949" width="10.28515625" style="2" customWidth="1"/>
    <col min="7950" max="7950" width="2.7109375" style="2" customWidth="1"/>
    <col min="7951" max="7951" width="13.7109375" style="2" customWidth="1"/>
    <col min="7952" max="8192" width="11.42578125" style="2"/>
    <col min="8193" max="8193" width="11.5703125" style="2" customWidth="1"/>
    <col min="8194" max="8194" width="54.7109375" style="2" customWidth="1"/>
    <col min="8195" max="8195" width="10.28515625" style="2" customWidth="1"/>
    <col min="8196" max="8198" width="11.28515625" style="2" customWidth="1"/>
    <col min="8199" max="8205" width="10.28515625" style="2" customWidth="1"/>
    <col min="8206" max="8206" width="2.7109375" style="2" customWidth="1"/>
    <col min="8207" max="8207" width="13.7109375" style="2" customWidth="1"/>
    <col min="8208" max="8448" width="11.42578125" style="2"/>
    <col min="8449" max="8449" width="11.5703125" style="2" customWidth="1"/>
    <col min="8450" max="8450" width="54.7109375" style="2" customWidth="1"/>
    <col min="8451" max="8451" width="10.28515625" style="2" customWidth="1"/>
    <col min="8452" max="8454" width="11.28515625" style="2" customWidth="1"/>
    <col min="8455" max="8461" width="10.28515625" style="2" customWidth="1"/>
    <col min="8462" max="8462" width="2.7109375" style="2" customWidth="1"/>
    <col min="8463" max="8463" width="13.7109375" style="2" customWidth="1"/>
    <col min="8464" max="8704" width="11.42578125" style="2"/>
    <col min="8705" max="8705" width="11.5703125" style="2" customWidth="1"/>
    <col min="8706" max="8706" width="54.7109375" style="2" customWidth="1"/>
    <col min="8707" max="8707" width="10.28515625" style="2" customWidth="1"/>
    <col min="8708" max="8710" width="11.28515625" style="2" customWidth="1"/>
    <col min="8711" max="8717" width="10.28515625" style="2" customWidth="1"/>
    <col min="8718" max="8718" width="2.7109375" style="2" customWidth="1"/>
    <col min="8719" max="8719" width="13.7109375" style="2" customWidth="1"/>
    <col min="8720" max="8960" width="11.42578125" style="2"/>
    <col min="8961" max="8961" width="11.5703125" style="2" customWidth="1"/>
    <col min="8962" max="8962" width="54.7109375" style="2" customWidth="1"/>
    <col min="8963" max="8963" width="10.28515625" style="2" customWidth="1"/>
    <col min="8964" max="8966" width="11.28515625" style="2" customWidth="1"/>
    <col min="8967" max="8973" width="10.28515625" style="2" customWidth="1"/>
    <col min="8974" max="8974" width="2.7109375" style="2" customWidth="1"/>
    <col min="8975" max="8975" width="13.7109375" style="2" customWidth="1"/>
    <col min="8976" max="9216" width="11.42578125" style="2"/>
    <col min="9217" max="9217" width="11.5703125" style="2" customWidth="1"/>
    <col min="9218" max="9218" width="54.7109375" style="2" customWidth="1"/>
    <col min="9219" max="9219" width="10.28515625" style="2" customWidth="1"/>
    <col min="9220" max="9222" width="11.28515625" style="2" customWidth="1"/>
    <col min="9223" max="9229" width="10.28515625" style="2" customWidth="1"/>
    <col min="9230" max="9230" width="2.7109375" style="2" customWidth="1"/>
    <col min="9231" max="9231" width="13.7109375" style="2" customWidth="1"/>
    <col min="9232" max="9472" width="11.42578125" style="2"/>
    <col min="9473" max="9473" width="11.5703125" style="2" customWidth="1"/>
    <col min="9474" max="9474" width="54.7109375" style="2" customWidth="1"/>
    <col min="9475" max="9475" width="10.28515625" style="2" customWidth="1"/>
    <col min="9476" max="9478" width="11.28515625" style="2" customWidth="1"/>
    <col min="9479" max="9485" width="10.28515625" style="2" customWidth="1"/>
    <col min="9486" max="9486" width="2.7109375" style="2" customWidth="1"/>
    <col min="9487" max="9487" width="13.7109375" style="2" customWidth="1"/>
    <col min="9488" max="9728" width="11.42578125" style="2"/>
    <col min="9729" max="9729" width="11.5703125" style="2" customWidth="1"/>
    <col min="9730" max="9730" width="54.7109375" style="2" customWidth="1"/>
    <col min="9731" max="9731" width="10.28515625" style="2" customWidth="1"/>
    <col min="9732" max="9734" width="11.28515625" style="2" customWidth="1"/>
    <col min="9735" max="9741" width="10.28515625" style="2" customWidth="1"/>
    <col min="9742" max="9742" width="2.7109375" style="2" customWidth="1"/>
    <col min="9743" max="9743" width="13.7109375" style="2" customWidth="1"/>
    <col min="9744" max="9984" width="11.42578125" style="2"/>
    <col min="9985" max="9985" width="11.5703125" style="2" customWidth="1"/>
    <col min="9986" max="9986" width="54.7109375" style="2" customWidth="1"/>
    <col min="9987" max="9987" width="10.28515625" style="2" customWidth="1"/>
    <col min="9988" max="9990" width="11.28515625" style="2" customWidth="1"/>
    <col min="9991" max="9997" width="10.28515625" style="2" customWidth="1"/>
    <col min="9998" max="9998" width="2.7109375" style="2" customWidth="1"/>
    <col min="9999" max="9999" width="13.7109375" style="2" customWidth="1"/>
    <col min="10000" max="10240" width="11.42578125" style="2"/>
    <col min="10241" max="10241" width="11.5703125" style="2" customWidth="1"/>
    <col min="10242" max="10242" width="54.7109375" style="2" customWidth="1"/>
    <col min="10243" max="10243" width="10.28515625" style="2" customWidth="1"/>
    <col min="10244" max="10246" width="11.28515625" style="2" customWidth="1"/>
    <col min="10247" max="10253" width="10.28515625" style="2" customWidth="1"/>
    <col min="10254" max="10254" width="2.7109375" style="2" customWidth="1"/>
    <col min="10255" max="10255" width="13.7109375" style="2" customWidth="1"/>
    <col min="10256" max="10496" width="11.42578125" style="2"/>
    <col min="10497" max="10497" width="11.5703125" style="2" customWidth="1"/>
    <col min="10498" max="10498" width="54.7109375" style="2" customWidth="1"/>
    <col min="10499" max="10499" width="10.28515625" style="2" customWidth="1"/>
    <col min="10500" max="10502" width="11.28515625" style="2" customWidth="1"/>
    <col min="10503" max="10509" width="10.28515625" style="2" customWidth="1"/>
    <col min="10510" max="10510" width="2.7109375" style="2" customWidth="1"/>
    <col min="10511" max="10511" width="13.7109375" style="2" customWidth="1"/>
    <col min="10512" max="10752" width="11.42578125" style="2"/>
    <col min="10753" max="10753" width="11.5703125" style="2" customWidth="1"/>
    <col min="10754" max="10754" width="54.7109375" style="2" customWidth="1"/>
    <col min="10755" max="10755" width="10.28515625" style="2" customWidth="1"/>
    <col min="10756" max="10758" width="11.28515625" style="2" customWidth="1"/>
    <col min="10759" max="10765" width="10.28515625" style="2" customWidth="1"/>
    <col min="10766" max="10766" width="2.7109375" style="2" customWidth="1"/>
    <col min="10767" max="10767" width="13.7109375" style="2" customWidth="1"/>
    <col min="10768" max="11008" width="11.42578125" style="2"/>
    <col min="11009" max="11009" width="11.5703125" style="2" customWidth="1"/>
    <col min="11010" max="11010" width="54.7109375" style="2" customWidth="1"/>
    <col min="11011" max="11011" width="10.28515625" style="2" customWidth="1"/>
    <col min="11012" max="11014" width="11.28515625" style="2" customWidth="1"/>
    <col min="11015" max="11021" width="10.28515625" style="2" customWidth="1"/>
    <col min="11022" max="11022" width="2.7109375" style="2" customWidth="1"/>
    <col min="11023" max="11023" width="13.7109375" style="2" customWidth="1"/>
    <col min="11024" max="11264" width="11.42578125" style="2"/>
    <col min="11265" max="11265" width="11.5703125" style="2" customWidth="1"/>
    <col min="11266" max="11266" width="54.7109375" style="2" customWidth="1"/>
    <col min="11267" max="11267" width="10.28515625" style="2" customWidth="1"/>
    <col min="11268" max="11270" width="11.28515625" style="2" customWidth="1"/>
    <col min="11271" max="11277" width="10.28515625" style="2" customWidth="1"/>
    <col min="11278" max="11278" width="2.7109375" style="2" customWidth="1"/>
    <col min="11279" max="11279" width="13.7109375" style="2" customWidth="1"/>
    <col min="11280" max="11520" width="11.42578125" style="2"/>
    <col min="11521" max="11521" width="11.5703125" style="2" customWidth="1"/>
    <col min="11522" max="11522" width="54.7109375" style="2" customWidth="1"/>
    <col min="11523" max="11523" width="10.28515625" style="2" customWidth="1"/>
    <col min="11524" max="11526" width="11.28515625" style="2" customWidth="1"/>
    <col min="11527" max="11533" width="10.28515625" style="2" customWidth="1"/>
    <col min="11534" max="11534" width="2.7109375" style="2" customWidth="1"/>
    <col min="11535" max="11535" width="13.7109375" style="2" customWidth="1"/>
    <col min="11536" max="11776" width="11.42578125" style="2"/>
    <col min="11777" max="11777" width="11.5703125" style="2" customWidth="1"/>
    <col min="11778" max="11778" width="54.7109375" style="2" customWidth="1"/>
    <col min="11779" max="11779" width="10.28515625" style="2" customWidth="1"/>
    <col min="11780" max="11782" width="11.28515625" style="2" customWidth="1"/>
    <col min="11783" max="11789" width="10.28515625" style="2" customWidth="1"/>
    <col min="11790" max="11790" width="2.7109375" style="2" customWidth="1"/>
    <col min="11791" max="11791" width="13.7109375" style="2" customWidth="1"/>
    <col min="11792" max="12032" width="11.42578125" style="2"/>
    <col min="12033" max="12033" width="11.5703125" style="2" customWidth="1"/>
    <col min="12034" max="12034" width="54.7109375" style="2" customWidth="1"/>
    <col min="12035" max="12035" width="10.28515625" style="2" customWidth="1"/>
    <col min="12036" max="12038" width="11.28515625" style="2" customWidth="1"/>
    <col min="12039" max="12045" width="10.28515625" style="2" customWidth="1"/>
    <col min="12046" max="12046" width="2.7109375" style="2" customWidth="1"/>
    <col min="12047" max="12047" width="13.7109375" style="2" customWidth="1"/>
    <col min="12048" max="12288" width="11.42578125" style="2"/>
    <col min="12289" max="12289" width="11.5703125" style="2" customWidth="1"/>
    <col min="12290" max="12290" width="54.7109375" style="2" customWidth="1"/>
    <col min="12291" max="12291" width="10.28515625" style="2" customWidth="1"/>
    <col min="12292" max="12294" width="11.28515625" style="2" customWidth="1"/>
    <col min="12295" max="12301" width="10.28515625" style="2" customWidth="1"/>
    <col min="12302" max="12302" width="2.7109375" style="2" customWidth="1"/>
    <col min="12303" max="12303" width="13.7109375" style="2" customWidth="1"/>
    <col min="12304" max="12544" width="11.42578125" style="2"/>
    <col min="12545" max="12545" width="11.5703125" style="2" customWidth="1"/>
    <col min="12546" max="12546" width="54.7109375" style="2" customWidth="1"/>
    <col min="12547" max="12547" width="10.28515625" style="2" customWidth="1"/>
    <col min="12548" max="12550" width="11.28515625" style="2" customWidth="1"/>
    <col min="12551" max="12557" width="10.28515625" style="2" customWidth="1"/>
    <col min="12558" max="12558" width="2.7109375" style="2" customWidth="1"/>
    <col min="12559" max="12559" width="13.7109375" style="2" customWidth="1"/>
    <col min="12560" max="12800" width="11.42578125" style="2"/>
    <col min="12801" max="12801" width="11.5703125" style="2" customWidth="1"/>
    <col min="12802" max="12802" width="54.7109375" style="2" customWidth="1"/>
    <col min="12803" max="12803" width="10.28515625" style="2" customWidth="1"/>
    <col min="12804" max="12806" width="11.28515625" style="2" customWidth="1"/>
    <col min="12807" max="12813" width="10.28515625" style="2" customWidth="1"/>
    <col min="12814" max="12814" width="2.7109375" style="2" customWidth="1"/>
    <col min="12815" max="12815" width="13.7109375" style="2" customWidth="1"/>
    <col min="12816" max="13056" width="11.42578125" style="2"/>
    <col min="13057" max="13057" width="11.5703125" style="2" customWidth="1"/>
    <col min="13058" max="13058" width="54.7109375" style="2" customWidth="1"/>
    <col min="13059" max="13059" width="10.28515625" style="2" customWidth="1"/>
    <col min="13060" max="13062" width="11.28515625" style="2" customWidth="1"/>
    <col min="13063" max="13069" width="10.28515625" style="2" customWidth="1"/>
    <col min="13070" max="13070" width="2.7109375" style="2" customWidth="1"/>
    <col min="13071" max="13071" width="13.7109375" style="2" customWidth="1"/>
    <col min="13072" max="13312" width="11.42578125" style="2"/>
    <col min="13313" max="13313" width="11.5703125" style="2" customWidth="1"/>
    <col min="13314" max="13314" width="54.7109375" style="2" customWidth="1"/>
    <col min="13315" max="13315" width="10.28515625" style="2" customWidth="1"/>
    <col min="13316" max="13318" width="11.28515625" style="2" customWidth="1"/>
    <col min="13319" max="13325" width="10.28515625" style="2" customWidth="1"/>
    <col min="13326" max="13326" width="2.7109375" style="2" customWidth="1"/>
    <col min="13327" max="13327" width="13.7109375" style="2" customWidth="1"/>
    <col min="13328" max="13568" width="11.42578125" style="2"/>
    <col min="13569" max="13569" width="11.5703125" style="2" customWidth="1"/>
    <col min="13570" max="13570" width="54.7109375" style="2" customWidth="1"/>
    <col min="13571" max="13571" width="10.28515625" style="2" customWidth="1"/>
    <col min="13572" max="13574" width="11.28515625" style="2" customWidth="1"/>
    <col min="13575" max="13581" width="10.28515625" style="2" customWidth="1"/>
    <col min="13582" max="13582" width="2.7109375" style="2" customWidth="1"/>
    <col min="13583" max="13583" width="13.7109375" style="2" customWidth="1"/>
    <col min="13584" max="13824" width="11.42578125" style="2"/>
    <col min="13825" max="13825" width="11.5703125" style="2" customWidth="1"/>
    <col min="13826" max="13826" width="54.7109375" style="2" customWidth="1"/>
    <col min="13827" max="13827" width="10.28515625" style="2" customWidth="1"/>
    <col min="13828" max="13830" width="11.28515625" style="2" customWidth="1"/>
    <col min="13831" max="13837" width="10.28515625" style="2" customWidth="1"/>
    <col min="13838" max="13838" width="2.7109375" style="2" customWidth="1"/>
    <col min="13839" max="13839" width="13.7109375" style="2" customWidth="1"/>
    <col min="13840" max="14080" width="11.42578125" style="2"/>
    <col min="14081" max="14081" width="11.5703125" style="2" customWidth="1"/>
    <col min="14082" max="14082" width="54.7109375" style="2" customWidth="1"/>
    <col min="14083" max="14083" width="10.28515625" style="2" customWidth="1"/>
    <col min="14084" max="14086" width="11.28515625" style="2" customWidth="1"/>
    <col min="14087" max="14093" width="10.28515625" style="2" customWidth="1"/>
    <col min="14094" max="14094" width="2.7109375" style="2" customWidth="1"/>
    <col min="14095" max="14095" width="13.7109375" style="2" customWidth="1"/>
    <col min="14096" max="14336" width="11.42578125" style="2"/>
    <col min="14337" max="14337" width="11.5703125" style="2" customWidth="1"/>
    <col min="14338" max="14338" width="54.7109375" style="2" customWidth="1"/>
    <col min="14339" max="14339" width="10.28515625" style="2" customWidth="1"/>
    <col min="14340" max="14342" width="11.28515625" style="2" customWidth="1"/>
    <col min="14343" max="14349" width="10.28515625" style="2" customWidth="1"/>
    <col min="14350" max="14350" width="2.7109375" style="2" customWidth="1"/>
    <col min="14351" max="14351" width="13.7109375" style="2" customWidth="1"/>
    <col min="14352" max="14592" width="11.42578125" style="2"/>
    <col min="14593" max="14593" width="11.5703125" style="2" customWidth="1"/>
    <col min="14594" max="14594" width="54.7109375" style="2" customWidth="1"/>
    <col min="14595" max="14595" width="10.28515625" style="2" customWidth="1"/>
    <col min="14596" max="14598" width="11.28515625" style="2" customWidth="1"/>
    <col min="14599" max="14605" width="10.28515625" style="2" customWidth="1"/>
    <col min="14606" max="14606" width="2.7109375" style="2" customWidth="1"/>
    <col min="14607" max="14607" width="13.7109375" style="2" customWidth="1"/>
    <col min="14608" max="14848" width="11.42578125" style="2"/>
    <col min="14849" max="14849" width="11.5703125" style="2" customWidth="1"/>
    <col min="14850" max="14850" width="54.7109375" style="2" customWidth="1"/>
    <col min="14851" max="14851" width="10.28515625" style="2" customWidth="1"/>
    <col min="14852" max="14854" width="11.28515625" style="2" customWidth="1"/>
    <col min="14855" max="14861" width="10.28515625" style="2" customWidth="1"/>
    <col min="14862" max="14862" width="2.7109375" style="2" customWidth="1"/>
    <col min="14863" max="14863" width="13.7109375" style="2" customWidth="1"/>
    <col min="14864" max="15104" width="11.42578125" style="2"/>
    <col min="15105" max="15105" width="11.5703125" style="2" customWidth="1"/>
    <col min="15106" max="15106" width="54.7109375" style="2" customWidth="1"/>
    <col min="15107" max="15107" width="10.28515625" style="2" customWidth="1"/>
    <col min="15108" max="15110" width="11.28515625" style="2" customWidth="1"/>
    <col min="15111" max="15117" width="10.28515625" style="2" customWidth="1"/>
    <col min="15118" max="15118" width="2.7109375" style="2" customWidth="1"/>
    <col min="15119" max="15119" width="13.7109375" style="2" customWidth="1"/>
    <col min="15120" max="15360" width="11.42578125" style="2"/>
    <col min="15361" max="15361" width="11.5703125" style="2" customWidth="1"/>
    <col min="15362" max="15362" width="54.7109375" style="2" customWidth="1"/>
    <col min="15363" max="15363" width="10.28515625" style="2" customWidth="1"/>
    <col min="15364" max="15366" width="11.28515625" style="2" customWidth="1"/>
    <col min="15367" max="15373" width="10.28515625" style="2" customWidth="1"/>
    <col min="15374" max="15374" width="2.7109375" style="2" customWidth="1"/>
    <col min="15375" max="15375" width="13.7109375" style="2" customWidth="1"/>
    <col min="15376" max="15616" width="11.42578125" style="2"/>
    <col min="15617" max="15617" width="11.5703125" style="2" customWidth="1"/>
    <col min="15618" max="15618" width="54.7109375" style="2" customWidth="1"/>
    <col min="15619" max="15619" width="10.28515625" style="2" customWidth="1"/>
    <col min="15620" max="15622" width="11.28515625" style="2" customWidth="1"/>
    <col min="15623" max="15629" width="10.28515625" style="2" customWidth="1"/>
    <col min="15630" max="15630" width="2.7109375" style="2" customWidth="1"/>
    <col min="15631" max="15631" width="13.7109375" style="2" customWidth="1"/>
    <col min="15632" max="15872" width="11.42578125" style="2"/>
    <col min="15873" max="15873" width="11.5703125" style="2" customWidth="1"/>
    <col min="15874" max="15874" width="54.7109375" style="2" customWidth="1"/>
    <col min="15875" max="15875" width="10.28515625" style="2" customWidth="1"/>
    <col min="15876" max="15878" width="11.28515625" style="2" customWidth="1"/>
    <col min="15879" max="15885" width="10.28515625" style="2" customWidth="1"/>
    <col min="15886" max="15886" width="2.7109375" style="2" customWidth="1"/>
    <col min="15887" max="15887" width="13.7109375" style="2" customWidth="1"/>
    <col min="15888" max="16128" width="11.42578125" style="2"/>
    <col min="16129" max="16129" width="11.5703125" style="2" customWidth="1"/>
    <col min="16130" max="16130" width="54.7109375" style="2" customWidth="1"/>
    <col min="16131" max="16131" width="10.28515625" style="2" customWidth="1"/>
    <col min="16132" max="16134" width="11.28515625" style="2" customWidth="1"/>
    <col min="16135" max="16141" width="10.28515625" style="2" customWidth="1"/>
    <col min="16142" max="16142" width="2.7109375" style="2" customWidth="1"/>
    <col min="16143" max="16143" width="13.7109375" style="2" customWidth="1"/>
    <col min="16144" max="16384" width="11.42578125" style="2"/>
  </cols>
  <sheetData>
    <row r="1" spans="1:21" ht="18" x14ac:dyDescent="0.35">
      <c r="A1" s="1" t="s">
        <v>1</v>
      </c>
    </row>
    <row r="2" spans="1:21" ht="18" x14ac:dyDescent="0.35">
      <c r="A2" s="3" t="s">
        <v>2</v>
      </c>
    </row>
    <row r="3" spans="1:21" ht="19.5" customHeight="1" thickBot="1" x14ac:dyDescent="0.4"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0</v>
      </c>
      <c r="P3" s="5"/>
    </row>
    <row r="4" spans="1:21" s="12" customFormat="1" ht="15.75" thickBot="1" x14ac:dyDescent="0.35">
      <c r="A4" s="6" t="s">
        <v>3</v>
      </c>
      <c r="B4" s="7" t="s">
        <v>4</v>
      </c>
      <c r="C4" s="7" t="s">
        <v>5</v>
      </c>
      <c r="D4" s="8" t="s">
        <v>6</v>
      </c>
      <c r="E4" s="9" t="s">
        <v>7</v>
      </c>
      <c r="F4" s="9" t="s">
        <v>8</v>
      </c>
      <c r="G4" s="9" t="s">
        <v>9</v>
      </c>
      <c r="H4" s="6" t="s">
        <v>10</v>
      </c>
      <c r="I4" s="6" t="s">
        <v>11</v>
      </c>
      <c r="J4" s="10" t="s">
        <v>12</v>
      </c>
      <c r="K4" s="6" t="s">
        <v>13</v>
      </c>
      <c r="L4" s="6" t="s">
        <v>14</v>
      </c>
      <c r="M4" s="6" t="s">
        <v>15</v>
      </c>
      <c r="N4" s="11" t="s">
        <v>16</v>
      </c>
      <c r="P4" s="13" t="s">
        <v>17</v>
      </c>
    </row>
    <row r="5" spans="1:21" ht="21" customHeight="1" x14ac:dyDescent="0.3">
      <c r="A5" s="14">
        <v>111111111</v>
      </c>
      <c r="B5" s="15"/>
      <c r="C5" s="16" t="s">
        <v>19</v>
      </c>
      <c r="D5" s="17">
        <f>SUM(E5:H5)</f>
        <v>0</v>
      </c>
      <c r="E5" s="17"/>
      <c r="F5" s="17"/>
      <c r="G5" s="17"/>
      <c r="H5" s="17"/>
      <c r="I5" s="17"/>
      <c r="J5" s="18">
        <f>+H5+G5+((E5)/2)+F5-P5/2</f>
        <v>0</v>
      </c>
      <c r="K5" s="17"/>
      <c r="L5" s="17"/>
      <c r="M5" s="19"/>
      <c r="N5" s="17">
        <f t="shared" ref="N5:N66" si="0">SUM(J5:M5)</f>
        <v>0</v>
      </c>
      <c r="O5" s="20"/>
      <c r="P5" s="21"/>
      <c r="Q5" s="22"/>
      <c r="R5" s="20"/>
      <c r="S5" s="23"/>
      <c r="T5" s="20"/>
      <c r="U5" s="20"/>
    </row>
    <row r="6" spans="1:21" ht="21" customHeight="1" x14ac:dyDescent="0.3">
      <c r="A6" s="24">
        <v>111111112</v>
      </c>
      <c r="B6" s="25">
        <v>222222</v>
      </c>
      <c r="C6" s="26" t="s">
        <v>20</v>
      </c>
      <c r="D6" s="27">
        <f t="shared" ref="D6:D14" si="1">+E6+H6+G6+F6</f>
        <v>0</v>
      </c>
      <c r="E6" s="28"/>
      <c r="F6" s="28"/>
      <c r="G6" s="28"/>
      <c r="H6" s="28"/>
      <c r="I6" s="28"/>
      <c r="J6" s="29">
        <f>+H6+G6+((E6)/2)+(F6-P6/2)</f>
        <v>0</v>
      </c>
      <c r="K6" s="28"/>
      <c r="L6" s="28"/>
      <c r="M6" s="30"/>
      <c r="N6" s="31">
        <f t="shared" si="0"/>
        <v>0</v>
      </c>
      <c r="O6" s="20"/>
      <c r="P6" s="21"/>
      <c r="Q6" s="22"/>
      <c r="R6" s="20"/>
      <c r="S6" s="23"/>
      <c r="T6" s="20"/>
      <c r="U6" s="20"/>
    </row>
    <row r="7" spans="1:21" s="34" customFormat="1" ht="21" customHeight="1" x14ac:dyDescent="0.3">
      <c r="A7" s="24">
        <v>111111113</v>
      </c>
      <c r="B7" s="25">
        <v>222223</v>
      </c>
      <c r="C7" s="26" t="s">
        <v>21</v>
      </c>
      <c r="D7" s="27">
        <f t="shared" si="1"/>
        <v>0</v>
      </c>
      <c r="E7" s="28"/>
      <c r="F7" s="28"/>
      <c r="G7" s="28"/>
      <c r="H7" s="28"/>
      <c r="I7" s="28"/>
      <c r="J7" s="32">
        <f>+H7+G7+((E7)/2)+(F7-P7/2)</f>
        <v>0</v>
      </c>
      <c r="K7" s="28"/>
      <c r="L7" s="28"/>
      <c r="M7" s="28"/>
      <c r="N7" s="31">
        <f t="shared" si="0"/>
        <v>0</v>
      </c>
      <c r="O7" s="20"/>
      <c r="P7" s="33"/>
      <c r="Q7" s="22"/>
      <c r="R7" s="20"/>
      <c r="S7" s="23"/>
      <c r="T7" s="20"/>
      <c r="U7" s="20"/>
    </row>
    <row r="8" spans="1:21" s="34" customFormat="1" ht="21" customHeight="1" x14ac:dyDescent="0.3">
      <c r="A8" s="24">
        <v>111111114</v>
      </c>
      <c r="B8" s="25">
        <v>222224</v>
      </c>
      <c r="C8" s="26" t="s">
        <v>22</v>
      </c>
      <c r="D8" s="27">
        <f t="shared" si="1"/>
        <v>0</v>
      </c>
      <c r="E8" s="28"/>
      <c r="F8" s="28"/>
      <c r="G8" s="28"/>
      <c r="H8" s="28"/>
      <c r="I8" s="28"/>
      <c r="J8" s="32">
        <f>+H8+G8+((E8)/2)+(F8-P8/2)</f>
        <v>0</v>
      </c>
      <c r="K8" s="28"/>
      <c r="L8" s="28"/>
      <c r="M8" s="28"/>
      <c r="N8" s="31">
        <f t="shared" si="0"/>
        <v>0</v>
      </c>
      <c r="O8" s="20"/>
      <c r="P8" s="33"/>
      <c r="Q8" s="22"/>
      <c r="R8" s="20"/>
      <c r="S8" s="23"/>
      <c r="T8" s="20"/>
      <c r="U8" s="20"/>
    </row>
    <row r="9" spans="1:21" s="34" customFormat="1" ht="21" customHeight="1" x14ac:dyDescent="0.3">
      <c r="A9" s="24">
        <v>111111115</v>
      </c>
      <c r="B9" s="25">
        <v>222225</v>
      </c>
      <c r="C9" s="26" t="s">
        <v>23</v>
      </c>
      <c r="D9" s="27">
        <f t="shared" si="1"/>
        <v>0</v>
      </c>
      <c r="E9" s="28"/>
      <c r="F9" s="28"/>
      <c r="G9" s="28"/>
      <c r="H9" s="28"/>
      <c r="I9" s="28"/>
      <c r="J9" s="32">
        <f>+H9+G9+((E9)/2)+(I9/2)+F9-P9/2</f>
        <v>0</v>
      </c>
      <c r="K9" s="28"/>
      <c r="L9" s="28"/>
      <c r="M9" s="28"/>
      <c r="N9" s="31">
        <f t="shared" si="0"/>
        <v>0</v>
      </c>
      <c r="O9" s="20"/>
      <c r="P9" s="33"/>
      <c r="Q9" s="22"/>
      <c r="R9" s="20"/>
      <c r="S9" s="23"/>
      <c r="T9" s="20"/>
      <c r="U9" s="20"/>
    </row>
    <row r="10" spans="1:21" s="34" customFormat="1" ht="21" customHeight="1" x14ac:dyDescent="0.3">
      <c r="A10" s="24">
        <v>111111116</v>
      </c>
      <c r="B10" s="25">
        <v>222226</v>
      </c>
      <c r="C10" s="26" t="s">
        <v>24</v>
      </c>
      <c r="D10" s="35">
        <f t="shared" si="1"/>
        <v>0</v>
      </c>
      <c r="E10" s="36"/>
      <c r="F10" s="36"/>
      <c r="G10" s="36"/>
      <c r="H10" s="36"/>
      <c r="I10" s="36"/>
      <c r="J10" s="37">
        <f>+H10+G10+((E10)/2)+F10-P10/2</f>
        <v>0</v>
      </c>
      <c r="K10" s="36"/>
      <c r="L10" s="36"/>
      <c r="M10" s="38"/>
      <c r="N10" s="39">
        <f t="shared" si="0"/>
        <v>0</v>
      </c>
      <c r="O10" s="2"/>
      <c r="P10" s="40"/>
      <c r="Q10" s="2"/>
      <c r="R10" s="2"/>
      <c r="S10" s="2"/>
      <c r="T10" s="2"/>
      <c r="U10" s="2"/>
    </row>
    <row r="11" spans="1:21" s="34" customFormat="1" ht="21" customHeight="1" x14ac:dyDescent="0.3">
      <c r="A11" s="24">
        <v>111111117</v>
      </c>
      <c r="B11" s="25">
        <v>222227</v>
      </c>
      <c r="C11" s="26" t="s">
        <v>25</v>
      </c>
      <c r="D11" s="27">
        <f t="shared" si="1"/>
        <v>0</v>
      </c>
      <c r="E11" s="28"/>
      <c r="F11" s="28"/>
      <c r="G11" s="28"/>
      <c r="H11" s="28"/>
      <c r="I11" s="28"/>
      <c r="J11" s="32">
        <f>+H11+G11+((E11)/2)+(F11-P11/2)</f>
        <v>0</v>
      </c>
      <c r="K11" s="28"/>
      <c r="L11" s="28"/>
      <c r="M11" s="28"/>
      <c r="N11" s="31">
        <f t="shared" si="0"/>
        <v>0</v>
      </c>
      <c r="O11" s="20"/>
      <c r="P11" s="33"/>
      <c r="Q11" s="22"/>
      <c r="R11" s="20"/>
      <c r="S11" s="23"/>
      <c r="T11" s="20"/>
      <c r="U11" s="20"/>
    </row>
    <row r="12" spans="1:21" s="34" customFormat="1" ht="21" customHeight="1" x14ac:dyDescent="0.3">
      <c r="A12" s="24">
        <v>111111118</v>
      </c>
      <c r="B12" s="25">
        <v>222228</v>
      </c>
      <c r="C12" s="26" t="s">
        <v>26</v>
      </c>
      <c r="D12" s="27">
        <f t="shared" si="1"/>
        <v>0</v>
      </c>
      <c r="E12" s="28"/>
      <c r="F12" s="28"/>
      <c r="G12" s="28"/>
      <c r="H12" s="28"/>
      <c r="I12" s="28"/>
      <c r="J12" s="32">
        <f>+H12+G12+((E12)/2)+(I12/2)+F12-P12/2</f>
        <v>0</v>
      </c>
      <c r="K12" s="28"/>
      <c r="L12" s="28"/>
      <c r="M12" s="28"/>
      <c r="N12" s="31">
        <f t="shared" si="0"/>
        <v>0</v>
      </c>
      <c r="O12" s="20"/>
      <c r="P12" s="33"/>
      <c r="Q12" s="22"/>
      <c r="R12" s="20"/>
      <c r="S12" s="23"/>
      <c r="T12" s="20"/>
      <c r="U12" s="20"/>
    </row>
    <row r="13" spans="1:21" s="34" customFormat="1" ht="21" customHeight="1" x14ac:dyDescent="0.3">
      <c r="A13" s="24">
        <v>111111119</v>
      </c>
      <c r="B13" s="25">
        <v>222229</v>
      </c>
      <c r="C13" s="26" t="s">
        <v>27</v>
      </c>
      <c r="D13" s="27">
        <f t="shared" si="1"/>
        <v>0</v>
      </c>
      <c r="E13" s="28"/>
      <c r="F13" s="28"/>
      <c r="G13" s="28"/>
      <c r="H13" s="28"/>
      <c r="I13" s="28"/>
      <c r="J13" s="32">
        <f>+H13+G13+((E13)/2)+(I13/2)+F13-P13/2</f>
        <v>0</v>
      </c>
      <c r="K13" s="28"/>
      <c r="L13" s="28"/>
      <c r="M13" s="28"/>
      <c r="N13" s="31">
        <f t="shared" si="0"/>
        <v>0</v>
      </c>
      <c r="O13" s="20"/>
      <c r="P13" s="33"/>
      <c r="Q13" s="22"/>
      <c r="R13" s="20"/>
      <c r="S13" s="23"/>
      <c r="T13" s="20"/>
      <c r="U13" s="20"/>
    </row>
    <row r="14" spans="1:21" s="41" customFormat="1" ht="21" customHeight="1" x14ac:dyDescent="0.3">
      <c r="A14" s="24">
        <v>111111120</v>
      </c>
      <c r="B14" s="25">
        <v>222230</v>
      </c>
      <c r="C14" s="26" t="s">
        <v>28</v>
      </c>
      <c r="D14" s="27">
        <f t="shared" si="1"/>
        <v>0</v>
      </c>
      <c r="E14" s="28"/>
      <c r="F14" s="28"/>
      <c r="G14" s="28"/>
      <c r="H14" s="28"/>
      <c r="I14" s="28"/>
      <c r="J14" s="32">
        <f>+H14+G14+((E14)/2)+(F14-P14/2)</f>
        <v>0</v>
      </c>
      <c r="K14" s="28"/>
      <c r="L14" s="28"/>
      <c r="M14" s="28"/>
      <c r="N14" s="31">
        <f t="shared" si="0"/>
        <v>0</v>
      </c>
      <c r="O14" s="20"/>
      <c r="P14" s="33"/>
      <c r="Q14" s="22"/>
      <c r="R14" s="20"/>
      <c r="S14" s="23"/>
      <c r="T14" s="20"/>
      <c r="U14" s="20"/>
    </row>
    <row r="15" spans="1:21" s="41" customFormat="1" ht="21" customHeight="1" x14ac:dyDescent="0.3">
      <c r="A15" s="24">
        <v>111111121</v>
      </c>
      <c r="B15" s="25">
        <v>222231</v>
      </c>
      <c r="C15" s="26" t="s">
        <v>29</v>
      </c>
      <c r="D15" s="27">
        <f>SUM(E15:H15)</f>
        <v>0</v>
      </c>
      <c r="E15" s="28"/>
      <c r="F15" s="28"/>
      <c r="G15" s="28"/>
      <c r="H15" s="28"/>
      <c r="I15" s="28"/>
      <c r="J15" s="32">
        <f>+H15+G15+((E15)/2)+(I15/2)+F15-P15/2</f>
        <v>0</v>
      </c>
      <c r="K15" s="28"/>
      <c r="L15" s="28"/>
      <c r="M15" s="28"/>
      <c r="N15" s="31">
        <f t="shared" si="0"/>
        <v>0</v>
      </c>
      <c r="O15" s="20"/>
      <c r="P15" s="33"/>
      <c r="Q15" s="22"/>
      <c r="R15" s="20"/>
      <c r="S15" s="23"/>
      <c r="T15" s="20"/>
      <c r="U15" s="20"/>
    </row>
    <row r="16" spans="1:21" s="41" customFormat="1" ht="20.25" customHeight="1" x14ac:dyDescent="0.3">
      <c r="A16" s="24">
        <v>111111122</v>
      </c>
      <c r="B16" s="25">
        <v>222232</v>
      </c>
      <c r="C16" s="26" t="s">
        <v>30</v>
      </c>
      <c r="D16" s="27">
        <f>SUM(E16:H16)</f>
        <v>0</v>
      </c>
      <c r="E16" s="28"/>
      <c r="F16" s="28"/>
      <c r="G16" s="28"/>
      <c r="H16" s="28"/>
      <c r="I16" s="28"/>
      <c r="J16" s="32">
        <f>+H16+G16+((E16)/2)+(I16/2)+F16-P16/2</f>
        <v>0</v>
      </c>
      <c r="K16" s="28"/>
      <c r="L16" s="28"/>
      <c r="M16" s="28"/>
      <c r="N16" s="31">
        <f t="shared" si="0"/>
        <v>0</v>
      </c>
      <c r="O16" s="20"/>
      <c r="P16" s="42"/>
      <c r="Q16" s="22"/>
      <c r="R16" s="20"/>
      <c r="S16" s="23"/>
      <c r="T16" s="20"/>
      <c r="U16" s="20"/>
    </row>
    <row r="17" spans="1:21" s="41" customFormat="1" ht="21" customHeight="1" x14ac:dyDescent="0.3">
      <c r="A17" s="24">
        <v>111111123</v>
      </c>
      <c r="B17" s="25">
        <v>222233</v>
      </c>
      <c r="C17" s="26" t="s">
        <v>31</v>
      </c>
      <c r="D17" s="35">
        <f>SUM(E17:H17)</f>
        <v>0</v>
      </c>
      <c r="E17" s="43"/>
      <c r="F17" s="43"/>
      <c r="G17" s="43"/>
      <c r="H17" s="43"/>
      <c r="I17" s="43"/>
      <c r="J17" s="37">
        <f>+H17+G17+((E17)/2)+F17-P17/2</f>
        <v>0</v>
      </c>
      <c r="K17" s="43"/>
      <c r="L17" s="43"/>
      <c r="M17" s="36"/>
      <c r="N17" s="39">
        <f t="shared" si="0"/>
        <v>0</v>
      </c>
      <c r="O17" s="34"/>
      <c r="P17" s="44"/>
      <c r="Q17" s="34"/>
      <c r="R17" s="34"/>
      <c r="S17" s="34"/>
      <c r="T17" s="34"/>
      <c r="U17" s="34"/>
    </row>
    <row r="18" spans="1:21" s="41" customFormat="1" ht="21" customHeight="1" x14ac:dyDescent="0.3">
      <c r="A18" s="24">
        <v>111111124</v>
      </c>
      <c r="B18" s="25">
        <v>222234</v>
      </c>
      <c r="C18" s="26" t="s">
        <v>32</v>
      </c>
      <c r="D18" s="27">
        <f>SUM(E18:H18)</f>
        <v>0</v>
      </c>
      <c r="E18" s="28"/>
      <c r="F18" s="28"/>
      <c r="G18" s="28"/>
      <c r="H18" s="28"/>
      <c r="I18" s="28"/>
      <c r="J18" s="32">
        <f>+H18+G18+((E18)/2)+(I18/2)+F18-P18/2</f>
        <v>0</v>
      </c>
      <c r="K18" s="28"/>
      <c r="L18" s="28"/>
      <c r="M18" s="28"/>
      <c r="N18" s="31">
        <f t="shared" si="0"/>
        <v>0</v>
      </c>
      <c r="O18" s="20"/>
      <c r="P18" s="21"/>
      <c r="Q18" s="22"/>
      <c r="R18" s="20"/>
      <c r="S18" s="23"/>
      <c r="T18" s="20"/>
      <c r="U18" s="20"/>
    </row>
    <row r="19" spans="1:21" s="20" customFormat="1" ht="21" customHeight="1" x14ac:dyDescent="0.3">
      <c r="A19" s="24">
        <v>111111125</v>
      </c>
      <c r="B19" s="25">
        <v>222235</v>
      </c>
      <c r="C19" s="26" t="s">
        <v>33</v>
      </c>
      <c r="D19" s="27">
        <f>+E19+H19+G19+F19</f>
        <v>0</v>
      </c>
      <c r="E19" s="28"/>
      <c r="F19" s="28"/>
      <c r="G19" s="28"/>
      <c r="H19" s="28"/>
      <c r="I19" s="28"/>
      <c r="J19" s="32">
        <f>+H19+G19+((E19)/2)+F19-P19/2</f>
        <v>0</v>
      </c>
      <c r="K19" s="28"/>
      <c r="L19" s="28"/>
      <c r="M19" s="28"/>
      <c r="N19" s="31">
        <f t="shared" si="0"/>
        <v>0</v>
      </c>
      <c r="P19" s="33"/>
      <c r="Q19" s="22"/>
      <c r="S19" s="23"/>
    </row>
    <row r="20" spans="1:21" s="20" customFormat="1" ht="21" customHeight="1" x14ac:dyDescent="0.3">
      <c r="A20" s="24">
        <v>111111126</v>
      </c>
      <c r="B20" s="25">
        <v>222236</v>
      </c>
      <c r="C20" s="26" t="s">
        <v>34</v>
      </c>
      <c r="D20" s="27">
        <f>SUM(E20:H20)</f>
        <v>0</v>
      </c>
      <c r="E20" s="28"/>
      <c r="F20" s="28"/>
      <c r="G20" s="28"/>
      <c r="H20" s="28"/>
      <c r="I20" s="28"/>
      <c r="J20" s="32">
        <f>+H20+G20+((E20)/2)+(I20/2)+F20-P20/2</f>
        <v>0</v>
      </c>
      <c r="K20" s="28"/>
      <c r="L20" s="28"/>
      <c r="M20" s="28"/>
      <c r="N20" s="31">
        <f t="shared" si="0"/>
        <v>0</v>
      </c>
      <c r="P20" s="33"/>
      <c r="Q20" s="22"/>
      <c r="S20" s="23"/>
    </row>
    <row r="21" spans="1:21" s="20" customFormat="1" ht="21" customHeight="1" x14ac:dyDescent="0.3">
      <c r="A21" s="24">
        <v>111111127</v>
      </c>
      <c r="B21" s="25">
        <v>222237</v>
      </c>
      <c r="C21" s="26" t="s">
        <v>35</v>
      </c>
      <c r="D21" s="35">
        <f>SUM(E21:H21)</f>
        <v>0</v>
      </c>
      <c r="E21" s="43"/>
      <c r="F21" s="43"/>
      <c r="G21" s="43"/>
      <c r="H21" s="43"/>
      <c r="I21" s="43"/>
      <c r="J21" s="37">
        <f>+H21+G21+((E21)/2)+F21-P21/2</f>
        <v>0</v>
      </c>
      <c r="K21" s="43"/>
      <c r="L21" s="43"/>
      <c r="M21" s="36"/>
      <c r="N21" s="39">
        <f t="shared" si="0"/>
        <v>0</v>
      </c>
      <c r="O21" s="34"/>
      <c r="P21" s="45"/>
      <c r="Q21" s="34"/>
      <c r="R21" s="34"/>
      <c r="S21" s="34"/>
      <c r="T21" s="34"/>
      <c r="U21" s="34"/>
    </row>
    <row r="22" spans="1:21" s="20" customFormat="1" ht="21" customHeight="1" x14ac:dyDescent="0.3">
      <c r="A22" s="24">
        <v>111111128</v>
      </c>
      <c r="B22" s="25">
        <v>222238</v>
      </c>
      <c r="C22" s="26" t="s">
        <v>36</v>
      </c>
      <c r="D22" s="27">
        <f>+E22+H22+G22+F22</f>
        <v>0</v>
      </c>
      <c r="E22" s="28"/>
      <c r="F22" s="28"/>
      <c r="G22" s="28"/>
      <c r="H22" s="28"/>
      <c r="I22" s="28"/>
      <c r="J22" s="32">
        <f>+H22+G22+((E22)/2)+(I22/2)</f>
        <v>0</v>
      </c>
      <c r="K22" s="28"/>
      <c r="L22" s="28"/>
      <c r="M22" s="28"/>
      <c r="N22" s="31">
        <f t="shared" si="0"/>
        <v>0</v>
      </c>
      <c r="P22" s="33"/>
      <c r="Q22" s="22"/>
      <c r="S22" s="23"/>
    </row>
    <row r="23" spans="1:21" s="20" customFormat="1" ht="21" customHeight="1" x14ac:dyDescent="0.3">
      <c r="A23" s="24">
        <v>111111129</v>
      </c>
      <c r="B23" s="25">
        <v>222239</v>
      </c>
      <c r="C23" s="26" t="s">
        <v>37</v>
      </c>
      <c r="D23" s="27">
        <f t="shared" ref="D23:D29" si="2">SUM(E23:H23)</f>
        <v>0</v>
      </c>
      <c r="E23" s="28"/>
      <c r="F23" s="28"/>
      <c r="G23" s="28"/>
      <c r="H23" s="28"/>
      <c r="I23" s="28"/>
      <c r="J23" s="32">
        <f>+H23+G23+((E23)/2)+(I23/2)+F23-P23/2</f>
        <v>0</v>
      </c>
      <c r="K23" s="28"/>
      <c r="L23" s="28"/>
      <c r="M23" s="28"/>
      <c r="N23" s="31">
        <f t="shared" si="0"/>
        <v>0</v>
      </c>
      <c r="P23" s="33"/>
      <c r="Q23" s="22"/>
      <c r="S23" s="23"/>
    </row>
    <row r="24" spans="1:21" s="20" customFormat="1" ht="21" customHeight="1" x14ac:dyDescent="0.3">
      <c r="A24" s="24">
        <v>111111130</v>
      </c>
      <c r="B24" s="25">
        <v>222240</v>
      </c>
      <c r="C24" s="26" t="s">
        <v>38</v>
      </c>
      <c r="D24" s="35">
        <f t="shared" si="2"/>
        <v>0</v>
      </c>
      <c r="E24" s="36"/>
      <c r="F24" s="36"/>
      <c r="G24" s="36"/>
      <c r="H24" s="43"/>
      <c r="I24" s="43"/>
      <c r="J24" s="37">
        <f>+H24+G24+((E24)/2)+F24-P24/2</f>
        <v>0</v>
      </c>
      <c r="K24" s="43"/>
      <c r="L24" s="43"/>
      <c r="M24" s="36"/>
      <c r="N24" s="39">
        <f t="shared" si="0"/>
        <v>0</v>
      </c>
      <c r="O24" s="46"/>
      <c r="P24" s="47"/>
      <c r="Q24" s="34"/>
      <c r="R24" s="34"/>
      <c r="S24" s="34"/>
      <c r="T24" s="34"/>
      <c r="U24" s="34"/>
    </row>
    <row r="25" spans="1:21" s="20" customFormat="1" ht="21" customHeight="1" x14ac:dyDescent="0.3">
      <c r="A25" s="24">
        <v>111111131</v>
      </c>
      <c r="B25" s="25">
        <v>222241</v>
      </c>
      <c r="C25" s="26" t="s">
        <v>39</v>
      </c>
      <c r="D25" s="27">
        <f t="shared" si="2"/>
        <v>0</v>
      </c>
      <c r="E25" s="28"/>
      <c r="F25" s="28"/>
      <c r="G25" s="28"/>
      <c r="H25" s="28"/>
      <c r="I25" s="28"/>
      <c r="J25" s="32">
        <f>+H25+G25+((E25)/2)+(I25/2)+F25-P25/2</f>
        <v>0</v>
      </c>
      <c r="K25" s="28"/>
      <c r="L25" s="28"/>
      <c r="M25" s="28"/>
      <c r="N25" s="31">
        <f t="shared" si="0"/>
        <v>0</v>
      </c>
      <c r="P25" s="33"/>
      <c r="Q25" s="22"/>
      <c r="S25" s="23"/>
    </row>
    <row r="26" spans="1:21" s="20" customFormat="1" ht="21" customHeight="1" x14ac:dyDescent="0.3">
      <c r="A26" s="24">
        <v>111111132</v>
      </c>
      <c r="B26" s="25">
        <v>222242</v>
      </c>
      <c r="C26" s="26" t="s">
        <v>40</v>
      </c>
      <c r="D26" s="27">
        <f t="shared" si="2"/>
        <v>0</v>
      </c>
      <c r="E26" s="28"/>
      <c r="F26" s="28"/>
      <c r="G26" s="28"/>
      <c r="H26" s="28"/>
      <c r="I26" s="28"/>
      <c r="J26" s="32">
        <f>+H26+G26+((E26)/2)+(I26/2)+F26-P26/2</f>
        <v>0</v>
      </c>
      <c r="K26" s="28"/>
      <c r="L26" s="28"/>
      <c r="M26" s="28"/>
      <c r="N26" s="31">
        <f t="shared" si="0"/>
        <v>0</v>
      </c>
      <c r="P26" s="33"/>
      <c r="Q26" s="22"/>
      <c r="S26" s="23"/>
    </row>
    <row r="27" spans="1:21" s="20" customFormat="1" ht="21" customHeight="1" x14ac:dyDescent="0.3">
      <c r="A27" s="24">
        <v>111111133</v>
      </c>
      <c r="B27" s="25">
        <v>222243</v>
      </c>
      <c r="C27" s="26" t="s">
        <v>41</v>
      </c>
      <c r="D27" s="27">
        <f t="shared" si="2"/>
        <v>0</v>
      </c>
      <c r="E27" s="28"/>
      <c r="F27" s="28"/>
      <c r="G27" s="28"/>
      <c r="H27" s="28"/>
      <c r="I27" s="28"/>
      <c r="J27" s="32">
        <f>+H27+G27+((E27)/2)+(I27/2)+F27-P27/2</f>
        <v>0</v>
      </c>
      <c r="K27" s="28"/>
      <c r="L27" s="28"/>
      <c r="M27" s="28"/>
      <c r="N27" s="31">
        <f t="shared" si="0"/>
        <v>0</v>
      </c>
      <c r="P27" s="21"/>
      <c r="Q27" s="22"/>
      <c r="S27" s="23"/>
    </row>
    <row r="28" spans="1:21" s="20" customFormat="1" ht="21" customHeight="1" x14ac:dyDescent="0.3">
      <c r="A28" s="24">
        <v>111111134</v>
      </c>
      <c r="B28" s="25">
        <v>222244</v>
      </c>
      <c r="C28" s="26" t="s">
        <v>42</v>
      </c>
      <c r="D28" s="27">
        <f t="shared" si="2"/>
        <v>0</v>
      </c>
      <c r="E28" s="28"/>
      <c r="F28" s="28"/>
      <c r="G28" s="28"/>
      <c r="H28" s="28"/>
      <c r="I28" s="28"/>
      <c r="J28" s="32">
        <f>+H28+G28+((E28)/2)+(I28/2)+F28-P28/2</f>
        <v>0</v>
      </c>
      <c r="K28" s="28"/>
      <c r="L28" s="28"/>
      <c r="M28" s="28"/>
      <c r="N28" s="31">
        <f t="shared" si="0"/>
        <v>0</v>
      </c>
      <c r="P28" s="33"/>
      <c r="Q28" s="22"/>
      <c r="S28" s="23"/>
    </row>
    <row r="29" spans="1:21" s="20" customFormat="1" ht="21" customHeight="1" x14ac:dyDescent="0.3">
      <c r="A29" s="24">
        <v>111111135</v>
      </c>
      <c r="B29" s="25">
        <v>222245</v>
      </c>
      <c r="C29" s="26" t="s">
        <v>43</v>
      </c>
      <c r="D29" s="35">
        <f t="shared" si="2"/>
        <v>0</v>
      </c>
      <c r="E29" s="43"/>
      <c r="F29" s="43"/>
      <c r="G29" s="43"/>
      <c r="H29" s="43"/>
      <c r="I29" s="43"/>
      <c r="J29" s="37">
        <f>+H29+G29+((E29)/2)+F29-P29/2</f>
        <v>0</v>
      </c>
      <c r="K29" s="43"/>
      <c r="L29" s="43"/>
      <c r="M29" s="36"/>
      <c r="N29" s="39">
        <f t="shared" si="0"/>
        <v>0</v>
      </c>
      <c r="O29" s="46"/>
      <c r="P29" s="48"/>
      <c r="Q29" s="34"/>
      <c r="R29" s="34"/>
      <c r="S29" s="34"/>
      <c r="T29" s="34"/>
      <c r="U29" s="34"/>
    </row>
    <row r="30" spans="1:21" s="20" customFormat="1" ht="21" customHeight="1" x14ac:dyDescent="0.3">
      <c r="A30" s="24">
        <v>111111136</v>
      </c>
      <c r="B30" s="25">
        <v>222246</v>
      </c>
      <c r="C30" s="26" t="s">
        <v>44</v>
      </c>
      <c r="D30" s="35">
        <f>+E30+H30+G30+F30</f>
        <v>0</v>
      </c>
      <c r="E30" s="36"/>
      <c r="F30" s="36"/>
      <c r="G30" s="36"/>
      <c r="H30" s="43"/>
      <c r="I30" s="43"/>
      <c r="J30" s="37">
        <f>+H30+G30+((E30)/2)+F30-P30/2</f>
        <v>0</v>
      </c>
      <c r="K30" s="43"/>
      <c r="L30" s="43"/>
      <c r="M30" s="38"/>
      <c r="N30" s="39">
        <f t="shared" si="0"/>
        <v>0</v>
      </c>
      <c r="O30" s="34"/>
      <c r="P30" s="44"/>
      <c r="Q30" s="34"/>
      <c r="R30" s="34"/>
      <c r="S30" s="34"/>
      <c r="T30" s="34"/>
      <c r="U30" s="34"/>
    </row>
    <row r="31" spans="1:21" s="20" customFormat="1" ht="21" customHeight="1" x14ac:dyDescent="0.3">
      <c r="A31" s="24">
        <v>111111137</v>
      </c>
      <c r="B31" s="25">
        <v>222247</v>
      </c>
      <c r="C31" s="26" t="s">
        <v>45</v>
      </c>
      <c r="D31" s="27">
        <f>SUM(E31:H31)</f>
        <v>0</v>
      </c>
      <c r="E31" s="28"/>
      <c r="F31" s="28"/>
      <c r="G31" s="28"/>
      <c r="H31" s="28"/>
      <c r="I31" s="28"/>
      <c r="J31" s="32">
        <f>+H31+G31+((E31)/2)+(I31/2)+F31-P31/2</f>
        <v>0</v>
      </c>
      <c r="K31" s="28"/>
      <c r="L31" s="28"/>
      <c r="M31" s="28"/>
      <c r="N31" s="31">
        <f t="shared" si="0"/>
        <v>0</v>
      </c>
      <c r="P31" s="21"/>
      <c r="Q31" s="22"/>
      <c r="S31" s="23"/>
    </row>
    <row r="32" spans="1:21" s="20" customFormat="1" ht="21" customHeight="1" x14ac:dyDescent="0.3">
      <c r="A32" s="24">
        <v>111111138</v>
      </c>
      <c r="B32" s="25">
        <v>222248</v>
      </c>
      <c r="C32" s="26" t="s">
        <v>46</v>
      </c>
      <c r="D32" s="27">
        <f>SUM(E32:H32)</f>
        <v>0</v>
      </c>
      <c r="E32" s="28"/>
      <c r="F32" s="28"/>
      <c r="G32" s="28"/>
      <c r="H32" s="28"/>
      <c r="I32" s="28"/>
      <c r="J32" s="32">
        <f>+H32+G32+((E32)/2)+(I32/2)+F32-P32/2</f>
        <v>0</v>
      </c>
      <c r="K32" s="28"/>
      <c r="L32" s="28"/>
      <c r="M32" s="28"/>
      <c r="N32" s="31">
        <f t="shared" si="0"/>
        <v>0</v>
      </c>
      <c r="P32" s="21"/>
      <c r="Q32" s="22"/>
      <c r="S32" s="23"/>
    </row>
    <row r="33" spans="1:21" s="20" customFormat="1" ht="21" customHeight="1" x14ac:dyDescent="0.3">
      <c r="A33" s="24">
        <v>111111139</v>
      </c>
      <c r="B33" s="25">
        <v>222249</v>
      </c>
      <c r="C33" s="26" t="s">
        <v>47</v>
      </c>
      <c r="D33" s="27">
        <f>+E33+H33+G33+F33</f>
        <v>0</v>
      </c>
      <c r="E33" s="28"/>
      <c r="F33" s="28"/>
      <c r="G33" s="28"/>
      <c r="H33" s="28"/>
      <c r="I33" s="28"/>
      <c r="J33" s="32">
        <f>+H33+G33+((E33)/2)+F33-P33/2</f>
        <v>0</v>
      </c>
      <c r="K33" s="28"/>
      <c r="L33" s="28"/>
      <c r="M33" s="28"/>
      <c r="N33" s="31">
        <f t="shared" si="0"/>
        <v>0</v>
      </c>
      <c r="P33" s="21"/>
      <c r="Q33" s="22"/>
      <c r="S33" s="23"/>
    </row>
    <row r="34" spans="1:21" s="20" customFormat="1" ht="21" customHeight="1" x14ac:dyDescent="0.3">
      <c r="A34" s="24">
        <v>111111140</v>
      </c>
      <c r="B34" s="25">
        <v>222250</v>
      </c>
      <c r="C34" s="26" t="s">
        <v>48</v>
      </c>
      <c r="D34" s="27">
        <f>SUM(E34:H34)</f>
        <v>0</v>
      </c>
      <c r="E34" s="28"/>
      <c r="F34" s="28"/>
      <c r="G34" s="28"/>
      <c r="H34" s="28"/>
      <c r="I34" s="28"/>
      <c r="J34" s="32">
        <f>+H34+G34+((E34)/2)+(I34/2)+F34-P34/2</f>
        <v>0</v>
      </c>
      <c r="K34" s="28"/>
      <c r="L34" s="28"/>
      <c r="M34" s="28"/>
      <c r="N34" s="31">
        <f t="shared" si="0"/>
        <v>0</v>
      </c>
      <c r="P34" s="21"/>
      <c r="Q34" s="22"/>
      <c r="S34" s="23"/>
    </row>
    <row r="35" spans="1:21" s="20" customFormat="1" ht="21" customHeight="1" x14ac:dyDescent="0.3">
      <c r="A35" s="24">
        <v>111111141</v>
      </c>
      <c r="B35" s="25">
        <v>222251</v>
      </c>
      <c r="C35" s="26" t="s">
        <v>49</v>
      </c>
      <c r="D35" s="27">
        <f>SUM(E35:H35)</f>
        <v>0</v>
      </c>
      <c r="E35" s="28"/>
      <c r="F35" s="28"/>
      <c r="G35" s="28"/>
      <c r="H35" s="28"/>
      <c r="I35" s="28"/>
      <c r="J35" s="32">
        <f>+H35+G35+((E35)/2)+(I35/2)+F35-P35/2</f>
        <v>0</v>
      </c>
      <c r="K35" s="28"/>
      <c r="L35" s="28"/>
      <c r="M35" s="28"/>
      <c r="N35" s="31">
        <f t="shared" si="0"/>
        <v>0</v>
      </c>
      <c r="P35" s="21"/>
      <c r="Q35" s="22"/>
      <c r="S35" s="23"/>
    </row>
    <row r="36" spans="1:21" s="20" customFormat="1" ht="21" customHeight="1" x14ac:dyDescent="0.3">
      <c r="A36" s="24">
        <v>111111142</v>
      </c>
      <c r="B36" s="25">
        <v>222252</v>
      </c>
      <c r="C36" s="26" t="s">
        <v>50</v>
      </c>
      <c r="D36" s="27">
        <f>SUM(E36:H36)</f>
        <v>0</v>
      </c>
      <c r="E36" s="28"/>
      <c r="F36" s="28"/>
      <c r="G36" s="28"/>
      <c r="H36" s="28"/>
      <c r="I36" s="28"/>
      <c r="J36" s="32">
        <f>+H36+G36+((E36)/2)+(I36/2)+F36-P36/2</f>
        <v>0</v>
      </c>
      <c r="K36" s="28"/>
      <c r="L36" s="28"/>
      <c r="M36" s="28"/>
      <c r="N36" s="31">
        <f t="shared" si="0"/>
        <v>0</v>
      </c>
      <c r="P36" s="21"/>
      <c r="Q36" s="22"/>
      <c r="S36" s="23"/>
    </row>
    <row r="37" spans="1:21" s="20" customFormat="1" ht="21" customHeight="1" x14ac:dyDescent="0.3">
      <c r="A37" s="24">
        <v>111111143</v>
      </c>
      <c r="B37" s="25">
        <v>222253</v>
      </c>
      <c r="C37" s="26" t="s">
        <v>51</v>
      </c>
      <c r="D37" s="27">
        <f>+E37+H37+G37+F37</f>
        <v>0</v>
      </c>
      <c r="E37" s="28"/>
      <c r="F37" s="28"/>
      <c r="G37" s="28"/>
      <c r="H37" s="28"/>
      <c r="I37" s="28"/>
      <c r="J37" s="32">
        <f>+H37+G37+((E37)/2)+(F37-P37/2)</f>
        <v>0</v>
      </c>
      <c r="K37" s="28"/>
      <c r="L37" s="28"/>
      <c r="M37" s="28"/>
      <c r="N37" s="31">
        <f t="shared" si="0"/>
        <v>0</v>
      </c>
      <c r="P37" s="21"/>
      <c r="Q37" s="22"/>
      <c r="S37" s="23"/>
    </row>
    <row r="38" spans="1:21" s="20" customFormat="1" ht="21" customHeight="1" x14ac:dyDescent="0.3">
      <c r="A38" s="24">
        <v>111111144</v>
      </c>
      <c r="B38" s="25">
        <v>222254</v>
      </c>
      <c r="C38" s="26" t="s">
        <v>52</v>
      </c>
      <c r="D38" s="27">
        <f t="shared" ref="D38:D43" si="3">SUM(E38:H38)</f>
        <v>0</v>
      </c>
      <c r="E38" s="28"/>
      <c r="F38" s="28"/>
      <c r="G38" s="28"/>
      <c r="H38" s="28"/>
      <c r="I38" s="28"/>
      <c r="J38" s="32">
        <f>+H38+G38+((E38)/2)+(I38/2)+F38-P38/2</f>
        <v>0</v>
      </c>
      <c r="K38" s="28"/>
      <c r="L38" s="28"/>
      <c r="M38" s="28"/>
      <c r="N38" s="31">
        <f t="shared" si="0"/>
        <v>0</v>
      </c>
      <c r="P38" s="21"/>
      <c r="Q38" s="22"/>
      <c r="S38" s="23"/>
    </row>
    <row r="39" spans="1:21" s="20" customFormat="1" ht="21" customHeight="1" x14ac:dyDescent="0.3">
      <c r="A39" s="24">
        <v>111111145</v>
      </c>
      <c r="B39" s="25">
        <v>222255</v>
      </c>
      <c r="C39" s="26" t="s">
        <v>53</v>
      </c>
      <c r="D39" s="27">
        <f t="shared" si="3"/>
        <v>0</v>
      </c>
      <c r="E39" s="28"/>
      <c r="F39" s="28"/>
      <c r="G39" s="28"/>
      <c r="H39" s="28"/>
      <c r="I39" s="28"/>
      <c r="J39" s="32">
        <f>+H39+G39+((E39)/2)+(I39/2)+F39-P39/2</f>
        <v>0</v>
      </c>
      <c r="K39" s="28"/>
      <c r="L39" s="28"/>
      <c r="M39" s="28"/>
      <c r="N39" s="31">
        <f t="shared" si="0"/>
        <v>0</v>
      </c>
      <c r="P39" s="49"/>
      <c r="Q39" s="22"/>
      <c r="S39" s="23"/>
    </row>
    <row r="40" spans="1:21" s="20" customFormat="1" ht="21.75" customHeight="1" x14ac:dyDescent="0.3">
      <c r="A40" s="24">
        <v>111111146</v>
      </c>
      <c r="B40" s="25">
        <v>222256</v>
      </c>
      <c r="C40" s="26" t="s">
        <v>54</v>
      </c>
      <c r="D40" s="27">
        <f t="shared" si="3"/>
        <v>0</v>
      </c>
      <c r="E40" s="28"/>
      <c r="F40" s="28"/>
      <c r="G40" s="28"/>
      <c r="H40" s="28"/>
      <c r="I40" s="28"/>
      <c r="J40" s="32">
        <f>+H40+G40+((E40)/2)+(I40/2)+F40-P40/2</f>
        <v>0</v>
      </c>
      <c r="K40" s="28"/>
      <c r="L40" s="28"/>
      <c r="M40" s="28"/>
      <c r="N40" s="31">
        <f t="shared" si="0"/>
        <v>0</v>
      </c>
      <c r="O40" s="50"/>
      <c r="P40" s="33"/>
      <c r="Q40" s="22"/>
      <c r="S40" s="23"/>
    </row>
    <row r="41" spans="1:21" s="20" customFormat="1" ht="21" customHeight="1" x14ac:dyDescent="0.3">
      <c r="A41" s="24">
        <v>111111147</v>
      </c>
      <c r="B41" s="25">
        <v>222257</v>
      </c>
      <c r="C41" s="26" t="s">
        <v>55</v>
      </c>
      <c r="D41" s="35">
        <f t="shared" si="3"/>
        <v>0</v>
      </c>
      <c r="E41" s="43"/>
      <c r="F41" s="43"/>
      <c r="G41" s="43"/>
      <c r="H41" s="43"/>
      <c r="I41" s="43"/>
      <c r="J41" s="37">
        <f>+H41+G41+((E41)/2)+F41-P41/2</f>
        <v>0</v>
      </c>
      <c r="K41" s="43"/>
      <c r="L41" s="43"/>
      <c r="M41" s="36"/>
      <c r="N41" s="39">
        <f t="shared" si="0"/>
        <v>0</v>
      </c>
      <c r="O41" s="51"/>
      <c r="P41" s="47"/>
      <c r="Q41" s="34"/>
      <c r="R41" s="34"/>
      <c r="S41" s="34"/>
      <c r="T41" s="34"/>
      <c r="U41" s="34"/>
    </row>
    <row r="42" spans="1:21" s="20" customFormat="1" ht="21" customHeight="1" x14ac:dyDescent="0.3">
      <c r="A42" s="24">
        <v>111111148</v>
      </c>
      <c r="B42" s="25">
        <v>222258</v>
      </c>
      <c r="C42" s="26" t="s">
        <v>56</v>
      </c>
      <c r="D42" s="35">
        <f t="shared" si="3"/>
        <v>0</v>
      </c>
      <c r="E42" s="43"/>
      <c r="F42" s="43"/>
      <c r="G42" s="43"/>
      <c r="H42" s="43"/>
      <c r="I42" s="43"/>
      <c r="J42" s="37">
        <f>+H42+G42+((E42)/2)+F42-P42/2</f>
        <v>0</v>
      </c>
      <c r="K42" s="43"/>
      <c r="L42" s="43"/>
      <c r="M42" s="36"/>
      <c r="N42" s="39">
        <f t="shared" si="0"/>
        <v>0</v>
      </c>
      <c r="O42" s="34"/>
      <c r="P42" s="44"/>
      <c r="Q42" s="34"/>
      <c r="R42" s="34"/>
      <c r="S42" s="34"/>
      <c r="T42" s="34"/>
      <c r="U42" s="34"/>
    </row>
    <row r="43" spans="1:21" s="20" customFormat="1" ht="21" customHeight="1" x14ac:dyDescent="0.3">
      <c r="A43" s="24">
        <v>111111149</v>
      </c>
      <c r="B43" s="25">
        <v>222259</v>
      </c>
      <c r="C43" s="26" t="s">
        <v>57</v>
      </c>
      <c r="D43" s="27">
        <f t="shared" si="3"/>
        <v>0</v>
      </c>
      <c r="E43" s="28"/>
      <c r="F43" s="28"/>
      <c r="G43" s="28"/>
      <c r="H43" s="28"/>
      <c r="I43" s="28"/>
      <c r="J43" s="32">
        <f>+H43+G43+((E43)/2)+(I43/2)+F43-P43/2</f>
        <v>0</v>
      </c>
      <c r="K43" s="28"/>
      <c r="L43" s="28"/>
      <c r="M43" s="28"/>
      <c r="N43" s="31">
        <f t="shared" si="0"/>
        <v>0</v>
      </c>
      <c r="P43" s="21"/>
      <c r="Q43" s="22"/>
      <c r="S43" s="23"/>
    </row>
    <row r="44" spans="1:21" s="20" customFormat="1" ht="21" customHeight="1" x14ac:dyDescent="0.3">
      <c r="A44" s="24">
        <v>111111150</v>
      </c>
      <c r="B44" s="25">
        <v>222260</v>
      </c>
      <c r="C44" s="26" t="s">
        <v>58</v>
      </c>
      <c r="D44" s="27">
        <f>+E44+H44+G44+F44</f>
        <v>0</v>
      </c>
      <c r="E44" s="28"/>
      <c r="F44" s="28"/>
      <c r="G44" s="28"/>
      <c r="H44" s="28"/>
      <c r="I44" s="28"/>
      <c r="J44" s="32">
        <f>+H44+G44+((E44)/2)+(F44-P44/2)</f>
        <v>0</v>
      </c>
      <c r="K44" s="28"/>
      <c r="L44" s="28"/>
      <c r="M44" s="28"/>
      <c r="N44" s="31">
        <f t="shared" si="0"/>
        <v>0</v>
      </c>
      <c r="P44" s="21"/>
      <c r="Q44" s="22"/>
      <c r="S44" s="23"/>
    </row>
    <row r="45" spans="1:21" s="20" customFormat="1" ht="21" customHeight="1" x14ac:dyDescent="0.3">
      <c r="A45" s="24">
        <v>111111151</v>
      </c>
      <c r="B45" s="25">
        <v>222261</v>
      </c>
      <c r="C45" s="26" t="s">
        <v>59</v>
      </c>
      <c r="D45" s="27">
        <f t="shared" ref="D45:D52" si="4">SUM(E45:H45)</f>
        <v>0</v>
      </c>
      <c r="E45" s="28"/>
      <c r="F45" s="28"/>
      <c r="G45" s="28"/>
      <c r="H45" s="28"/>
      <c r="I45" s="28"/>
      <c r="J45" s="32">
        <f>+H45+G45+((E45)/2)+(I45/2)+F45-P45/2</f>
        <v>0</v>
      </c>
      <c r="K45" s="28"/>
      <c r="L45" s="28"/>
      <c r="M45" s="28"/>
      <c r="N45" s="31">
        <f t="shared" si="0"/>
        <v>0</v>
      </c>
      <c r="P45" s="21"/>
      <c r="Q45" s="22"/>
      <c r="S45" s="23"/>
    </row>
    <row r="46" spans="1:21" s="20" customFormat="1" ht="21" customHeight="1" x14ac:dyDescent="0.3">
      <c r="A46" s="24">
        <v>111111152</v>
      </c>
      <c r="B46" s="25">
        <v>222262</v>
      </c>
      <c r="C46" s="26" t="s">
        <v>60</v>
      </c>
      <c r="D46" s="52">
        <f t="shared" si="4"/>
        <v>0</v>
      </c>
      <c r="E46" s="53"/>
      <c r="F46" s="53"/>
      <c r="G46" s="53"/>
      <c r="H46" s="53"/>
      <c r="I46" s="53"/>
      <c r="J46" s="37">
        <f>+H46+G46+((E46)/2)+F46-P46/2</f>
        <v>0</v>
      </c>
      <c r="K46" s="53"/>
      <c r="L46" s="53"/>
      <c r="M46" s="53"/>
      <c r="N46" s="31">
        <f t="shared" si="0"/>
        <v>0</v>
      </c>
      <c r="O46" s="41"/>
      <c r="P46" s="54"/>
      <c r="Q46" s="34"/>
      <c r="R46" s="34"/>
      <c r="S46" s="34"/>
      <c r="T46" s="34"/>
      <c r="U46" s="34"/>
    </row>
    <row r="47" spans="1:21" s="20" customFormat="1" ht="21" customHeight="1" x14ac:dyDescent="0.3">
      <c r="A47" s="24">
        <v>111111153</v>
      </c>
      <c r="B47" s="25">
        <v>222263</v>
      </c>
      <c r="C47" s="26" t="s">
        <v>61</v>
      </c>
      <c r="D47" s="52">
        <f t="shared" si="4"/>
        <v>0</v>
      </c>
      <c r="E47" s="53"/>
      <c r="F47" s="53"/>
      <c r="G47" s="53"/>
      <c r="H47" s="53"/>
      <c r="I47" s="53"/>
      <c r="J47" s="55">
        <f>+H47+G47+((E47)/2)+F47-P47/2</f>
        <v>0</v>
      </c>
      <c r="K47" s="53"/>
      <c r="L47" s="53"/>
      <c r="M47" s="53"/>
      <c r="N47" s="31">
        <f t="shared" si="0"/>
        <v>0</v>
      </c>
      <c r="O47" s="41"/>
      <c r="P47" s="56"/>
      <c r="Q47" s="34"/>
      <c r="R47" s="34"/>
      <c r="S47" s="34"/>
      <c r="T47" s="34"/>
      <c r="U47" s="34"/>
    </row>
    <row r="48" spans="1:21" s="20" customFormat="1" ht="21" customHeight="1" x14ac:dyDescent="0.3">
      <c r="A48" s="24">
        <v>111111154</v>
      </c>
      <c r="B48" s="25">
        <v>222264</v>
      </c>
      <c r="C48" s="26" t="s">
        <v>62</v>
      </c>
      <c r="D48" s="35">
        <f t="shared" si="4"/>
        <v>0</v>
      </c>
      <c r="E48" s="43"/>
      <c r="F48" s="43"/>
      <c r="G48" s="43"/>
      <c r="H48" s="43"/>
      <c r="I48" s="43"/>
      <c r="J48" s="37">
        <f>+H48+G48+((E48)/2)+F48-P48/2+I48</f>
        <v>0</v>
      </c>
      <c r="K48" s="43"/>
      <c r="L48" s="43"/>
      <c r="M48" s="36"/>
      <c r="N48" s="39">
        <f t="shared" si="0"/>
        <v>0</v>
      </c>
      <c r="O48" s="34"/>
      <c r="P48" s="44"/>
      <c r="Q48" s="34"/>
      <c r="R48" s="34"/>
      <c r="S48" s="34"/>
      <c r="T48" s="34"/>
      <c r="U48" s="34"/>
    </row>
    <row r="49" spans="1:21" s="20" customFormat="1" ht="21" customHeight="1" x14ac:dyDescent="0.3">
      <c r="A49" s="24">
        <v>111111155</v>
      </c>
      <c r="B49" s="25">
        <v>222265</v>
      </c>
      <c r="C49" s="26" t="s">
        <v>63</v>
      </c>
      <c r="D49" s="27">
        <f t="shared" si="4"/>
        <v>0</v>
      </c>
      <c r="E49" s="28"/>
      <c r="F49" s="28"/>
      <c r="G49" s="28"/>
      <c r="H49" s="28"/>
      <c r="I49" s="28"/>
      <c r="J49" s="32">
        <f>+H49+G49+((E49)/2)+(I49/2)+F49-P49/2</f>
        <v>0</v>
      </c>
      <c r="K49" s="28"/>
      <c r="L49" s="28"/>
      <c r="M49" s="28"/>
      <c r="N49" s="31">
        <f t="shared" si="0"/>
        <v>0</v>
      </c>
      <c r="P49" s="21"/>
      <c r="Q49" s="22"/>
      <c r="S49" s="23"/>
    </row>
    <row r="50" spans="1:21" s="20" customFormat="1" ht="21" customHeight="1" x14ac:dyDescent="0.3">
      <c r="A50" s="24">
        <v>111111156</v>
      </c>
      <c r="B50" s="25">
        <v>222266</v>
      </c>
      <c r="C50" s="26" t="s">
        <v>64</v>
      </c>
      <c r="D50" s="27">
        <f t="shared" si="4"/>
        <v>0</v>
      </c>
      <c r="E50" s="28"/>
      <c r="F50" s="28"/>
      <c r="G50" s="28"/>
      <c r="H50" s="28"/>
      <c r="I50" s="28"/>
      <c r="J50" s="32">
        <f>+H50+G50+((E50)/2)+(I50/2)+F50-P50/2</f>
        <v>0</v>
      </c>
      <c r="K50" s="28"/>
      <c r="L50" s="28"/>
      <c r="M50" s="28"/>
      <c r="N50" s="31">
        <f t="shared" si="0"/>
        <v>0</v>
      </c>
      <c r="P50" s="21"/>
      <c r="Q50" s="22"/>
      <c r="S50" s="23"/>
    </row>
    <row r="51" spans="1:21" s="20" customFormat="1" ht="21" customHeight="1" x14ac:dyDescent="0.3">
      <c r="A51" s="24">
        <v>111111157</v>
      </c>
      <c r="B51" s="25">
        <v>222267</v>
      </c>
      <c r="C51" s="26" t="s">
        <v>65</v>
      </c>
      <c r="D51" s="27">
        <f t="shared" si="4"/>
        <v>0</v>
      </c>
      <c r="E51" s="28"/>
      <c r="F51" s="28"/>
      <c r="G51" s="28"/>
      <c r="H51" s="28"/>
      <c r="I51" s="28"/>
      <c r="J51" s="32">
        <f>+H51+G51+((E51)/2)+(I51/2)+F51-P51/2</f>
        <v>0</v>
      </c>
      <c r="K51" s="28"/>
      <c r="L51" s="28"/>
      <c r="M51" s="28"/>
      <c r="N51" s="31">
        <f t="shared" si="0"/>
        <v>0</v>
      </c>
      <c r="P51" s="21"/>
      <c r="Q51" s="22"/>
      <c r="S51" s="23"/>
    </row>
    <row r="52" spans="1:21" s="20" customFormat="1" ht="21" customHeight="1" x14ac:dyDescent="0.3">
      <c r="A52" s="24">
        <v>111111158</v>
      </c>
      <c r="B52" s="25">
        <v>222268</v>
      </c>
      <c r="C52" s="26" t="s">
        <v>66</v>
      </c>
      <c r="D52" s="52">
        <f t="shared" si="4"/>
        <v>0</v>
      </c>
      <c r="E52" s="53"/>
      <c r="F52" s="53"/>
      <c r="G52" s="53"/>
      <c r="H52" s="53"/>
      <c r="I52" s="53"/>
      <c r="J52" s="55">
        <f>+H52+G52+((E52)/2)+F52-P52/2</f>
        <v>0</v>
      </c>
      <c r="K52" s="53"/>
      <c r="L52" s="53"/>
      <c r="M52" s="53"/>
      <c r="N52" s="31">
        <f t="shared" si="0"/>
        <v>0</v>
      </c>
      <c r="O52" s="41"/>
      <c r="P52" s="54"/>
      <c r="Q52" s="34"/>
      <c r="R52" s="34"/>
      <c r="S52" s="34"/>
      <c r="T52" s="34"/>
      <c r="U52" s="34"/>
    </row>
    <row r="53" spans="1:21" s="20" customFormat="1" ht="21" customHeight="1" x14ac:dyDescent="0.3">
      <c r="A53" s="24">
        <v>111111159</v>
      </c>
      <c r="B53" s="25">
        <v>222269</v>
      </c>
      <c r="C53" s="26" t="s">
        <v>67</v>
      </c>
      <c r="D53" s="27">
        <f>+E53+H53+G53+F53</f>
        <v>0</v>
      </c>
      <c r="E53" s="28"/>
      <c r="F53" s="28"/>
      <c r="G53" s="28"/>
      <c r="H53" s="28"/>
      <c r="I53" s="28"/>
      <c r="J53" s="32">
        <f>+H53+G53+((E53)/2)+(F53-P53/2)</f>
        <v>0</v>
      </c>
      <c r="K53" s="28"/>
      <c r="L53" s="28"/>
      <c r="M53" s="28"/>
      <c r="N53" s="31">
        <f t="shared" si="0"/>
        <v>0</v>
      </c>
      <c r="P53" s="21"/>
      <c r="Q53" s="22"/>
      <c r="S53" s="23"/>
    </row>
    <row r="54" spans="1:21" s="20" customFormat="1" ht="21" customHeight="1" x14ac:dyDescent="0.3">
      <c r="A54" s="24">
        <v>111111160</v>
      </c>
      <c r="B54" s="25">
        <v>222270</v>
      </c>
      <c r="C54" s="26" t="s">
        <v>68</v>
      </c>
      <c r="D54" s="27">
        <f>SUM(E54:H54)</f>
        <v>0</v>
      </c>
      <c r="E54" s="28"/>
      <c r="F54" s="28"/>
      <c r="G54" s="28"/>
      <c r="H54" s="28"/>
      <c r="I54" s="28"/>
      <c r="J54" s="32">
        <f>+H54+G54+((E54)/2)+(I54/2)+F54-P54/2</f>
        <v>0</v>
      </c>
      <c r="K54" s="28"/>
      <c r="L54" s="28"/>
      <c r="M54" s="28"/>
      <c r="N54" s="31">
        <f t="shared" si="0"/>
        <v>0</v>
      </c>
      <c r="P54" s="21"/>
      <c r="Q54" s="22"/>
      <c r="S54" s="23"/>
    </row>
    <row r="55" spans="1:21" s="20" customFormat="1" ht="21" customHeight="1" x14ac:dyDescent="0.3">
      <c r="A55" s="24">
        <v>111111161</v>
      </c>
      <c r="B55" s="25">
        <v>222271</v>
      </c>
      <c r="C55" s="26" t="s">
        <v>69</v>
      </c>
      <c r="D55" s="27">
        <f>+E55+H55+G55+F55</f>
        <v>0</v>
      </c>
      <c r="E55" s="28"/>
      <c r="F55" s="28"/>
      <c r="G55" s="28"/>
      <c r="H55" s="28"/>
      <c r="I55" s="28"/>
      <c r="J55" s="32">
        <f>+H55+G55+((E55)/2)+F55-P55/2</f>
        <v>0</v>
      </c>
      <c r="K55" s="28"/>
      <c r="L55" s="28"/>
      <c r="M55" s="28"/>
      <c r="N55" s="31">
        <f t="shared" si="0"/>
        <v>0</v>
      </c>
      <c r="P55" s="21"/>
      <c r="Q55" s="22"/>
      <c r="S55" s="23"/>
    </row>
    <row r="56" spans="1:21" s="20" customFormat="1" ht="21" customHeight="1" x14ac:dyDescent="0.3">
      <c r="A56" s="24">
        <v>111111162</v>
      </c>
      <c r="B56" s="25">
        <v>222272</v>
      </c>
      <c r="C56" s="26" t="s">
        <v>70</v>
      </c>
      <c r="D56" s="27">
        <f>SUM(E56:H56)</f>
        <v>0</v>
      </c>
      <c r="E56" s="28"/>
      <c r="F56" s="28"/>
      <c r="G56" s="28"/>
      <c r="H56" s="28"/>
      <c r="I56" s="28"/>
      <c r="J56" s="32">
        <f>+H56+G56+((E56)/2)+(I56/2)+F56-P56/2</f>
        <v>0</v>
      </c>
      <c r="K56" s="28"/>
      <c r="L56" s="28"/>
      <c r="M56" s="28"/>
      <c r="N56" s="31">
        <f t="shared" si="0"/>
        <v>0</v>
      </c>
      <c r="P56" s="21"/>
      <c r="Q56" s="22"/>
      <c r="S56" s="23"/>
    </row>
    <row r="57" spans="1:21" s="20" customFormat="1" ht="21" customHeight="1" x14ac:dyDescent="0.3">
      <c r="A57" s="24">
        <v>111111163</v>
      </c>
      <c r="B57" s="25">
        <v>222273</v>
      </c>
      <c r="C57" s="26" t="s">
        <v>71</v>
      </c>
      <c r="D57" s="35">
        <f>+E57+H57+G57+F57</f>
        <v>0</v>
      </c>
      <c r="E57" s="43"/>
      <c r="F57" s="43"/>
      <c r="G57" s="43"/>
      <c r="H57" s="43"/>
      <c r="I57" s="43"/>
      <c r="J57" s="37">
        <f>+H57+G57+((E57)/2)+F57-P57/2</f>
        <v>0</v>
      </c>
      <c r="K57" s="43"/>
      <c r="L57" s="43"/>
      <c r="M57" s="36"/>
      <c r="N57" s="39">
        <f t="shared" si="0"/>
        <v>0</v>
      </c>
      <c r="O57" s="34"/>
      <c r="P57" s="44"/>
      <c r="Q57" s="34"/>
      <c r="R57" s="34"/>
      <c r="S57" s="34"/>
      <c r="T57" s="34"/>
      <c r="U57" s="34"/>
    </row>
    <row r="58" spans="1:21" s="20" customFormat="1" ht="21" customHeight="1" x14ac:dyDescent="0.3">
      <c r="A58" s="24">
        <v>111111164</v>
      </c>
      <c r="B58" s="25">
        <v>222274</v>
      </c>
      <c r="C58" s="26" t="s">
        <v>72</v>
      </c>
      <c r="D58" s="52">
        <f t="shared" ref="D58:D63" si="5">SUM(E58:H58)</f>
        <v>0</v>
      </c>
      <c r="E58" s="53"/>
      <c r="F58" s="53"/>
      <c r="G58" s="53"/>
      <c r="H58" s="53"/>
      <c r="I58" s="53"/>
      <c r="J58" s="55">
        <f>+H58+G58+((E58)/2)+F58-P58/2</f>
        <v>0</v>
      </c>
      <c r="K58" s="53"/>
      <c r="L58" s="53"/>
      <c r="M58" s="53"/>
      <c r="N58" s="31">
        <f t="shared" si="0"/>
        <v>0</v>
      </c>
      <c r="O58" s="41"/>
      <c r="P58" s="54"/>
      <c r="Q58" s="34"/>
      <c r="R58" s="34"/>
      <c r="S58" s="34"/>
      <c r="T58" s="34"/>
      <c r="U58" s="34"/>
    </row>
    <row r="59" spans="1:21" s="20" customFormat="1" ht="21" customHeight="1" x14ac:dyDescent="0.3">
      <c r="A59" s="24">
        <v>111111165</v>
      </c>
      <c r="B59" s="25">
        <v>222275</v>
      </c>
      <c r="C59" s="26" t="s">
        <v>73</v>
      </c>
      <c r="D59" s="27">
        <f t="shared" si="5"/>
        <v>0</v>
      </c>
      <c r="E59" s="28"/>
      <c r="F59" s="28"/>
      <c r="G59" s="28"/>
      <c r="H59" s="28"/>
      <c r="I59" s="28"/>
      <c r="J59" s="32">
        <f>+H59+G59+((E59)/2)+(I59/2)+F59-P59/2</f>
        <v>0</v>
      </c>
      <c r="K59" s="28"/>
      <c r="L59" s="28"/>
      <c r="M59" s="28"/>
      <c r="N59" s="31">
        <f t="shared" si="0"/>
        <v>0</v>
      </c>
      <c r="P59" s="21"/>
      <c r="Q59" s="22"/>
      <c r="S59" s="23"/>
    </row>
    <row r="60" spans="1:21" s="20" customFormat="1" ht="21" customHeight="1" x14ac:dyDescent="0.3">
      <c r="A60" s="24">
        <v>111111166</v>
      </c>
      <c r="B60" s="25">
        <v>222276</v>
      </c>
      <c r="C60" s="26" t="s">
        <v>74</v>
      </c>
      <c r="D60" s="35">
        <f t="shared" si="5"/>
        <v>0</v>
      </c>
      <c r="E60" s="43"/>
      <c r="F60" s="43"/>
      <c r="G60" s="43"/>
      <c r="H60" s="43"/>
      <c r="I60" s="43"/>
      <c r="J60" s="37">
        <f>+H60+G60+((E60)/2)+F60-P60/2</f>
        <v>0</v>
      </c>
      <c r="K60" s="43"/>
      <c r="L60" s="43"/>
      <c r="M60" s="36"/>
      <c r="N60" s="39">
        <f t="shared" si="0"/>
        <v>0</v>
      </c>
      <c r="O60" s="34"/>
      <c r="P60" s="44"/>
      <c r="Q60" s="34"/>
      <c r="R60" s="34"/>
      <c r="S60" s="34"/>
      <c r="T60" s="34"/>
      <c r="U60" s="34"/>
    </row>
    <row r="61" spans="1:21" s="20" customFormat="1" ht="21" customHeight="1" x14ac:dyDescent="0.3">
      <c r="A61" s="24">
        <v>111111167</v>
      </c>
      <c r="B61" s="25">
        <v>222277</v>
      </c>
      <c r="C61" s="26" t="s">
        <v>75</v>
      </c>
      <c r="D61" s="27">
        <f t="shared" si="5"/>
        <v>0</v>
      </c>
      <c r="E61" s="28"/>
      <c r="F61" s="28"/>
      <c r="G61" s="28"/>
      <c r="H61" s="28"/>
      <c r="I61" s="28"/>
      <c r="J61" s="32">
        <f>+H61+G61+((E61)/2)+(I61/2)+F61-P61/2</f>
        <v>0</v>
      </c>
      <c r="K61" s="28"/>
      <c r="L61" s="28"/>
      <c r="M61" s="28"/>
      <c r="N61" s="31">
        <f t="shared" si="0"/>
        <v>0</v>
      </c>
      <c r="P61" s="21"/>
      <c r="Q61" s="22"/>
      <c r="S61" s="23"/>
    </row>
    <row r="62" spans="1:21" s="20" customFormat="1" ht="21" customHeight="1" x14ac:dyDescent="0.3">
      <c r="A62" s="24">
        <v>111111168</v>
      </c>
      <c r="B62" s="25">
        <v>222278</v>
      </c>
      <c r="C62" s="26" t="s">
        <v>76</v>
      </c>
      <c r="D62" s="27">
        <f t="shared" si="5"/>
        <v>0</v>
      </c>
      <c r="E62" s="28"/>
      <c r="F62" s="28"/>
      <c r="G62" s="28"/>
      <c r="H62" s="28"/>
      <c r="I62" s="28"/>
      <c r="J62" s="32">
        <f>+H62+G62+((E62)/2)+(I62/2)+F62-P62/2</f>
        <v>0</v>
      </c>
      <c r="K62" s="28"/>
      <c r="L62" s="28"/>
      <c r="M62" s="28"/>
      <c r="N62" s="31">
        <f t="shared" si="0"/>
        <v>0</v>
      </c>
      <c r="P62" s="21"/>
      <c r="Q62" s="22"/>
      <c r="S62" s="23"/>
    </row>
    <row r="63" spans="1:21" s="20" customFormat="1" ht="21" customHeight="1" x14ac:dyDescent="0.3">
      <c r="A63" s="24">
        <v>111111169</v>
      </c>
      <c r="B63" s="25">
        <v>222279</v>
      </c>
      <c r="C63" s="26" t="s">
        <v>77</v>
      </c>
      <c r="D63" s="27">
        <f t="shared" si="5"/>
        <v>0</v>
      </c>
      <c r="E63" s="28"/>
      <c r="F63" s="28"/>
      <c r="G63" s="28"/>
      <c r="H63" s="28"/>
      <c r="I63" s="28"/>
      <c r="J63" s="32">
        <f>+H63+G63+((E63)/2)+(I63/2)+F63-P63/2</f>
        <v>0</v>
      </c>
      <c r="K63" s="28"/>
      <c r="L63" s="28"/>
      <c r="M63" s="28"/>
      <c r="N63" s="31">
        <f t="shared" si="0"/>
        <v>0</v>
      </c>
      <c r="P63" s="21"/>
      <c r="Q63" s="22"/>
      <c r="S63" s="23"/>
    </row>
    <row r="64" spans="1:21" s="20" customFormat="1" ht="21" customHeight="1" x14ac:dyDescent="0.3">
      <c r="A64" s="24">
        <v>111111170</v>
      </c>
      <c r="B64" s="25">
        <v>222280</v>
      </c>
      <c r="C64" s="26" t="s">
        <v>78</v>
      </c>
      <c r="D64" s="52">
        <f>+E64+H64+G64+F64</f>
        <v>0</v>
      </c>
      <c r="E64" s="53"/>
      <c r="F64" s="53"/>
      <c r="G64" s="53"/>
      <c r="H64" s="53"/>
      <c r="I64" s="53"/>
      <c r="J64" s="37">
        <f>+H64+G64+((E64)/2)+(F64-P64/2)</f>
        <v>0</v>
      </c>
      <c r="K64" s="53"/>
      <c r="L64" s="53"/>
      <c r="M64" s="53"/>
      <c r="N64" s="31">
        <f t="shared" si="0"/>
        <v>0</v>
      </c>
      <c r="O64" s="41"/>
      <c r="P64" s="54"/>
      <c r="Q64" s="34"/>
      <c r="R64" s="34"/>
      <c r="S64" s="34"/>
      <c r="T64" s="34"/>
      <c r="U64" s="34"/>
    </row>
    <row r="65" spans="1:21" s="34" customFormat="1" ht="21" customHeight="1" x14ac:dyDescent="0.3">
      <c r="A65" s="24">
        <v>111111171</v>
      </c>
      <c r="B65" s="25">
        <v>222281</v>
      </c>
      <c r="C65" s="26" t="s">
        <v>79</v>
      </c>
      <c r="D65" s="27">
        <f>+E65+H65+G65+F65</f>
        <v>0</v>
      </c>
      <c r="E65" s="28"/>
      <c r="F65" s="28"/>
      <c r="G65" s="28"/>
      <c r="H65" s="28"/>
      <c r="I65" s="28"/>
      <c r="J65" s="32">
        <f>+H65+G65+((E65)/2)+(F65-P65/2)</f>
        <v>0</v>
      </c>
      <c r="K65" s="28"/>
      <c r="L65" s="28"/>
      <c r="M65" s="28"/>
      <c r="N65" s="31">
        <f t="shared" si="0"/>
        <v>0</v>
      </c>
      <c r="O65" s="20"/>
      <c r="P65" s="33"/>
      <c r="Q65" s="22"/>
      <c r="R65" s="20"/>
      <c r="S65" s="23"/>
      <c r="T65" s="20"/>
      <c r="U65" s="20"/>
    </row>
    <row r="66" spans="1:21" s="34" customFormat="1" ht="21" customHeight="1" x14ac:dyDescent="0.3">
      <c r="A66" s="24">
        <v>111111172</v>
      </c>
      <c r="B66" s="25">
        <v>222282</v>
      </c>
      <c r="C66" s="26" t="s">
        <v>80</v>
      </c>
      <c r="D66" s="27">
        <f>+E66+H66+G66+F66</f>
        <v>0</v>
      </c>
      <c r="E66" s="28"/>
      <c r="F66" s="28"/>
      <c r="G66" s="28"/>
      <c r="H66" s="28"/>
      <c r="I66" s="28"/>
      <c r="J66" s="32">
        <f>+H66+G66+((E66)/2)+(F66-P66/2)</f>
        <v>0</v>
      </c>
      <c r="K66" s="28"/>
      <c r="L66" s="28"/>
      <c r="M66" s="28"/>
      <c r="N66" s="31">
        <f t="shared" si="0"/>
        <v>0</v>
      </c>
      <c r="O66" s="20"/>
      <c r="P66" s="33"/>
      <c r="Q66" s="22"/>
      <c r="R66" s="20"/>
      <c r="S66" s="23"/>
      <c r="T66" s="20"/>
      <c r="U66" s="20"/>
    </row>
    <row r="67" spans="1:21" s="20" customFormat="1" ht="21" customHeight="1" x14ac:dyDescent="0.3">
      <c r="A67" s="24">
        <v>111111147</v>
      </c>
      <c r="B67" s="25">
        <v>222257</v>
      </c>
      <c r="C67" s="26" t="s">
        <v>81</v>
      </c>
      <c r="D67" s="35">
        <f t="shared" ref="D67:D72" si="6">SUM(E67:H67)</f>
        <v>0</v>
      </c>
      <c r="E67" s="43"/>
      <c r="F67" s="43"/>
      <c r="G67" s="43"/>
      <c r="H67" s="43"/>
      <c r="I67" s="43"/>
      <c r="J67" s="37">
        <f>+H67+G67+((E67)/2)+F67-P67/2</f>
        <v>0</v>
      </c>
      <c r="K67" s="43"/>
      <c r="L67" s="43"/>
      <c r="M67" s="36"/>
      <c r="N67" s="39">
        <f t="shared" ref="N67:N92" si="7">SUM(J67:M67)</f>
        <v>0</v>
      </c>
      <c r="O67" s="51"/>
      <c r="P67" s="47"/>
      <c r="Q67" s="34"/>
      <c r="R67" s="34"/>
      <c r="S67" s="34"/>
      <c r="T67" s="34"/>
      <c r="U67" s="34"/>
    </row>
    <row r="68" spans="1:21" s="20" customFormat="1" ht="21" customHeight="1" x14ac:dyDescent="0.3">
      <c r="A68" s="24">
        <v>111111148</v>
      </c>
      <c r="B68" s="25">
        <v>222258</v>
      </c>
      <c r="C68" s="26" t="s">
        <v>82</v>
      </c>
      <c r="D68" s="35">
        <f t="shared" si="6"/>
        <v>0</v>
      </c>
      <c r="E68" s="43"/>
      <c r="F68" s="43"/>
      <c r="G68" s="43"/>
      <c r="H68" s="43"/>
      <c r="I68" s="43"/>
      <c r="J68" s="37">
        <f>+H68+G68+((E68)/2)+F68-P68/2</f>
        <v>0</v>
      </c>
      <c r="K68" s="43"/>
      <c r="L68" s="43"/>
      <c r="M68" s="36"/>
      <c r="N68" s="39">
        <f t="shared" si="7"/>
        <v>0</v>
      </c>
      <c r="O68" s="34"/>
      <c r="P68" s="44"/>
      <c r="Q68" s="34"/>
      <c r="R68" s="34"/>
      <c r="S68" s="34"/>
      <c r="T68" s="34"/>
      <c r="U68" s="34"/>
    </row>
    <row r="69" spans="1:21" s="20" customFormat="1" ht="21" customHeight="1" x14ac:dyDescent="0.3">
      <c r="A69" s="24">
        <v>111111149</v>
      </c>
      <c r="B69" s="25">
        <v>222259</v>
      </c>
      <c r="C69" s="26" t="s">
        <v>83</v>
      </c>
      <c r="D69" s="27">
        <f t="shared" si="6"/>
        <v>0</v>
      </c>
      <c r="E69" s="28"/>
      <c r="F69" s="28"/>
      <c r="G69" s="28"/>
      <c r="H69" s="28"/>
      <c r="I69" s="28"/>
      <c r="J69" s="32">
        <f>+H69+G69+((E69)/2)+(I69/2)+F69-P69/2</f>
        <v>0</v>
      </c>
      <c r="K69" s="28"/>
      <c r="L69" s="28"/>
      <c r="M69" s="28"/>
      <c r="N69" s="31">
        <f t="shared" si="7"/>
        <v>0</v>
      </c>
      <c r="P69" s="21"/>
      <c r="Q69" s="22"/>
      <c r="S69" s="23"/>
    </row>
    <row r="70" spans="1:21" s="20" customFormat="1" ht="21" customHeight="1" x14ac:dyDescent="0.3">
      <c r="A70" s="24">
        <v>111111150</v>
      </c>
      <c r="B70" s="25">
        <v>222260</v>
      </c>
      <c r="C70" s="26" t="s">
        <v>84</v>
      </c>
      <c r="D70" s="27">
        <f>+E70+H70+G70+F70</f>
        <v>0</v>
      </c>
      <c r="E70" s="28"/>
      <c r="F70" s="28"/>
      <c r="G70" s="28"/>
      <c r="H70" s="28"/>
      <c r="I70" s="28"/>
      <c r="J70" s="32">
        <f>+H70+G70+((E70)/2)+(F70-P70/2)</f>
        <v>0</v>
      </c>
      <c r="K70" s="28"/>
      <c r="L70" s="28"/>
      <c r="M70" s="28"/>
      <c r="N70" s="31">
        <f t="shared" si="7"/>
        <v>0</v>
      </c>
      <c r="P70" s="21"/>
      <c r="Q70" s="22"/>
      <c r="S70" s="23"/>
    </row>
    <row r="71" spans="1:21" s="20" customFormat="1" ht="21" customHeight="1" x14ac:dyDescent="0.3">
      <c r="A71" s="24">
        <v>111111151</v>
      </c>
      <c r="B71" s="25">
        <v>222261</v>
      </c>
      <c r="C71" s="26" t="s">
        <v>85</v>
      </c>
      <c r="D71" s="27">
        <f t="shared" ref="D71:D78" si="8">SUM(E71:H71)</f>
        <v>0</v>
      </c>
      <c r="E71" s="28"/>
      <c r="F71" s="28"/>
      <c r="G71" s="28"/>
      <c r="H71" s="28"/>
      <c r="I71" s="28"/>
      <c r="J71" s="32">
        <f>+H71+G71+((E71)/2)+(I71/2)+F71-P71/2</f>
        <v>0</v>
      </c>
      <c r="K71" s="28"/>
      <c r="L71" s="28"/>
      <c r="M71" s="28"/>
      <c r="N71" s="31">
        <f t="shared" si="7"/>
        <v>0</v>
      </c>
      <c r="P71" s="21"/>
      <c r="Q71" s="22"/>
      <c r="S71" s="23"/>
    </row>
    <row r="72" spans="1:21" s="20" customFormat="1" ht="21" customHeight="1" x14ac:dyDescent="0.3">
      <c r="A72" s="24">
        <v>111111152</v>
      </c>
      <c r="B72" s="25">
        <v>222262</v>
      </c>
      <c r="C72" s="26" t="s">
        <v>86</v>
      </c>
      <c r="D72" s="52">
        <f t="shared" si="8"/>
        <v>0</v>
      </c>
      <c r="E72" s="53"/>
      <c r="F72" s="53"/>
      <c r="G72" s="53"/>
      <c r="H72" s="53"/>
      <c r="I72" s="53"/>
      <c r="J72" s="37">
        <f>+H72+G72+((E72)/2)+F72-P72/2</f>
        <v>0</v>
      </c>
      <c r="K72" s="53"/>
      <c r="L72" s="53"/>
      <c r="M72" s="53"/>
      <c r="N72" s="31">
        <f t="shared" si="7"/>
        <v>0</v>
      </c>
      <c r="O72" s="41"/>
      <c r="P72" s="54"/>
      <c r="Q72" s="34"/>
      <c r="R72" s="34"/>
      <c r="S72" s="34"/>
      <c r="T72" s="34"/>
      <c r="U72" s="34"/>
    </row>
    <row r="73" spans="1:21" s="20" customFormat="1" ht="21" customHeight="1" x14ac:dyDescent="0.3">
      <c r="A73" s="24">
        <v>111111153</v>
      </c>
      <c r="B73" s="25">
        <v>222263</v>
      </c>
      <c r="C73" s="26" t="s">
        <v>87</v>
      </c>
      <c r="D73" s="52">
        <f t="shared" si="8"/>
        <v>0</v>
      </c>
      <c r="E73" s="53"/>
      <c r="F73" s="53"/>
      <c r="G73" s="53"/>
      <c r="H73" s="53"/>
      <c r="I73" s="53"/>
      <c r="J73" s="55">
        <f>+H73+G73+((E73)/2)+F73-P73/2</f>
        <v>0</v>
      </c>
      <c r="K73" s="53"/>
      <c r="L73" s="53"/>
      <c r="M73" s="53"/>
      <c r="N73" s="31">
        <f t="shared" si="7"/>
        <v>0</v>
      </c>
      <c r="O73" s="41"/>
      <c r="P73" s="56"/>
      <c r="Q73" s="34"/>
      <c r="R73" s="34"/>
      <c r="S73" s="34"/>
      <c r="T73" s="34"/>
      <c r="U73" s="34"/>
    </row>
    <row r="74" spans="1:21" s="20" customFormat="1" ht="21" customHeight="1" x14ac:dyDescent="0.3">
      <c r="A74" s="24">
        <v>111111154</v>
      </c>
      <c r="B74" s="25">
        <v>222264</v>
      </c>
      <c r="C74" s="26" t="s">
        <v>88</v>
      </c>
      <c r="D74" s="35">
        <f t="shared" si="8"/>
        <v>0</v>
      </c>
      <c r="E74" s="43"/>
      <c r="F74" s="43"/>
      <c r="G74" s="43"/>
      <c r="H74" s="43"/>
      <c r="I74" s="43"/>
      <c r="J74" s="37">
        <f>+H74+G74+((E74)/2)+F74-P74/2+I74</f>
        <v>0</v>
      </c>
      <c r="K74" s="43"/>
      <c r="L74" s="43"/>
      <c r="M74" s="36"/>
      <c r="N74" s="39">
        <f t="shared" si="7"/>
        <v>0</v>
      </c>
      <c r="O74" s="34"/>
      <c r="P74" s="44"/>
      <c r="Q74" s="34"/>
      <c r="R74" s="34"/>
      <c r="S74" s="34"/>
      <c r="T74" s="34"/>
      <c r="U74" s="34"/>
    </row>
    <row r="75" spans="1:21" s="20" customFormat="1" ht="21" customHeight="1" x14ac:dyDescent="0.3">
      <c r="A75" s="24">
        <v>111111155</v>
      </c>
      <c r="B75" s="25">
        <v>222265</v>
      </c>
      <c r="C75" s="26" t="s">
        <v>89</v>
      </c>
      <c r="D75" s="27">
        <f t="shared" si="8"/>
        <v>0</v>
      </c>
      <c r="E75" s="28"/>
      <c r="F75" s="28"/>
      <c r="G75" s="28"/>
      <c r="H75" s="28"/>
      <c r="I75" s="28"/>
      <c r="J75" s="32">
        <f>+H75+G75+((E75)/2)+(I75/2)+F75-P75/2</f>
        <v>0</v>
      </c>
      <c r="K75" s="28"/>
      <c r="L75" s="28"/>
      <c r="M75" s="28"/>
      <c r="N75" s="31">
        <f t="shared" si="7"/>
        <v>0</v>
      </c>
      <c r="P75" s="21"/>
      <c r="Q75" s="22"/>
      <c r="S75" s="23"/>
    </row>
    <row r="76" spans="1:21" s="20" customFormat="1" ht="21" customHeight="1" x14ac:dyDescent="0.3">
      <c r="A76" s="24">
        <v>111111156</v>
      </c>
      <c r="B76" s="25">
        <v>222266</v>
      </c>
      <c r="C76" s="26" t="s">
        <v>90</v>
      </c>
      <c r="D76" s="27">
        <f t="shared" si="8"/>
        <v>0</v>
      </c>
      <c r="E76" s="28"/>
      <c r="F76" s="28"/>
      <c r="G76" s="28"/>
      <c r="H76" s="28"/>
      <c r="I76" s="28"/>
      <c r="J76" s="32">
        <f>+H76+G76+((E76)/2)+(I76/2)+F76-P76/2</f>
        <v>0</v>
      </c>
      <c r="K76" s="28"/>
      <c r="L76" s="28"/>
      <c r="M76" s="28"/>
      <c r="N76" s="31">
        <f t="shared" si="7"/>
        <v>0</v>
      </c>
      <c r="P76" s="21"/>
      <c r="Q76" s="22"/>
      <c r="S76" s="23"/>
    </row>
    <row r="77" spans="1:21" s="20" customFormat="1" ht="21" customHeight="1" x14ac:dyDescent="0.3">
      <c r="A77" s="24">
        <v>111111157</v>
      </c>
      <c r="B77" s="25">
        <v>222267</v>
      </c>
      <c r="C77" s="26" t="s">
        <v>91</v>
      </c>
      <c r="D77" s="27">
        <f t="shared" si="8"/>
        <v>0</v>
      </c>
      <c r="E77" s="28"/>
      <c r="F77" s="28"/>
      <c r="G77" s="28"/>
      <c r="H77" s="28"/>
      <c r="I77" s="28"/>
      <c r="J77" s="32">
        <f>+H77+G77+((E77)/2)+(I77/2)+F77-P77/2</f>
        <v>0</v>
      </c>
      <c r="K77" s="28"/>
      <c r="L77" s="28"/>
      <c r="M77" s="28"/>
      <c r="N77" s="31">
        <f t="shared" si="7"/>
        <v>0</v>
      </c>
      <c r="P77" s="21"/>
      <c r="Q77" s="22"/>
      <c r="S77" s="23"/>
    </row>
    <row r="78" spans="1:21" s="20" customFormat="1" ht="21" customHeight="1" x14ac:dyDescent="0.3">
      <c r="A78" s="24">
        <v>111111158</v>
      </c>
      <c r="B78" s="25">
        <v>222268</v>
      </c>
      <c r="C78" s="26" t="s">
        <v>92</v>
      </c>
      <c r="D78" s="52">
        <f t="shared" si="8"/>
        <v>0</v>
      </c>
      <c r="E78" s="53"/>
      <c r="F78" s="53"/>
      <c r="G78" s="53"/>
      <c r="H78" s="53"/>
      <c r="I78" s="53"/>
      <c r="J78" s="55">
        <f>+H78+G78+((E78)/2)+F78-P78/2</f>
        <v>0</v>
      </c>
      <c r="K78" s="53"/>
      <c r="L78" s="53"/>
      <c r="M78" s="53"/>
      <c r="N78" s="31">
        <f t="shared" si="7"/>
        <v>0</v>
      </c>
      <c r="O78" s="41"/>
      <c r="P78" s="54"/>
      <c r="Q78" s="34"/>
      <c r="R78" s="34"/>
      <c r="S78" s="34"/>
      <c r="T78" s="34"/>
      <c r="U78" s="34"/>
    </row>
    <row r="79" spans="1:21" s="20" customFormat="1" ht="21" customHeight="1" x14ac:dyDescent="0.3">
      <c r="A79" s="24">
        <v>111111159</v>
      </c>
      <c r="B79" s="25">
        <v>222269</v>
      </c>
      <c r="C79" s="26" t="s">
        <v>93</v>
      </c>
      <c r="D79" s="27">
        <f>+E79+H79+G79+F79</f>
        <v>0</v>
      </c>
      <c r="E79" s="28"/>
      <c r="F79" s="28"/>
      <c r="G79" s="28"/>
      <c r="H79" s="28"/>
      <c r="I79" s="28"/>
      <c r="J79" s="32">
        <f>+H79+G79+((E79)/2)+(F79-P79/2)</f>
        <v>0</v>
      </c>
      <c r="K79" s="28"/>
      <c r="L79" s="28"/>
      <c r="M79" s="28"/>
      <c r="N79" s="31">
        <f t="shared" si="7"/>
        <v>0</v>
      </c>
      <c r="P79" s="21"/>
      <c r="Q79" s="22"/>
      <c r="S79" s="23"/>
    </row>
    <row r="80" spans="1:21" s="20" customFormat="1" ht="21" customHeight="1" x14ac:dyDescent="0.3">
      <c r="A80" s="24">
        <v>111111160</v>
      </c>
      <c r="B80" s="25">
        <v>222270</v>
      </c>
      <c r="C80" s="26" t="s">
        <v>94</v>
      </c>
      <c r="D80" s="27">
        <f>SUM(E80:H80)</f>
        <v>0</v>
      </c>
      <c r="E80" s="28"/>
      <c r="F80" s="28"/>
      <c r="G80" s="28"/>
      <c r="H80" s="28"/>
      <c r="I80" s="28"/>
      <c r="J80" s="32">
        <f>+H80+G80+((E80)/2)+(I80/2)+F80-P80/2</f>
        <v>0</v>
      </c>
      <c r="K80" s="28"/>
      <c r="L80" s="28"/>
      <c r="M80" s="28"/>
      <c r="N80" s="31">
        <f t="shared" si="7"/>
        <v>0</v>
      </c>
      <c r="P80" s="21"/>
      <c r="Q80" s="22"/>
      <c r="S80" s="23"/>
    </row>
    <row r="81" spans="1:21" s="20" customFormat="1" ht="21" customHeight="1" x14ac:dyDescent="0.3">
      <c r="A81" s="24">
        <v>111111161</v>
      </c>
      <c r="B81" s="25">
        <v>222271</v>
      </c>
      <c r="C81" s="26" t="s">
        <v>95</v>
      </c>
      <c r="D81" s="27">
        <f>+E81+H81+G81+F81</f>
        <v>0</v>
      </c>
      <c r="E81" s="28"/>
      <c r="F81" s="28"/>
      <c r="G81" s="28"/>
      <c r="H81" s="28"/>
      <c r="I81" s="28"/>
      <c r="J81" s="32">
        <f>+H81+G81+((E81)/2)+F81-P81/2</f>
        <v>0</v>
      </c>
      <c r="K81" s="28"/>
      <c r="L81" s="28"/>
      <c r="M81" s="28"/>
      <c r="N81" s="31">
        <f t="shared" si="7"/>
        <v>0</v>
      </c>
      <c r="P81" s="21"/>
      <c r="Q81" s="22"/>
      <c r="S81" s="23"/>
    </row>
    <row r="82" spans="1:21" s="20" customFormat="1" ht="21" customHeight="1" x14ac:dyDescent="0.3">
      <c r="A82" s="24">
        <v>111111162</v>
      </c>
      <c r="B82" s="25">
        <v>222272</v>
      </c>
      <c r="C82" s="26" t="s">
        <v>96</v>
      </c>
      <c r="D82" s="27">
        <f>SUM(E82:H82)</f>
        <v>0</v>
      </c>
      <c r="E82" s="28"/>
      <c r="F82" s="28"/>
      <c r="G82" s="28"/>
      <c r="H82" s="28"/>
      <c r="I82" s="28"/>
      <c r="J82" s="32">
        <f>+H82+G82+((E82)/2)+(I82/2)+F82-P82/2</f>
        <v>0</v>
      </c>
      <c r="K82" s="28"/>
      <c r="L82" s="28"/>
      <c r="M82" s="28"/>
      <c r="N82" s="31">
        <f t="shared" si="7"/>
        <v>0</v>
      </c>
      <c r="P82" s="21"/>
      <c r="Q82" s="22"/>
      <c r="S82" s="23"/>
    </row>
    <row r="83" spans="1:21" s="20" customFormat="1" ht="21" customHeight="1" x14ac:dyDescent="0.3">
      <c r="A83" s="24">
        <v>111111163</v>
      </c>
      <c r="B83" s="25">
        <v>222273</v>
      </c>
      <c r="C83" s="26" t="s">
        <v>97</v>
      </c>
      <c r="D83" s="35">
        <f>+E83+H83+G83+F83</f>
        <v>0</v>
      </c>
      <c r="E83" s="43"/>
      <c r="F83" s="43"/>
      <c r="G83" s="43"/>
      <c r="H83" s="43"/>
      <c r="I83" s="43"/>
      <c r="J83" s="37">
        <f>+H83+G83+((E83)/2)+F83-P83/2</f>
        <v>0</v>
      </c>
      <c r="K83" s="43"/>
      <c r="L83" s="43"/>
      <c r="M83" s="36"/>
      <c r="N83" s="39">
        <f t="shared" si="7"/>
        <v>0</v>
      </c>
      <c r="O83" s="34"/>
      <c r="P83" s="44"/>
      <c r="Q83" s="34"/>
      <c r="R83" s="34"/>
      <c r="S83" s="34"/>
      <c r="T83" s="34"/>
      <c r="U83" s="34"/>
    </row>
    <row r="84" spans="1:21" s="20" customFormat="1" ht="21" customHeight="1" x14ac:dyDescent="0.3">
      <c r="A84" s="24">
        <v>111111164</v>
      </c>
      <c r="B84" s="25">
        <v>222274</v>
      </c>
      <c r="C84" s="26" t="s">
        <v>98</v>
      </c>
      <c r="D84" s="52">
        <f t="shared" ref="D84:D89" si="9">SUM(E84:H84)</f>
        <v>0</v>
      </c>
      <c r="E84" s="53"/>
      <c r="F84" s="53"/>
      <c r="G84" s="53"/>
      <c r="H84" s="53"/>
      <c r="I84" s="53"/>
      <c r="J84" s="55">
        <f>+H84+G84+((E84)/2)+F84-P84/2</f>
        <v>0</v>
      </c>
      <c r="K84" s="53"/>
      <c r="L84" s="53"/>
      <c r="M84" s="53"/>
      <c r="N84" s="31">
        <f t="shared" si="7"/>
        <v>0</v>
      </c>
      <c r="O84" s="41"/>
      <c r="P84" s="54"/>
      <c r="Q84" s="34"/>
      <c r="R84" s="34"/>
      <c r="S84" s="34"/>
      <c r="T84" s="34"/>
      <c r="U84" s="34"/>
    </row>
    <row r="85" spans="1:21" s="20" customFormat="1" ht="21" customHeight="1" x14ac:dyDescent="0.3">
      <c r="A85" s="24">
        <v>111111165</v>
      </c>
      <c r="B85" s="25">
        <v>222275</v>
      </c>
      <c r="C85" s="26" t="s">
        <v>99</v>
      </c>
      <c r="D85" s="27">
        <f t="shared" si="9"/>
        <v>0</v>
      </c>
      <c r="E85" s="28"/>
      <c r="F85" s="28"/>
      <c r="G85" s="28"/>
      <c r="H85" s="28"/>
      <c r="I85" s="28"/>
      <c r="J85" s="32">
        <f>+H85+G85+((E85)/2)+(I85/2)+F85-P85/2</f>
        <v>0</v>
      </c>
      <c r="K85" s="28"/>
      <c r="L85" s="28"/>
      <c r="M85" s="28"/>
      <c r="N85" s="31">
        <f t="shared" si="7"/>
        <v>0</v>
      </c>
      <c r="P85" s="21"/>
      <c r="Q85" s="22"/>
      <c r="S85" s="23"/>
    </row>
    <row r="86" spans="1:21" s="20" customFormat="1" ht="21" customHeight="1" x14ac:dyDescent="0.3">
      <c r="A86" s="24">
        <v>111111166</v>
      </c>
      <c r="B86" s="25">
        <v>222276</v>
      </c>
      <c r="C86" s="26" t="s">
        <v>100</v>
      </c>
      <c r="D86" s="35">
        <f t="shared" si="9"/>
        <v>0</v>
      </c>
      <c r="E86" s="43"/>
      <c r="F86" s="43"/>
      <c r="G86" s="43"/>
      <c r="H86" s="43"/>
      <c r="I86" s="43"/>
      <c r="J86" s="37">
        <f>+H86+G86+((E86)/2)+F86-P86/2</f>
        <v>0</v>
      </c>
      <c r="K86" s="43"/>
      <c r="L86" s="43"/>
      <c r="M86" s="36"/>
      <c r="N86" s="39">
        <f t="shared" si="7"/>
        <v>0</v>
      </c>
      <c r="O86" s="34"/>
      <c r="P86" s="44"/>
      <c r="Q86" s="34"/>
      <c r="R86" s="34"/>
      <c r="S86" s="34"/>
      <c r="T86" s="34"/>
      <c r="U86" s="34"/>
    </row>
    <row r="87" spans="1:21" s="20" customFormat="1" ht="21" customHeight="1" x14ac:dyDescent="0.3">
      <c r="A87" s="24">
        <v>111111167</v>
      </c>
      <c r="B87" s="25">
        <v>222277</v>
      </c>
      <c r="C87" s="26" t="s">
        <v>101</v>
      </c>
      <c r="D87" s="27">
        <f t="shared" si="9"/>
        <v>0</v>
      </c>
      <c r="E87" s="28"/>
      <c r="F87" s="28"/>
      <c r="G87" s="28"/>
      <c r="H87" s="28"/>
      <c r="I87" s="28"/>
      <c r="J87" s="32">
        <f>+H87+G87+((E87)/2)+(I87/2)+F87-P87/2</f>
        <v>0</v>
      </c>
      <c r="K87" s="28"/>
      <c r="L87" s="28"/>
      <c r="M87" s="28"/>
      <c r="N87" s="31">
        <f t="shared" si="7"/>
        <v>0</v>
      </c>
      <c r="P87" s="21"/>
      <c r="Q87" s="22"/>
      <c r="S87" s="23"/>
    </row>
    <row r="88" spans="1:21" s="20" customFormat="1" ht="21" customHeight="1" x14ac:dyDescent="0.3">
      <c r="A88" s="24">
        <v>111111168</v>
      </c>
      <c r="B88" s="25">
        <v>222278</v>
      </c>
      <c r="C88" s="26" t="s">
        <v>102</v>
      </c>
      <c r="D88" s="27">
        <f t="shared" si="9"/>
        <v>0</v>
      </c>
      <c r="E88" s="28"/>
      <c r="F88" s="28"/>
      <c r="G88" s="28"/>
      <c r="H88" s="28"/>
      <c r="I88" s="28"/>
      <c r="J88" s="32">
        <f>+H88+G88+((E88)/2)+(I88/2)+F88-P88/2</f>
        <v>0</v>
      </c>
      <c r="K88" s="28"/>
      <c r="L88" s="28"/>
      <c r="M88" s="28"/>
      <c r="N88" s="31">
        <f t="shared" si="7"/>
        <v>0</v>
      </c>
      <c r="P88" s="21"/>
      <c r="Q88" s="22"/>
      <c r="S88" s="23"/>
    </row>
    <row r="89" spans="1:21" s="20" customFormat="1" ht="21" customHeight="1" x14ac:dyDescent="0.3">
      <c r="A89" s="24">
        <v>111111169</v>
      </c>
      <c r="B89" s="25">
        <v>222279</v>
      </c>
      <c r="C89" s="26" t="s">
        <v>103</v>
      </c>
      <c r="D89" s="27">
        <f t="shared" si="9"/>
        <v>0</v>
      </c>
      <c r="E89" s="28"/>
      <c r="F89" s="28"/>
      <c r="G89" s="28"/>
      <c r="H89" s="28"/>
      <c r="I89" s="28"/>
      <c r="J89" s="32">
        <f>+H89+G89+((E89)/2)+(I89/2)+F89-P89/2</f>
        <v>0</v>
      </c>
      <c r="K89" s="28"/>
      <c r="L89" s="28"/>
      <c r="M89" s="28"/>
      <c r="N89" s="31">
        <f t="shared" si="7"/>
        <v>0</v>
      </c>
      <c r="P89" s="21"/>
      <c r="Q89" s="22"/>
      <c r="S89" s="23"/>
    </row>
    <row r="90" spans="1:21" s="20" customFormat="1" ht="21" customHeight="1" x14ac:dyDescent="0.3">
      <c r="A90" s="24">
        <v>111111170</v>
      </c>
      <c r="B90" s="25">
        <v>222280</v>
      </c>
      <c r="C90" s="26" t="s">
        <v>104</v>
      </c>
      <c r="D90" s="52">
        <f>+E90+H90+G90+F90</f>
        <v>0</v>
      </c>
      <c r="E90" s="53"/>
      <c r="F90" s="53"/>
      <c r="G90" s="53"/>
      <c r="H90" s="53"/>
      <c r="I90" s="53"/>
      <c r="J90" s="37">
        <f>+H90+G90+((E90)/2)+(F90-P90/2)</f>
        <v>0</v>
      </c>
      <c r="K90" s="53"/>
      <c r="L90" s="53"/>
      <c r="M90" s="53"/>
      <c r="N90" s="31">
        <f t="shared" si="7"/>
        <v>0</v>
      </c>
      <c r="O90" s="41"/>
      <c r="P90" s="54"/>
      <c r="Q90" s="34"/>
      <c r="R90" s="34"/>
      <c r="S90" s="34"/>
      <c r="T90" s="34"/>
      <c r="U90" s="34"/>
    </row>
    <row r="91" spans="1:21" s="34" customFormat="1" ht="21" customHeight="1" x14ac:dyDescent="0.3">
      <c r="A91" s="24">
        <v>111111171</v>
      </c>
      <c r="B91" s="25">
        <v>222281</v>
      </c>
      <c r="C91" s="26" t="s">
        <v>105</v>
      </c>
      <c r="D91" s="27">
        <f>+E91+H91+G91+F91</f>
        <v>0</v>
      </c>
      <c r="E91" s="28"/>
      <c r="F91" s="28"/>
      <c r="G91" s="28"/>
      <c r="H91" s="28"/>
      <c r="I91" s="28"/>
      <c r="J91" s="32">
        <f>+H91+G91+((E91)/2)+(F91-P91/2)</f>
        <v>0</v>
      </c>
      <c r="K91" s="28"/>
      <c r="L91" s="28"/>
      <c r="M91" s="28"/>
      <c r="N91" s="31">
        <f t="shared" si="7"/>
        <v>0</v>
      </c>
      <c r="O91" s="20"/>
      <c r="P91" s="33"/>
      <c r="Q91" s="22"/>
      <c r="R91" s="20"/>
      <c r="S91" s="23"/>
      <c r="T91" s="20"/>
      <c r="U91" s="20"/>
    </row>
    <row r="92" spans="1:21" s="34" customFormat="1" ht="21" customHeight="1" x14ac:dyDescent="0.3">
      <c r="A92" s="24">
        <v>111111172</v>
      </c>
      <c r="B92" s="25">
        <v>222282</v>
      </c>
      <c r="C92" s="26" t="s">
        <v>106</v>
      </c>
      <c r="D92" s="27">
        <f>+E92+H92+G92+F92</f>
        <v>0</v>
      </c>
      <c r="E92" s="28"/>
      <c r="F92" s="28"/>
      <c r="G92" s="28"/>
      <c r="H92" s="28"/>
      <c r="I92" s="28"/>
      <c r="J92" s="32">
        <f>+H92+G92+((E92)/2)+(F92-P92/2)</f>
        <v>0</v>
      </c>
      <c r="K92" s="28"/>
      <c r="L92" s="28"/>
      <c r="M92" s="28"/>
      <c r="N92" s="31">
        <f t="shared" si="7"/>
        <v>0</v>
      </c>
      <c r="O92" s="20"/>
      <c r="P92" s="33"/>
      <c r="Q92" s="22"/>
      <c r="R92" s="20"/>
      <c r="S92" s="23"/>
      <c r="T92" s="20"/>
      <c r="U92" s="20"/>
    </row>
    <row r="93" spans="1:21" s="20" customFormat="1" ht="21" customHeight="1" x14ac:dyDescent="0.3">
      <c r="A93" s="24">
        <v>111111147</v>
      </c>
      <c r="B93" s="25">
        <v>222257</v>
      </c>
      <c r="C93" s="26" t="s">
        <v>107</v>
      </c>
      <c r="D93" s="35">
        <f t="shared" ref="D93:D98" si="10">SUM(E93:H93)</f>
        <v>0</v>
      </c>
      <c r="E93" s="43"/>
      <c r="F93" s="43"/>
      <c r="G93" s="43"/>
      <c r="H93" s="43"/>
      <c r="I93" s="43"/>
      <c r="J93" s="37">
        <f>+H93+G93+((E93)/2)+F93-P93/2</f>
        <v>0</v>
      </c>
      <c r="K93" s="43"/>
      <c r="L93" s="43"/>
      <c r="M93" s="36"/>
      <c r="N93" s="39">
        <f t="shared" ref="N93:N108" si="11">SUM(J93:M93)</f>
        <v>0</v>
      </c>
      <c r="O93" s="51"/>
      <c r="P93" s="47"/>
      <c r="Q93" s="34"/>
      <c r="R93" s="34"/>
      <c r="S93" s="34"/>
      <c r="T93" s="34"/>
      <c r="U93" s="34"/>
    </row>
    <row r="94" spans="1:21" s="20" customFormat="1" ht="21" customHeight="1" x14ac:dyDescent="0.3">
      <c r="A94" s="24">
        <v>111111148</v>
      </c>
      <c r="B94" s="25">
        <v>222258</v>
      </c>
      <c r="C94" s="26" t="s">
        <v>108</v>
      </c>
      <c r="D94" s="35">
        <f t="shared" si="10"/>
        <v>0</v>
      </c>
      <c r="E94" s="43"/>
      <c r="F94" s="43"/>
      <c r="G94" s="43"/>
      <c r="H94" s="43"/>
      <c r="I94" s="43"/>
      <c r="J94" s="37">
        <f>+H94+G94+((E94)/2)+F94-P94/2</f>
        <v>0</v>
      </c>
      <c r="K94" s="43"/>
      <c r="L94" s="43"/>
      <c r="M94" s="36"/>
      <c r="N94" s="39">
        <f t="shared" si="11"/>
        <v>0</v>
      </c>
      <c r="O94" s="34"/>
      <c r="P94" s="44"/>
      <c r="Q94" s="34"/>
      <c r="R94" s="34"/>
      <c r="S94" s="34"/>
      <c r="T94" s="34"/>
      <c r="U94" s="34"/>
    </row>
    <row r="95" spans="1:21" s="20" customFormat="1" ht="21" customHeight="1" x14ac:dyDescent="0.3">
      <c r="A95" s="24">
        <v>111111149</v>
      </c>
      <c r="B95" s="25">
        <v>222259</v>
      </c>
      <c r="C95" s="26" t="s">
        <v>109</v>
      </c>
      <c r="D95" s="27">
        <f t="shared" si="10"/>
        <v>0</v>
      </c>
      <c r="E95" s="28"/>
      <c r="F95" s="28"/>
      <c r="G95" s="28"/>
      <c r="H95" s="28"/>
      <c r="I95" s="28"/>
      <c r="J95" s="32">
        <f>+H95+G95+((E95)/2)+(I95/2)+F95-P95/2</f>
        <v>0</v>
      </c>
      <c r="K95" s="28"/>
      <c r="L95" s="28"/>
      <c r="M95" s="28"/>
      <c r="N95" s="31">
        <f t="shared" si="11"/>
        <v>0</v>
      </c>
      <c r="P95" s="21"/>
      <c r="Q95" s="22"/>
      <c r="S95" s="23"/>
    </row>
    <row r="96" spans="1:21" s="20" customFormat="1" ht="21" customHeight="1" x14ac:dyDescent="0.3">
      <c r="A96" s="24">
        <v>111111150</v>
      </c>
      <c r="B96" s="25">
        <v>222260</v>
      </c>
      <c r="C96" s="26" t="s">
        <v>110</v>
      </c>
      <c r="D96" s="27">
        <f>+E96+H96+G96+F96</f>
        <v>0</v>
      </c>
      <c r="E96" s="28"/>
      <c r="F96" s="28"/>
      <c r="G96" s="28"/>
      <c r="H96" s="28"/>
      <c r="I96" s="28"/>
      <c r="J96" s="32">
        <f>+H96+G96+((E96)/2)+(F96-P96/2)</f>
        <v>0</v>
      </c>
      <c r="K96" s="28"/>
      <c r="L96" s="28"/>
      <c r="M96" s="28"/>
      <c r="N96" s="31">
        <f t="shared" si="11"/>
        <v>0</v>
      </c>
      <c r="P96" s="21"/>
      <c r="Q96" s="22"/>
      <c r="S96" s="23"/>
    </row>
    <row r="97" spans="1:21" s="20" customFormat="1" ht="21" customHeight="1" x14ac:dyDescent="0.3">
      <c r="A97" s="24">
        <v>111111151</v>
      </c>
      <c r="B97" s="25">
        <v>222261</v>
      </c>
      <c r="C97" s="26" t="s">
        <v>111</v>
      </c>
      <c r="D97" s="27">
        <f t="shared" ref="D97:D104" si="12">SUM(E97:H97)</f>
        <v>0</v>
      </c>
      <c r="E97" s="28"/>
      <c r="F97" s="28"/>
      <c r="G97" s="28"/>
      <c r="H97" s="28"/>
      <c r="I97" s="28"/>
      <c r="J97" s="32">
        <f>+H97+G97+((E97)/2)+(I97/2)+F97-P97/2</f>
        <v>0</v>
      </c>
      <c r="K97" s="28"/>
      <c r="L97" s="28"/>
      <c r="M97" s="28"/>
      <c r="N97" s="31">
        <f t="shared" si="11"/>
        <v>0</v>
      </c>
      <c r="P97" s="21"/>
      <c r="Q97" s="22"/>
      <c r="S97" s="23"/>
    </row>
    <row r="98" spans="1:21" s="20" customFormat="1" ht="21" customHeight="1" x14ac:dyDescent="0.3">
      <c r="A98" s="24">
        <v>111111152</v>
      </c>
      <c r="B98" s="25">
        <v>222262</v>
      </c>
      <c r="C98" s="26" t="s">
        <v>112</v>
      </c>
      <c r="D98" s="52">
        <f t="shared" si="12"/>
        <v>0</v>
      </c>
      <c r="E98" s="53"/>
      <c r="F98" s="53"/>
      <c r="G98" s="53"/>
      <c r="H98" s="53"/>
      <c r="I98" s="53"/>
      <c r="J98" s="37">
        <f>+H98+G98+((E98)/2)+F98-P98/2</f>
        <v>0</v>
      </c>
      <c r="K98" s="53"/>
      <c r="L98" s="53"/>
      <c r="M98" s="53"/>
      <c r="N98" s="31">
        <f t="shared" si="11"/>
        <v>0</v>
      </c>
      <c r="O98" s="41"/>
      <c r="P98" s="54"/>
      <c r="Q98" s="34"/>
      <c r="R98" s="34"/>
      <c r="S98" s="34"/>
      <c r="T98" s="34"/>
      <c r="U98" s="34"/>
    </row>
    <row r="99" spans="1:21" s="20" customFormat="1" ht="21" customHeight="1" x14ac:dyDescent="0.3">
      <c r="A99" s="24">
        <v>111111153</v>
      </c>
      <c r="B99" s="25">
        <v>222263</v>
      </c>
      <c r="C99" s="26" t="s">
        <v>113</v>
      </c>
      <c r="D99" s="52">
        <f t="shared" si="12"/>
        <v>0</v>
      </c>
      <c r="E99" s="53"/>
      <c r="F99" s="53"/>
      <c r="G99" s="53"/>
      <c r="H99" s="53"/>
      <c r="I99" s="53"/>
      <c r="J99" s="55">
        <f>+H99+G99+((E99)/2)+F99-P99/2</f>
        <v>0</v>
      </c>
      <c r="K99" s="53"/>
      <c r="L99" s="53"/>
      <c r="M99" s="53"/>
      <c r="N99" s="31">
        <f t="shared" si="11"/>
        <v>0</v>
      </c>
      <c r="O99" s="41"/>
      <c r="P99" s="56"/>
      <c r="Q99" s="34"/>
      <c r="R99" s="34"/>
      <c r="S99" s="34"/>
      <c r="T99" s="34"/>
      <c r="U99" s="34"/>
    </row>
    <row r="100" spans="1:21" s="20" customFormat="1" ht="21" customHeight="1" x14ac:dyDescent="0.3">
      <c r="A100" s="24">
        <v>111111154</v>
      </c>
      <c r="B100" s="25">
        <v>222264</v>
      </c>
      <c r="C100" s="26" t="s">
        <v>114</v>
      </c>
      <c r="D100" s="35">
        <f t="shared" si="12"/>
        <v>0</v>
      </c>
      <c r="E100" s="43"/>
      <c r="F100" s="43"/>
      <c r="G100" s="43"/>
      <c r="H100" s="43"/>
      <c r="I100" s="43"/>
      <c r="J100" s="37">
        <f>+H100+G100+((E100)/2)+F100-P100/2+I100</f>
        <v>0</v>
      </c>
      <c r="K100" s="43"/>
      <c r="L100" s="43"/>
      <c r="M100" s="36"/>
      <c r="N100" s="39">
        <f t="shared" si="11"/>
        <v>0</v>
      </c>
      <c r="O100" s="34"/>
      <c r="P100" s="44"/>
      <c r="Q100" s="34"/>
      <c r="R100" s="34"/>
      <c r="S100" s="34"/>
      <c r="T100" s="34"/>
      <c r="U100" s="34"/>
    </row>
    <row r="101" spans="1:21" s="20" customFormat="1" ht="21" customHeight="1" x14ac:dyDescent="0.3">
      <c r="A101" s="24">
        <v>111111155</v>
      </c>
      <c r="B101" s="25">
        <v>222265</v>
      </c>
      <c r="C101" s="26" t="s">
        <v>115</v>
      </c>
      <c r="D101" s="27">
        <f t="shared" si="12"/>
        <v>0</v>
      </c>
      <c r="E101" s="28"/>
      <c r="F101" s="28"/>
      <c r="G101" s="28"/>
      <c r="H101" s="28"/>
      <c r="I101" s="28"/>
      <c r="J101" s="32">
        <f>+H101+G101+((E101)/2)+(I101/2)+F101-P101/2</f>
        <v>0</v>
      </c>
      <c r="K101" s="28"/>
      <c r="L101" s="28"/>
      <c r="M101" s="28"/>
      <c r="N101" s="31">
        <f t="shared" si="11"/>
        <v>0</v>
      </c>
      <c r="P101" s="21"/>
      <c r="Q101" s="22"/>
      <c r="S101" s="23"/>
    </row>
    <row r="102" spans="1:21" s="20" customFormat="1" ht="21" customHeight="1" x14ac:dyDescent="0.3">
      <c r="A102" s="24">
        <v>111111156</v>
      </c>
      <c r="B102" s="25">
        <v>222266</v>
      </c>
      <c r="C102" s="26" t="s">
        <v>116</v>
      </c>
      <c r="D102" s="27">
        <f t="shared" si="12"/>
        <v>0</v>
      </c>
      <c r="E102" s="28"/>
      <c r="F102" s="28"/>
      <c r="G102" s="28"/>
      <c r="H102" s="28"/>
      <c r="I102" s="28"/>
      <c r="J102" s="32">
        <f>+H102+G102+((E102)/2)+(I102/2)+F102-P102/2</f>
        <v>0</v>
      </c>
      <c r="K102" s="28"/>
      <c r="L102" s="28"/>
      <c r="M102" s="28"/>
      <c r="N102" s="31">
        <f t="shared" si="11"/>
        <v>0</v>
      </c>
      <c r="P102" s="21"/>
      <c r="Q102" s="22"/>
      <c r="S102" s="23"/>
    </row>
    <row r="103" spans="1:21" s="20" customFormat="1" ht="21" customHeight="1" x14ac:dyDescent="0.3">
      <c r="A103" s="24">
        <v>111111157</v>
      </c>
      <c r="B103" s="25">
        <v>222267</v>
      </c>
      <c r="C103" s="26" t="s">
        <v>117</v>
      </c>
      <c r="D103" s="27">
        <f t="shared" si="12"/>
        <v>0</v>
      </c>
      <c r="E103" s="28"/>
      <c r="F103" s="28"/>
      <c r="G103" s="28"/>
      <c r="H103" s="28"/>
      <c r="I103" s="28"/>
      <c r="J103" s="32">
        <f>+H103+G103+((E103)/2)+(I103/2)+F103-P103/2</f>
        <v>0</v>
      </c>
      <c r="K103" s="28"/>
      <c r="L103" s="28"/>
      <c r="M103" s="28"/>
      <c r="N103" s="31">
        <f t="shared" si="11"/>
        <v>0</v>
      </c>
      <c r="P103" s="21"/>
      <c r="Q103" s="22"/>
      <c r="S103" s="23"/>
    </row>
    <row r="104" spans="1:21" s="20" customFormat="1" ht="21" customHeight="1" x14ac:dyDescent="0.3">
      <c r="A104" s="24">
        <v>111111158</v>
      </c>
      <c r="B104" s="25">
        <v>222268</v>
      </c>
      <c r="C104" s="26" t="s">
        <v>118</v>
      </c>
      <c r="D104" s="52">
        <f t="shared" si="12"/>
        <v>0</v>
      </c>
      <c r="E104" s="53"/>
      <c r="F104" s="53"/>
      <c r="G104" s="53"/>
      <c r="H104" s="53"/>
      <c r="I104" s="53"/>
      <c r="J104" s="55">
        <f>+H104+G104+((E104)/2)+F104-P104/2</f>
        <v>0</v>
      </c>
      <c r="K104" s="53"/>
      <c r="L104" s="53"/>
      <c r="M104" s="53"/>
      <c r="N104" s="31">
        <f t="shared" si="11"/>
        <v>0</v>
      </c>
      <c r="O104" s="41"/>
      <c r="P104" s="54"/>
      <c r="Q104" s="34"/>
      <c r="R104" s="34"/>
      <c r="S104" s="34"/>
      <c r="T104" s="34"/>
      <c r="U104" s="34"/>
    </row>
    <row r="105" spans="1:21" s="20" customFormat="1" ht="21" customHeight="1" x14ac:dyDescent="0.3">
      <c r="A105" s="24">
        <v>111111159</v>
      </c>
      <c r="B105" s="25">
        <v>222269</v>
      </c>
      <c r="C105" s="26" t="s">
        <v>119</v>
      </c>
      <c r="D105" s="27">
        <f>+E105+H105+G105+F105</f>
        <v>0</v>
      </c>
      <c r="E105" s="28"/>
      <c r="F105" s="28"/>
      <c r="G105" s="28"/>
      <c r="H105" s="28"/>
      <c r="I105" s="28"/>
      <c r="J105" s="32">
        <f>+H105+G105+((E105)/2)+(F105-P105/2)</f>
        <v>0</v>
      </c>
      <c r="K105" s="28"/>
      <c r="L105" s="28"/>
      <c r="M105" s="28"/>
      <c r="N105" s="31">
        <f t="shared" si="11"/>
        <v>0</v>
      </c>
      <c r="P105" s="21"/>
      <c r="Q105" s="22"/>
      <c r="S105" s="23"/>
    </row>
    <row r="106" spans="1:21" s="20" customFormat="1" ht="21" customHeight="1" x14ac:dyDescent="0.3">
      <c r="A106" s="24">
        <v>111111160</v>
      </c>
      <c r="B106" s="25">
        <v>222270</v>
      </c>
      <c r="C106" s="26" t="s">
        <v>120</v>
      </c>
      <c r="D106" s="27">
        <f>SUM(E106:H106)</f>
        <v>0</v>
      </c>
      <c r="E106" s="28"/>
      <c r="F106" s="28"/>
      <c r="G106" s="28"/>
      <c r="H106" s="28"/>
      <c r="I106" s="28"/>
      <c r="J106" s="32">
        <f>+H106+G106+((E106)/2)+(I106/2)+F106-P106/2</f>
        <v>0</v>
      </c>
      <c r="K106" s="28"/>
      <c r="L106" s="28"/>
      <c r="M106" s="28"/>
      <c r="N106" s="31">
        <f t="shared" si="11"/>
        <v>0</v>
      </c>
      <c r="P106" s="21"/>
      <c r="Q106" s="22"/>
      <c r="S106" s="23"/>
    </row>
    <row r="107" spans="1:21" s="20" customFormat="1" ht="21" customHeight="1" x14ac:dyDescent="0.3">
      <c r="A107" s="24">
        <v>111111161</v>
      </c>
      <c r="B107" s="25">
        <v>222271</v>
      </c>
      <c r="C107" s="26" t="s">
        <v>121</v>
      </c>
      <c r="D107" s="27">
        <f>+E107+H107+G107+F107</f>
        <v>0</v>
      </c>
      <c r="E107" s="28"/>
      <c r="F107" s="28"/>
      <c r="G107" s="28"/>
      <c r="H107" s="28"/>
      <c r="I107" s="28"/>
      <c r="J107" s="32">
        <f>+H107+G107+((E107)/2)+F107-P107/2</f>
        <v>0</v>
      </c>
      <c r="K107" s="28"/>
      <c r="L107" s="28"/>
      <c r="M107" s="28"/>
      <c r="N107" s="31">
        <f t="shared" si="11"/>
        <v>0</v>
      </c>
      <c r="P107" s="21"/>
      <c r="Q107" s="22"/>
      <c r="S107" s="23"/>
    </row>
    <row r="108" spans="1:21" s="20" customFormat="1" ht="21" customHeight="1" thickBot="1" x14ac:dyDescent="0.35">
      <c r="A108" s="24">
        <v>111111162</v>
      </c>
      <c r="B108" s="25">
        <v>222272</v>
      </c>
      <c r="C108" s="26" t="s">
        <v>122</v>
      </c>
      <c r="D108" s="27">
        <f>SUM(E108:H108)</f>
        <v>0</v>
      </c>
      <c r="E108" s="28"/>
      <c r="F108" s="28"/>
      <c r="G108" s="28"/>
      <c r="H108" s="28"/>
      <c r="I108" s="28"/>
      <c r="J108" s="32">
        <f>+H108+G108+((E108)/2)+(I108/2)+F108-P108/2</f>
        <v>0</v>
      </c>
      <c r="K108" s="28"/>
      <c r="L108" s="28"/>
      <c r="M108" s="28"/>
      <c r="N108" s="31">
        <f t="shared" si="11"/>
        <v>0</v>
      </c>
      <c r="P108" s="21"/>
      <c r="Q108" s="22"/>
      <c r="S108" s="23"/>
    </row>
    <row r="109" spans="1:21" s="12" customFormat="1" ht="24.75" customHeight="1" thickBot="1" x14ac:dyDescent="0.35">
      <c r="A109" s="57"/>
      <c r="B109" s="58"/>
      <c r="C109" s="59" t="s">
        <v>18</v>
      </c>
      <c r="D109" s="60">
        <f>SUM(D5:D108)</f>
        <v>0</v>
      </c>
      <c r="E109" s="61">
        <f t="shared" ref="E109:N109" si="13">SUM(E5:E108)</f>
        <v>0</v>
      </c>
      <c r="F109" s="61">
        <f t="shared" si="13"/>
        <v>0</v>
      </c>
      <c r="G109" s="61">
        <f t="shared" si="13"/>
        <v>0</v>
      </c>
      <c r="H109" s="61">
        <f t="shared" si="13"/>
        <v>0</v>
      </c>
      <c r="I109" s="61">
        <f t="shared" si="13"/>
        <v>0</v>
      </c>
      <c r="J109" s="62">
        <f t="shared" si="13"/>
        <v>0</v>
      </c>
      <c r="K109" s="61">
        <f t="shared" si="13"/>
        <v>0</v>
      </c>
      <c r="L109" s="61">
        <f t="shared" si="13"/>
        <v>0</v>
      </c>
      <c r="M109" s="61">
        <f t="shared" si="13"/>
        <v>0</v>
      </c>
      <c r="N109" s="63">
        <f t="shared" si="13"/>
        <v>0</v>
      </c>
      <c r="O109" s="64"/>
      <c r="P109" s="65">
        <f>SUM(P5:P108)</f>
        <v>0</v>
      </c>
    </row>
    <row r="110" spans="1:21" s="12" customFormat="1" ht="20.25" customHeight="1" x14ac:dyDescent="0.3"/>
    <row r="111" spans="1:21" ht="16.5" customHeight="1" x14ac:dyDescent="0.3"/>
    <row r="112" spans="1:21" ht="16.5" customHeight="1" x14ac:dyDescent="0.3">
      <c r="C112" s="66"/>
    </row>
    <row r="113" ht="16.5" customHeight="1" x14ac:dyDescent="0.3"/>
    <row r="114" ht="16.5" customHeight="1" x14ac:dyDescent="0.3"/>
    <row r="116" ht="16.5" customHeight="1" x14ac:dyDescent="0.3"/>
  </sheetData>
  <printOptions horizontalCentered="1"/>
  <pageMargins left="0.19685039370078741" right="0.19685039370078741" top="0.39370078740157483" bottom="0.39370078740157483" header="0.19685039370078741" footer="0.31496062992125984"/>
  <pageSetup paperSize="9" scale="79" fitToHeight="4" orientation="landscape" verticalDpi="0" r:id="rId1"/>
  <headerFooter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LEITAO Veronique</dc:creator>
  <cp:lastModifiedBy>LEITAO Veronique</cp:lastModifiedBy>
  <cp:lastPrinted>2018-08-22T09:23:12Z</cp:lastPrinted>
  <dcterms:created xsi:type="dcterms:W3CDTF">2018-08-22T08:59:29Z</dcterms:created>
  <dcterms:modified xsi:type="dcterms:W3CDTF">2018-08-22T09:23:17Z</dcterms:modified>
</cp:coreProperties>
</file>