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-SKN\ADMINISTRATIF - COMPTA\FONCTIONNEMENT\H\DEV EXCEL\"/>
    </mc:Choice>
  </mc:AlternateContent>
  <xr:revisionPtr revIDLastSave="0" documentId="13_ncr:1_{EC89536C-8494-4355-8C5D-4663EB3DFD31}" xr6:coauthVersionLast="34" xr6:coauthVersionMax="34" xr10:uidLastSave="{00000000-0000-0000-0000-000000000000}"/>
  <bookViews>
    <workbookView xWindow="0" yWindow="0" windowWidth="28725" windowHeight="9225" xr2:uid="{00000000-000D-0000-FFFF-FFFF00000000}"/>
  </bookViews>
  <sheets>
    <sheet name="Feuil1" sheetId="1" r:id="rId1"/>
    <sheet name="Feuil1 (2)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25" i="1" l="1"/>
  <c r="AR24" i="1"/>
  <c r="AR23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BV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O21" i="1"/>
  <c r="P21" i="1"/>
  <c r="Q21" i="1"/>
  <c r="R21" i="1"/>
  <c r="S21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R22" i="1"/>
  <c r="O22" i="1"/>
  <c r="P22" i="1"/>
  <c r="Q22" i="1"/>
  <c r="CL7" i="1"/>
  <c r="BZ7" i="1"/>
  <c r="CA7" i="1"/>
  <c r="CB7" i="1"/>
  <c r="CC7" i="1"/>
  <c r="CD7" i="1"/>
  <c r="CE7" i="1"/>
  <c r="CF7" i="1"/>
  <c r="CG7" i="1"/>
  <c r="CH7" i="1"/>
  <c r="CI7" i="1"/>
  <c r="CJ7" i="1"/>
  <c r="CK7" i="1"/>
  <c r="BY7" i="1"/>
  <c r="CM3" i="1"/>
  <c r="BW7" i="1" l="1"/>
  <c r="BX7" i="1"/>
  <c r="O30" i="1"/>
  <c r="P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Q30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O29" i="1"/>
  <c r="P29" i="1"/>
  <c r="Q29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O28" i="1"/>
  <c r="P28" i="1"/>
  <c r="Q28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O27" i="1"/>
  <c r="P27" i="1"/>
  <c r="Q27" i="1"/>
  <c r="O26" i="1"/>
  <c r="P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R26" i="1"/>
  <c r="S26" i="1"/>
  <c r="T26" i="1"/>
  <c r="U26" i="1"/>
  <c r="Q26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AU25" i="1"/>
  <c r="AV25" i="1"/>
  <c r="AL25" i="1"/>
  <c r="AM25" i="1"/>
  <c r="AN25" i="1"/>
  <c r="AO25" i="1"/>
  <c r="AP25" i="1"/>
  <c r="AQ25" i="1"/>
  <c r="AS25" i="1"/>
  <c r="AT25" i="1"/>
  <c r="AE25" i="1"/>
  <c r="AF25" i="1"/>
  <c r="AG25" i="1"/>
  <c r="AH25" i="1"/>
  <c r="AI25" i="1"/>
  <c r="AJ25" i="1"/>
  <c r="AK25" i="1"/>
  <c r="AC25" i="1"/>
  <c r="AD25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Q24" i="1"/>
  <c r="R24" i="1"/>
  <c r="S24" i="1"/>
  <c r="T24" i="1"/>
  <c r="U24" i="1"/>
  <c r="V24" i="1"/>
  <c r="W24" i="1"/>
  <c r="X24" i="1"/>
  <c r="Y24" i="1"/>
  <c r="Z24" i="1"/>
  <c r="P24" i="1"/>
  <c r="R23" i="1"/>
  <c r="Q23" i="1"/>
  <c r="AC23" i="1"/>
  <c r="AE23" i="1"/>
  <c r="AF23" i="1"/>
  <c r="CD23" i="1"/>
  <c r="CE23" i="1"/>
  <c r="CF23" i="1"/>
  <c r="CG23" i="1"/>
  <c r="CH23" i="1"/>
  <c r="CI23" i="1"/>
  <c r="CJ23" i="1"/>
  <c r="CK23" i="1"/>
  <c r="CL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AZ23" i="1"/>
  <c r="BA23" i="1"/>
  <c r="BB23" i="1"/>
  <c r="BC23" i="1"/>
  <c r="BD23" i="1"/>
  <c r="AS23" i="1"/>
  <c r="AT23" i="1"/>
  <c r="AU23" i="1"/>
  <c r="AV23" i="1"/>
  <c r="AW23" i="1"/>
  <c r="AX23" i="1"/>
  <c r="AY23" i="1"/>
  <c r="AG23" i="1"/>
  <c r="AH23" i="1"/>
  <c r="AI23" i="1"/>
  <c r="AJ23" i="1"/>
  <c r="AK23" i="1"/>
  <c r="AL23" i="1"/>
  <c r="AM23" i="1"/>
  <c r="AN23" i="1"/>
  <c r="AO23" i="1"/>
  <c r="AP23" i="1"/>
  <c r="AQ23" i="1"/>
  <c r="AB23" i="1"/>
  <c r="Y23" i="1"/>
  <c r="Z23" i="1"/>
  <c r="AA23" i="1"/>
  <c r="U23" i="1"/>
  <c r="V23" i="1"/>
  <c r="W23" i="1"/>
  <c r="X23" i="1"/>
  <c r="S23" i="1"/>
  <c r="T23" i="1"/>
  <c r="O3" i="1" l="1"/>
  <c r="P3" i="1" l="1"/>
  <c r="H26" i="1"/>
  <c r="D26" i="1"/>
  <c r="D12" i="1"/>
  <c r="H12" i="1"/>
  <c r="L12" i="1"/>
  <c r="M12" i="1" l="1"/>
  <c r="Q3" i="1"/>
  <c r="O24" i="1"/>
  <c r="L30" i="1"/>
  <c r="H30" i="1"/>
  <c r="D30" i="1"/>
  <c r="L29" i="1"/>
  <c r="H29" i="1"/>
  <c r="D29" i="1"/>
  <c r="L28" i="1"/>
  <c r="H28" i="1"/>
  <c r="D28" i="1"/>
  <c r="L27" i="1"/>
  <c r="H27" i="1"/>
  <c r="D27" i="1"/>
  <c r="M27" i="1" s="1"/>
  <c r="L26" i="1"/>
  <c r="M26" i="1" s="1"/>
  <c r="L25" i="1"/>
  <c r="H25" i="1"/>
  <c r="D25" i="1"/>
  <c r="L24" i="1"/>
  <c r="H24" i="1"/>
  <c r="D24" i="1"/>
  <c r="M24" i="1" s="1"/>
  <c r="L23" i="1"/>
  <c r="H23" i="1"/>
  <c r="D23" i="1"/>
  <c r="L22" i="1"/>
  <c r="H22" i="1"/>
  <c r="D22" i="1"/>
  <c r="L21" i="1"/>
  <c r="H21" i="1"/>
  <c r="D21" i="1"/>
  <c r="M23" i="1" l="1"/>
  <c r="R3" i="1"/>
  <c r="Q19" i="1"/>
  <c r="Q18" i="1"/>
  <c r="Q17" i="1"/>
  <c r="M28" i="1"/>
  <c r="M22" i="1"/>
  <c r="M30" i="1"/>
  <c r="M25" i="1"/>
  <c r="M29" i="1"/>
  <c r="M21" i="1"/>
  <c r="Q7" i="1"/>
  <c r="Q8" i="1"/>
  <c r="Q9" i="1"/>
  <c r="Q10" i="1"/>
  <c r="Q11" i="1"/>
  <c r="Q12" i="1"/>
  <c r="Q13" i="1"/>
  <c r="Q14" i="1"/>
  <c r="Q15" i="1"/>
  <c r="Q16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7" i="1"/>
  <c r="P7" i="1"/>
  <c r="S3" i="1" l="1"/>
  <c r="Q20" i="1"/>
  <c r="N16" i="2"/>
  <c r="J16" i="2"/>
  <c r="F16" i="2"/>
  <c r="N15" i="2"/>
  <c r="J15" i="2"/>
  <c r="F15" i="2"/>
  <c r="N14" i="2"/>
  <c r="J14" i="2"/>
  <c r="O14" i="2" s="1"/>
  <c r="F14" i="2"/>
  <c r="N13" i="2"/>
  <c r="J13" i="2"/>
  <c r="F13" i="2"/>
  <c r="N12" i="2"/>
  <c r="J12" i="2"/>
  <c r="F12" i="2"/>
  <c r="N11" i="2"/>
  <c r="J11" i="2"/>
  <c r="F11" i="2"/>
  <c r="N10" i="2"/>
  <c r="J10" i="2"/>
  <c r="O10" i="2" s="1"/>
  <c r="F10" i="2"/>
  <c r="N9" i="2"/>
  <c r="J9" i="2"/>
  <c r="F9" i="2"/>
  <c r="N8" i="2"/>
  <c r="J8" i="2"/>
  <c r="F8" i="2"/>
  <c r="N7" i="2"/>
  <c r="J7" i="2"/>
  <c r="F7" i="2"/>
  <c r="T3" i="1" l="1"/>
  <c r="S7" i="1"/>
  <c r="S8" i="1"/>
  <c r="R9" i="1"/>
  <c r="S12" i="1"/>
  <c r="R13" i="1"/>
  <c r="S16" i="1"/>
  <c r="S9" i="1"/>
  <c r="R10" i="1"/>
  <c r="S13" i="1"/>
  <c r="R14" i="1"/>
  <c r="S10" i="1"/>
  <c r="S14" i="1"/>
  <c r="R11" i="1"/>
  <c r="R15" i="1"/>
  <c r="R8" i="1"/>
  <c r="R12" i="1"/>
  <c r="R16" i="1"/>
  <c r="R7" i="1"/>
  <c r="S11" i="1"/>
  <c r="S15" i="1"/>
  <c r="O13" i="2"/>
  <c r="O8" i="2"/>
  <c r="O12" i="2"/>
  <c r="O16" i="2"/>
  <c r="O9" i="2"/>
  <c r="O7" i="2"/>
  <c r="O11" i="2"/>
  <c r="O15" i="2"/>
  <c r="L16" i="1"/>
  <c r="H16" i="1"/>
  <c r="D16" i="1"/>
  <c r="L15" i="1"/>
  <c r="H15" i="1"/>
  <c r="D15" i="1"/>
  <c r="L14" i="1"/>
  <c r="H14" i="1"/>
  <c r="D14" i="1"/>
  <c r="L13" i="1"/>
  <c r="H13" i="1"/>
  <c r="D13" i="1"/>
  <c r="L11" i="1"/>
  <c r="H11" i="1"/>
  <c r="D11" i="1"/>
  <c r="L10" i="1"/>
  <c r="H10" i="1"/>
  <c r="D10" i="1"/>
  <c r="L9" i="1"/>
  <c r="H9" i="1"/>
  <c r="D9" i="1"/>
  <c r="L8" i="1"/>
  <c r="H8" i="1"/>
  <c r="D8" i="1"/>
  <c r="L7" i="1"/>
  <c r="H7" i="1"/>
  <c r="D7" i="1"/>
  <c r="U3" i="1" l="1"/>
  <c r="T11" i="1"/>
  <c r="T15" i="1"/>
  <c r="T7" i="1"/>
  <c r="T8" i="1"/>
  <c r="T12" i="1"/>
  <c r="T16" i="1"/>
  <c r="T9" i="1"/>
  <c r="T13" i="1"/>
  <c r="T10" i="1"/>
  <c r="T14" i="1"/>
  <c r="M8" i="1"/>
  <c r="M16" i="1"/>
  <c r="M7" i="1"/>
  <c r="M11" i="1"/>
  <c r="M15" i="1"/>
  <c r="M10" i="1"/>
  <c r="M14" i="1"/>
  <c r="M9" i="1"/>
  <c r="M13" i="1"/>
  <c r="V3" i="1" l="1"/>
  <c r="U10" i="1"/>
  <c r="U14" i="1"/>
  <c r="U11" i="1"/>
  <c r="U15" i="1"/>
  <c r="U8" i="1"/>
  <c r="U12" i="1"/>
  <c r="U16" i="1"/>
  <c r="U9" i="1"/>
  <c r="U13" i="1"/>
  <c r="W3" i="1" l="1"/>
  <c r="V9" i="1"/>
  <c r="V13" i="1"/>
  <c r="V10" i="1"/>
  <c r="V14" i="1"/>
  <c r="V7" i="1"/>
  <c r="V11" i="1"/>
  <c r="V15" i="1"/>
  <c r="V8" i="1"/>
  <c r="V12" i="1"/>
  <c r="V16" i="1"/>
  <c r="X3" i="1" l="1"/>
  <c r="W8" i="1"/>
  <c r="W12" i="1"/>
  <c r="W16" i="1"/>
  <c r="W9" i="1"/>
  <c r="W13" i="1"/>
  <c r="W7" i="1"/>
  <c r="W11" i="1"/>
  <c r="W15" i="1"/>
  <c r="W10" i="1"/>
  <c r="W14" i="1"/>
  <c r="Y3" i="1" l="1"/>
  <c r="X7" i="1"/>
  <c r="X11" i="1"/>
  <c r="X15" i="1"/>
  <c r="X8" i="1"/>
  <c r="X12" i="1"/>
  <c r="X16" i="1"/>
  <c r="X10" i="1"/>
  <c r="X14" i="1"/>
  <c r="X9" i="1"/>
  <c r="X13" i="1"/>
  <c r="Z3" i="1" l="1"/>
  <c r="Y10" i="1"/>
  <c r="Y14" i="1"/>
  <c r="Y7" i="1"/>
  <c r="Y11" i="1"/>
  <c r="Y15" i="1"/>
  <c r="Y8" i="1"/>
  <c r="Y12" i="1"/>
  <c r="Y16" i="1"/>
  <c r="Y13" i="1"/>
  <c r="Y9" i="1"/>
  <c r="AA3" i="1" l="1"/>
  <c r="Z9" i="1"/>
  <c r="Z13" i="1"/>
  <c r="Z10" i="1"/>
  <c r="Z14" i="1"/>
  <c r="Z7" i="1"/>
  <c r="Z11" i="1"/>
  <c r="Z15" i="1"/>
  <c r="Z8" i="1"/>
  <c r="Z12" i="1"/>
  <c r="Z16" i="1"/>
  <c r="AB3" i="1" l="1"/>
  <c r="AA8" i="1"/>
  <c r="AA12" i="1"/>
  <c r="AA16" i="1"/>
  <c r="AA9" i="1"/>
  <c r="AA13" i="1"/>
  <c r="AA10" i="1"/>
  <c r="AA14" i="1"/>
  <c r="AA7" i="1"/>
  <c r="AA11" i="1"/>
  <c r="AA15" i="1"/>
  <c r="AC3" i="1" l="1"/>
  <c r="AB7" i="1"/>
  <c r="AB11" i="1"/>
  <c r="AB15" i="1"/>
  <c r="AB8" i="1"/>
  <c r="AB12" i="1"/>
  <c r="AB16" i="1"/>
  <c r="AB9" i="1"/>
  <c r="AB13" i="1"/>
  <c r="AB10" i="1"/>
  <c r="AB14" i="1"/>
  <c r="AD3" i="1" l="1"/>
  <c r="AC10" i="1"/>
  <c r="AC14" i="1"/>
  <c r="AC7" i="1"/>
  <c r="AC11" i="1"/>
  <c r="AC15" i="1"/>
  <c r="AC8" i="1"/>
  <c r="AC12" i="1"/>
  <c r="AC16" i="1"/>
  <c r="AC9" i="1"/>
  <c r="AC13" i="1"/>
  <c r="AE3" i="1" l="1"/>
  <c r="AD9" i="1"/>
  <c r="AD13" i="1"/>
  <c r="AD10" i="1"/>
  <c r="AD14" i="1"/>
  <c r="AD7" i="1"/>
  <c r="AD11" i="1"/>
  <c r="AD15" i="1"/>
  <c r="AD8" i="1"/>
  <c r="AD12" i="1"/>
  <c r="AD16" i="1"/>
  <c r="AF3" i="1" l="1"/>
  <c r="AE8" i="1"/>
  <c r="AE12" i="1"/>
  <c r="AE16" i="1"/>
  <c r="AE9" i="1"/>
  <c r="AE13" i="1"/>
  <c r="AE7" i="1"/>
  <c r="AE11" i="1"/>
  <c r="AE15" i="1"/>
  <c r="AE10" i="1"/>
  <c r="AE14" i="1"/>
  <c r="AG3" i="1" l="1"/>
  <c r="AF7" i="1"/>
  <c r="AF11" i="1"/>
  <c r="AF15" i="1"/>
  <c r="AF8" i="1"/>
  <c r="AF12" i="1"/>
  <c r="AF16" i="1"/>
  <c r="AF10" i="1"/>
  <c r="AF14" i="1"/>
  <c r="AF9" i="1"/>
  <c r="AF13" i="1"/>
  <c r="AH3" i="1" l="1"/>
  <c r="AG10" i="1"/>
  <c r="AG14" i="1"/>
  <c r="AG7" i="1"/>
  <c r="AG11" i="1"/>
  <c r="AG15" i="1"/>
  <c r="AG8" i="1"/>
  <c r="AG12" i="1"/>
  <c r="AG16" i="1"/>
  <c r="AG9" i="1"/>
  <c r="AG13" i="1"/>
  <c r="AI3" i="1" l="1"/>
  <c r="AH9" i="1"/>
  <c r="AH13" i="1"/>
  <c r="AH10" i="1"/>
  <c r="AH14" i="1"/>
  <c r="AH7" i="1"/>
  <c r="AH11" i="1"/>
  <c r="AH15" i="1"/>
  <c r="AH12" i="1"/>
  <c r="AH16" i="1"/>
  <c r="AH8" i="1"/>
  <c r="AJ3" i="1" l="1"/>
  <c r="AI8" i="1"/>
  <c r="AI12" i="1"/>
  <c r="AI16" i="1"/>
  <c r="AI9" i="1"/>
  <c r="AI13" i="1"/>
  <c r="AI10" i="1"/>
  <c r="AI14" i="1"/>
  <c r="AI7" i="1"/>
  <c r="AI11" i="1"/>
  <c r="AI15" i="1"/>
  <c r="AK3" i="1" l="1"/>
  <c r="AJ7" i="1"/>
  <c r="AJ11" i="1"/>
  <c r="AJ15" i="1"/>
  <c r="AJ8" i="1"/>
  <c r="AJ12" i="1"/>
  <c r="AJ16" i="1"/>
  <c r="AJ9" i="1"/>
  <c r="AJ13" i="1"/>
  <c r="AJ10" i="1"/>
  <c r="AJ14" i="1"/>
  <c r="AL3" i="1" l="1"/>
  <c r="AK10" i="1"/>
  <c r="AK14" i="1"/>
  <c r="AK7" i="1"/>
  <c r="AK11" i="1"/>
  <c r="AK15" i="1"/>
  <c r="AK8" i="1"/>
  <c r="AK12" i="1"/>
  <c r="AK16" i="1"/>
  <c r="AK9" i="1"/>
  <c r="AK13" i="1"/>
  <c r="AM3" i="1" l="1"/>
  <c r="AL9" i="1"/>
  <c r="AL13" i="1"/>
  <c r="AL10" i="1"/>
  <c r="AL14" i="1"/>
  <c r="AL7" i="1"/>
  <c r="AL11" i="1"/>
  <c r="AL15" i="1"/>
  <c r="AL8" i="1"/>
  <c r="AL12" i="1"/>
  <c r="AL16" i="1"/>
  <c r="AN3" i="1" l="1"/>
  <c r="AM8" i="1"/>
  <c r="AM12" i="1"/>
  <c r="AM16" i="1"/>
  <c r="AM9" i="1"/>
  <c r="AM13" i="1"/>
  <c r="AM7" i="1"/>
  <c r="AM11" i="1"/>
  <c r="AM15" i="1"/>
  <c r="AM10" i="1"/>
  <c r="AM14" i="1"/>
  <c r="AO3" i="1" l="1"/>
  <c r="AN7" i="1"/>
  <c r="AN11" i="1"/>
  <c r="AN15" i="1"/>
  <c r="AN8" i="1"/>
  <c r="AN12" i="1"/>
  <c r="AN16" i="1"/>
  <c r="AN10" i="1"/>
  <c r="AN14" i="1"/>
  <c r="AN9" i="1"/>
  <c r="AN13" i="1"/>
  <c r="AP3" i="1" l="1"/>
  <c r="AO10" i="1"/>
  <c r="AO14" i="1"/>
  <c r="AO7" i="1"/>
  <c r="AO11" i="1"/>
  <c r="AO15" i="1"/>
  <c r="AO8" i="1"/>
  <c r="AO12" i="1"/>
  <c r="AO16" i="1"/>
  <c r="AO9" i="1"/>
  <c r="AO13" i="1"/>
  <c r="AQ3" i="1" l="1"/>
  <c r="AP9" i="1"/>
  <c r="AP13" i="1"/>
  <c r="AP10" i="1"/>
  <c r="AP14" i="1"/>
  <c r="AP7" i="1"/>
  <c r="AP11" i="1"/>
  <c r="AP15" i="1"/>
  <c r="AP8" i="1"/>
  <c r="AP12" i="1"/>
  <c r="AP16" i="1"/>
  <c r="AR3" i="1" l="1"/>
  <c r="AQ8" i="1"/>
  <c r="AQ12" i="1"/>
  <c r="AQ16" i="1"/>
  <c r="AQ9" i="1"/>
  <c r="AQ13" i="1"/>
  <c r="AQ10" i="1"/>
  <c r="AQ14" i="1"/>
  <c r="AQ11" i="1"/>
  <c r="AQ7" i="1"/>
  <c r="AQ15" i="1"/>
  <c r="AS3" i="1" l="1"/>
  <c r="AR7" i="1"/>
  <c r="AR11" i="1"/>
  <c r="AR15" i="1"/>
  <c r="AR8" i="1"/>
  <c r="AR12" i="1"/>
  <c r="AR16" i="1"/>
  <c r="AR9" i="1"/>
  <c r="AR13" i="1"/>
  <c r="AR10" i="1"/>
  <c r="AR14" i="1"/>
  <c r="AT3" i="1" l="1"/>
  <c r="AS10" i="1"/>
  <c r="AS14" i="1"/>
  <c r="AS7" i="1"/>
  <c r="AS11" i="1"/>
  <c r="AS15" i="1"/>
  <c r="AS8" i="1"/>
  <c r="AS12" i="1"/>
  <c r="AS16" i="1"/>
  <c r="AS9" i="1"/>
  <c r="AS13" i="1"/>
  <c r="AU3" i="1" l="1"/>
  <c r="AT9" i="1"/>
  <c r="AT13" i="1"/>
  <c r="AT10" i="1"/>
  <c r="AT14" i="1"/>
  <c r="AT7" i="1"/>
  <c r="AT11" i="1"/>
  <c r="AT15" i="1"/>
  <c r="AT8" i="1"/>
  <c r="AT12" i="1"/>
  <c r="AT16" i="1"/>
  <c r="AV3" i="1" l="1"/>
  <c r="AU8" i="1"/>
  <c r="AU12" i="1"/>
  <c r="AU16" i="1"/>
  <c r="AU9" i="1"/>
  <c r="AU13" i="1"/>
  <c r="AU7" i="1"/>
  <c r="AU11" i="1"/>
  <c r="AU15" i="1"/>
  <c r="AU10" i="1"/>
  <c r="AU14" i="1"/>
  <c r="AW3" i="1" l="1"/>
  <c r="AV7" i="1"/>
  <c r="AV11" i="1"/>
  <c r="AV15" i="1"/>
  <c r="AV8" i="1"/>
  <c r="AV12" i="1"/>
  <c r="AV16" i="1"/>
  <c r="AV10" i="1"/>
  <c r="AV14" i="1"/>
  <c r="AV9" i="1"/>
  <c r="AV13" i="1"/>
  <c r="AX3" i="1" l="1"/>
  <c r="AW10" i="1"/>
  <c r="AW14" i="1"/>
  <c r="AW7" i="1"/>
  <c r="AW11" i="1"/>
  <c r="AW15" i="1"/>
  <c r="AW8" i="1"/>
  <c r="AW12" i="1"/>
  <c r="AW16" i="1"/>
  <c r="AW9" i="1"/>
  <c r="AW13" i="1"/>
  <c r="AY3" i="1" l="1"/>
  <c r="AX9" i="1"/>
  <c r="AX13" i="1"/>
  <c r="AX10" i="1"/>
  <c r="AX14" i="1"/>
  <c r="AX7" i="1"/>
  <c r="AX11" i="1"/>
  <c r="AX15" i="1"/>
  <c r="AX8" i="1"/>
  <c r="AX12" i="1"/>
  <c r="AX16" i="1"/>
  <c r="AZ3" i="1" l="1"/>
  <c r="AY8" i="1"/>
  <c r="AY12" i="1"/>
  <c r="AY16" i="1"/>
  <c r="AY9" i="1"/>
  <c r="AY13" i="1"/>
  <c r="AY10" i="1"/>
  <c r="AY14" i="1"/>
  <c r="AY11" i="1"/>
  <c r="AY15" i="1"/>
  <c r="AY7" i="1"/>
  <c r="BA3" i="1" l="1"/>
  <c r="AZ7" i="1"/>
  <c r="AZ11" i="1"/>
  <c r="AZ15" i="1"/>
  <c r="AZ8" i="1"/>
  <c r="AZ12" i="1"/>
  <c r="AZ9" i="1"/>
  <c r="AZ13" i="1"/>
  <c r="AZ16" i="1"/>
  <c r="AZ10" i="1"/>
  <c r="AZ14" i="1"/>
  <c r="BB3" i="1" l="1"/>
  <c r="BA10" i="1"/>
  <c r="BA14" i="1"/>
  <c r="BA7" i="1"/>
  <c r="BA11" i="1"/>
  <c r="BA15" i="1"/>
  <c r="BA8" i="1"/>
  <c r="BA12" i="1"/>
  <c r="BA9" i="1"/>
  <c r="BA13" i="1"/>
  <c r="BA16" i="1"/>
  <c r="BC3" i="1" l="1"/>
  <c r="BB9" i="1"/>
  <c r="BB13" i="1"/>
  <c r="BB10" i="1"/>
  <c r="BB14" i="1"/>
  <c r="BB7" i="1"/>
  <c r="BB11" i="1"/>
  <c r="BB15" i="1"/>
  <c r="BB8" i="1"/>
  <c r="BB12" i="1"/>
  <c r="BB16" i="1"/>
  <c r="BD3" i="1" l="1"/>
  <c r="BC8" i="1"/>
  <c r="BC12" i="1"/>
  <c r="BC9" i="1"/>
  <c r="BC13" i="1"/>
  <c r="BC7" i="1"/>
  <c r="BC11" i="1"/>
  <c r="BC15" i="1"/>
  <c r="BC10" i="1"/>
  <c r="BC14" i="1"/>
  <c r="BC16" i="1"/>
  <c r="BE3" i="1" l="1"/>
  <c r="BD7" i="1"/>
  <c r="BD11" i="1"/>
  <c r="BD15" i="1"/>
  <c r="BD8" i="1"/>
  <c r="BD12" i="1"/>
  <c r="BD10" i="1"/>
  <c r="BD14" i="1"/>
  <c r="BD16" i="1"/>
  <c r="BD9" i="1"/>
  <c r="BD13" i="1"/>
  <c r="BF3" i="1" l="1"/>
  <c r="BE10" i="1"/>
  <c r="BE14" i="1"/>
  <c r="BE7" i="1"/>
  <c r="BE11" i="1"/>
  <c r="BE15" i="1"/>
  <c r="BE16" i="1"/>
  <c r="BE8" i="1"/>
  <c r="BE12" i="1"/>
  <c r="BE9" i="1"/>
  <c r="BE13" i="1"/>
  <c r="BG3" i="1" l="1"/>
  <c r="BF9" i="1"/>
  <c r="BF13" i="1"/>
  <c r="BF10" i="1"/>
  <c r="BF14" i="1"/>
  <c r="BF7" i="1"/>
  <c r="BF11" i="1"/>
  <c r="BF15" i="1"/>
  <c r="BF8" i="1"/>
  <c r="BF12" i="1"/>
  <c r="BF16" i="1"/>
  <c r="BH3" i="1" l="1"/>
  <c r="BG8" i="1"/>
  <c r="BG12" i="1"/>
  <c r="BG9" i="1"/>
  <c r="BG13" i="1"/>
  <c r="BG10" i="1"/>
  <c r="BG14" i="1"/>
  <c r="BG7" i="1"/>
  <c r="BG11" i="1"/>
  <c r="BG15" i="1"/>
  <c r="BG16" i="1"/>
  <c r="BI3" i="1" l="1"/>
  <c r="BH7" i="1"/>
  <c r="BH11" i="1"/>
  <c r="BH15" i="1"/>
  <c r="BH8" i="1"/>
  <c r="BH12" i="1"/>
  <c r="BH9" i="1"/>
  <c r="BH13" i="1"/>
  <c r="BH16" i="1"/>
  <c r="BH10" i="1"/>
  <c r="BH14" i="1"/>
  <c r="BJ3" i="1" l="1"/>
  <c r="BI10" i="1"/>
  <c r="BI14" i="1"/>
  <c r="BI7" i="1"/>
  <c r="BI11" i="1"/>
  <c r="BI15" i="1"/>
  <c r="BI8" i="1"/>
  <c r="BI12" i="1"/>
  <c r="BI9" i="1"/>
  <c r="BI13" i="1"/>
  <c r="BI16" i="1"/>
  <c r="BK3" i="1" l="1"/>
  <c r="BJ9" i="1"/>
  <c r="BJ13" i="1"/>
  <c r="BJ10" i="1"/>
  <c r="BJ14" i="1"/>
  <c r="BJ7" i="1"/>
  <c r="BJ11" i="1"/>
  <c r="BJ15" i="1"/>
  <c r="BJ8" i="1"/>
  <c r="BJ12" i="1"/>
  <c r="BJ16" i="1"/>
  <c r="BL3" i="1" l="1"/>
  <c r="BK8" i="1"/>
  <c r="BK12" i="1"/>
  <c r="BK9" i="1"/>
  <c r="BK13" i="1"/>
  <c r="BK7" i="1"/>
  <c r="BK11" i="1"/>
  <c r="BK15" i="1"/>
  <c r="BK10" i="1"/>
  <c r="BK14" i="1"/>
  <c r="BK16" i="1"/>
  <c r="BM3" i="1" l="1"/>
  <c r="BL7" i="1"/>
  <c r="BL11" i="1"/>
  <c r="BL15" i="1"/>
  <c r="BL8" i="1"/>
  <c r="BL12" i="1"/>
  <c r="BL10" i="1"/>
  <c r="BL14" i="1"/>
  <c r="BL16" i="1"/>
  <c r="BL9" i="1"/>
  <c r="BL13" i="1"/>
  <c r="BN3" i="1" l="1"/>
  <c r="BM10" i="1"/>
  <c r="BM14" i="1"/>
  <c r="BM7" i="1"/>
  <c r="BM11" i="1"/>
  <c r="BM15" i="1"/>
  <c r="BM16" i="1"/>
  <c r="BM8" i="1"/>
  <c r="BM12" i="1"/>
  <c r="BM9" i="1"/>
  <c r="BM13" i="1"/>
  <c r="BO3" i="1" l="1"/>
  <c r="BN9" i="1"/>
  <c r="BN13" i="1"/>
  <c r="BN10" i="1"/>
  <c r="BN14" i="1"/>
  <c r="BN7" i="1"/>
  <c r="BN11" i="1"/>
  <c r="BN15" i="1"/>
  <c r="BN8" i="1"/>
  <c r="BN16" i="1"/>
  <c r="BN12" i="1"/>
  <c r="BP3" i="1" l="1"/>
  <c r="BO8" i="1"/>
  <c r="BO12" i="1"/>
  <c r="BO9" i="1"/>
  <c r="BO13" i="1"/>
  <c r="BO10" i="1"/>
  <c r="BO14" i="1"/>
  <c r="BO16" i="1"/>
  <c r="BO7" i="1"/>
  <c r="BO11" i="1"/>
  <c r="BO15" i="1"/>
  <c r="BQ3" i="1" l="1"/>
  <c r="BP7" i="1"/>
  <c r="BP11" i="1"/>
  <c r="BP15" i="1"/>
  <c r="BP8" i="1"/>
  <c r="BP12" i="1"/>
  <c r="BP9" i="1"/>
  <c r="BP13" i="1"/>
  <c r="BP16" i="1"/>
  <c r="BP10" i="1"/>
  <c r="BP14" i="1"/>
  <c r="BR3" i="1" l="1"/>
  <c r="BQ10" i="1"/>
  <c r="BQ14" i="1"/>
  <c r="BQ7" i="1"/>
  <c r="BQ11" i="1"/>
  <c r="BQ15" i="1"/>
  <c r="BQ8" i="1"/>
  <c r="BQ12" i="1"/>
  <c r="BQ9" i="1"/>
  <c r="BQ13" i="1"/>
  <c r="BQ16" i="1"/>
  <c r="BS3" i="1" l="1"/>
  <c r="BR9" i="1"/>
  <c r="BR13" i="1"/>
  <c r="BR10" i="1"/>
  <c r="BR14" i="1"/>
  <c r="BR7" i="1"/>
  <c r="BR11" i="1"/>
  <c r="BR15" i="1"/>
  <c r="BR8" i="1"/>
  <c r="BR12" i="1"/>
  <c r="BR16" i="1"/>
  <c r="BT3" i="1" l="1"/>
  <c r="BS8" i="1"/>
  <c r="BS12" i="1"/>
  <c r="BS9" i="1"/>
  <c r="BS13" i="1"/>
  <c r="BS7" i="1"/>
  <c r="BS11" i="1"/>
  <c r="BS15" i="1"/>
  <c r="BS10" i="1"/>
  <c r="BS14" i="1"/>
  <c r="BS16" i="1"/>
  <c r="BU3" i="1" l="1"/>
  <c r="BT7" i="1"/>
  <c r="BT11" i="1"/>
  <c r="BT15" i="1"/>
  <c r="BT8" i="1"/>
  <c r="BT12" i="1"/>
  <c r="BT10" i="1"/>
  <c r="BT14" i="1"/>
  <c r="BT16" i="1"/>
  <c r="BT9" i="1"/>
  <c r="BT13" i="1"/>
  <c r="BV3" i="1" l="1"/>
  <c r="BU10" i="1"/>
  <c r="BU14" i="1"/>
  <c r="BU7" i="1"/>
  <c r="BU11" i="1"/>
  <c r="BU15" i="1"/>
  <c r="BU16" i="1"/>
  <c r="BU8" i="1"/>
  <c r="BU12" i="1"/>
  <c r="BU9" i="1"/>
  <c r="BU13" i="1"/>
  <c r="BW3" i="1" l="1"/>
  <c r="BV17" i="1"/>
  <c r="BV18" i="1"/>
  <c r="BV19" i="1"/>
  <c r="BV20" i="1"/>
  <c r="BV9" i="1"/>
  <c r="BV13" i="1"/>
  <c r="BV10" i="1"/>
  <c r="BV14" i="1"/>
  <c r="BV7" i="1"/>
  <c r="BV11" i="1"/>
  <c r="BV15" i="1"/>
  <c r="BV8" i="1"/>
  <c r="BV12" i="1"/>
  <c r="BV16" i="1"/>
  <c r="BX3" i="1" l="1"/>
  <c r="BW8" i="1"/>
  <c r="BW12" i="1"/>
  <c r="BW9" i="1"/>
  <c r="BW13" i="1"/>
  <c r="BW10" i="1"/>
  <c r="BW14" i="1"/>
  <c r="BW16" i="1"/>
  <c r="BW11" i="1"/>
  <c r="BW15" i="1"/>
  <c r="BY3" i="1" l="1"/>
  <c r="BX11" i="1"/>
  <c r="BX15" i="1"/>
  <c r="BX8" i="1"/>
  <c r="BX12" i="1"/>
  <c r="BX9" i="1"/>
  <c r="BX13" i="1"/>
  <c r="BX16" i="1"/>
  <c r="BX10" i="1"/>
  <c r="BX14" i="1"/>
  <c r="BZ3" i="1" l="1"/>
  <c r="BY10" i="1"/>
  <c r="BY14" i="1"/>
  <c r="BY11" i="1"/>
  <c r="BY15" i="1"/>
  <c r="BY8" i="1"/>
  <c r="BY12" i="1"/>
  <c r="BY9" i="1"/>
  <c r="BY13" i="1"/>
  <c r="BY16" i="1"/>
  <c r="CA3" i="1" l="1"/>
  <c r="BZ9" i="1"/>
  <c r="BZ13" i="1"/>
  <c r="BZ10" i="1"/>
  <c r="BZ14" i="1"/>
  <c r="BZ11" i="1"/>
  <c r="BZ15" i="1"/>
  <c r="BZ8" i="1"/>
  <c r="BZ12" i="1"/>
  <c r="BZ16" i="1"/>
  <c r="CB3" i="1" l="1"/>
  <c r="CA8" i="1"/>
  <c r="CA12" i="1"/>
  <c r="CA9" i="1"/>
  <c r="CA13" i="1"/>
  <c r="CA11" i="1"/>
  <c r="CA15" i="1"/>
  <c r="CA10" i="1"/>
  <c r="CA14" i="1"/>
  <c r="CA16" i="1"/>
  <c r="CC3" i="1" l="1"/>
  <c r="CB11" i="1"/>
  <c r="CB15" i="1"/>
  <c r="CB8" i="1"/>
  <c r="CB12" i="1"/>
  <c r="CB10" i="1"/>
  <c r="CB14" i="1"/>
  <c r="CB16" i="1"/>
  <c r="CB9" i="1"/>
  <c r="CB13" i="1"/>
  <c r="CD3" i="1" l="1"/>
  <c r="CC10" i="1"/>
  <c r="CC14" i="1"/>
  <c r="CC11" i="1"/>
  <c r="CC15" i="1"/>
  <c r="CC16" i="1"/>
  <c r="CC8" i="1"/>
  <c r="CC12" i="1"/>
  <c r="CC9" i="1"/>
  <c r="CC13" i="1"/>
  <c r="CE3" i="1" l="1"/>
  <c r="CD9" i="1"/>
  <c r="CD13" i="1"/>
  <c r="CD10" i="1"/>
  <c r="CD14" i="1"/>
  <c r="CD11" i="1"/>
  <c r="CD15" i="1"/>
  <c r="CD8" i="1"/>
  <c r="CD12" i="1"/>
  <c r="CD16" i="1"/>
  <c r="CF3" i="1" l="1"/>
  <c r="CE8" i="1"/>
  <c r="CE12" i="1"/>
  <c r="CE9" i="1"/>
  <c r="CE13" i="1"/>
  <c r="CE10" i="1"/>
  <c r="CE14" i="1"/>
  <c r="CE16" i="1"/>
  <c r="CE11" i="1"/>
  <c r="CE15" i="1"/>
  <c r="CG3" i="1" l="1"/>
  <c r="CF11" i="1"/>
  <c r="CF15" i="1"/>
  <c r="CF8" i="1"/>
  <c r="CF12" i="1"/>
  <c r="CF9" i="1"/>
  <c r="CF13" i="1"/>
  <c r="CF16" i="1"/>
  <c r="CF10" i="1"/>
  <c r="CF14" i="1"/>
  <c r="CH3" i="1" l="1"/>
  <c r="CG10" i="1"/>
  <c r="CG14" i="1"/>
  <c r="CG11" i="1"/>
  <c r="CG15" i="1"/>
  <c r="CG8" i="1"/>
  <c r="CG12" i="1"/>
  <c r="CG9" i="1"/>
  <c r="CG13" i="1"/>
  <c r="CG16" i="1"/>
  <c r="CI3" i="1" l="1"/>
  <c r="CH9" i="1"/>
  <c r="CH13" i="1"/>
  <c r="CH10" i="1"/>
  <c r="CH14" i="1"/>
  <c r="CH11" i="1"/>
  <c r="CH15" i="1"/>
  <c r="CH8" i="1"/>
  <c r="CH12" i="1"/>
  <c r="CH16" i="1"/>
  <c r="CJ3" i="1" l="1"/>
  <c r="CI8" i="1"/>
  <c r="CI12" i="1"/>
  <c r="CI9" i="1"/>
  <c r="CI13" i="1"/>
  <c r="CI11" i="1"/>
  <c r="CI15" i="1"/>
  <c r="CI10" i="1"/>
  <c r="CI14" i="1"/>
  <c r="CI16" i="1"/>
  <c r="CK3" i="1" l="1"/>
  <c r="CJ11" i="1"/>
  <c r="CJ15" i="1"/>
  <c r="CJ8" i="1"/>
  <c r="CJ12" i="1"/>
  <c r="CJ10" i="1"/>
  <c r="CJ14" i="1"/>
  <c r="CJ16" i="1"/>
  <c r="CJ9" i="1"/>
  <c r="CJ13" i="1"/>
  <c r="CL3" i="1" l="1"/>
  <c r="CK10" i="1"/>
  <c r="CK14" i="1"/>
  <c r="CK11" i="1"/>
  <c r="CK15" i="1"/>
  <c r="CK16" i="1"/>
  <c r="CK8" i="1"/>
  <c r="CK12" i="1"/>
  <c r="CK13" i="1"/>
  <c r="CK9" i="1"/>
</calcChain>
</file>

<file path=xl/sharedStrings.xml><?xml version="1.0" encoding="utf-8"?>
<sst xmlns="http://schemas.openxmlformats.org/spreadsheetml/2006/main" count="70" uniqueCount="18">
  <si>
    <t>Lundi 6 Aout 2018</t>
  </si>
  <si>
    <t>PLAGE 1</t>
  </si>
  <si>
    <t>PLAGE 2</t>
  </si>
  <si>
    <t>PLAGE 3</t>
  </si>
  <si>
    <t>TOTAL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</si>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</sst>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99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0" fontId="0" fillId="0" borderId="0" xfId="0" applyNumberFormat="1"/>
    <xf numFmtId="164" fontId="1" fillId="0" borderId="1" xfId="0" applyNumberFormat="1" applyFont="1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164" fontId="1" fillId="6" borderId="2" xfId="0" applyNumberFormat="1" applyFont="1" applyFill="1" applyBorder="1" applyAlignment="1">
      <alignment vertical="center"/>
    </xf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20" fontId="0" fillId="0" borderId="0" xfId="0" applyNumberFormat="1" applyAlignment="1">
      <alignment horizontal="center" vertical="center" textRotation="90"/>
    </xf>
    <xf numFmtId="0" fontId="0" fillId="13" borderId="0" xfId="0" applyFill="1"/>
    <xf numFmtId="20" fontId="0" fillId="0" borderId="0" xfId="0" applyNumberFormat="1" applyFill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4" borderId="0" xfId="0" applyFill="1"/>
  </cellXfs>
  <cellStyles count="1">
    <cellStyle name="Normal" xfId="0" builtinId="0"/>
  </cellStyles>
  <dxfs count="116"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FFCC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>
          <bgColor rgb="FFFF99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FFCC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CC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CC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CC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CC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99FF"/>
      <color rgb="FFFF5050"/>
      <color rgb="FF99FF99"/>
      <color rgb="FFFF00FF"/>
      <color rgb="FF00FFCC"/>
      <color rgb="FF00FF99"/>
      <color rgb="FFFFC000"/>
      <color rgb="FFCCFF33"/>
      <color rgb="FFFF33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17</xdr:row>
          <xdr:rowOff>152400</xdr:rowOff>
        </xdr:from>
        <xdr:to>
          <xdr:col>86</xdr:col>
          <xdr:colOff>9525</xdr:colOff>
          <xdr:row>31</xdr:row>
          <xdr:rowOff>142875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D87250E9-C9C6-48DB-BB03-2EA682CAFF3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#REF!" spid="_x0000_s207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0" y="3390900"/>
              <a:ext cx="17868900" cy="2657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J30"/>
  <sheetViews>
    <sheetView tabSelected="1" topLeftCell="A2" zoomScaleNormal="100" workbookViewId="0">
      <selection activeCell="BV23" sqref="BV23"/>
    </sheetView>
  </sheetViews>
  <sheetFormatPr baseColWidth="10" defaultColWidth="6.5703125" defaultRowHeight="15" x14ac:dyDescent="0.25"/>
  <cols>
    <col min="1" max="1" width="8" customWidth="1"/>
    <col min="2" max="2" width="7.5703125" bestFit="1" customWidth="1"/>
    <col min="3" max="3" width="5.5703125" bestFit="1" customWidth="1"/>
    <col min="4" max="4" width="6.5703125" bestFit="1" customWidth="1"/>
    <col min="5" max="5" width="2.85546875" customWidth="1"/>
    <col min="6" max="6" width="6.7109375" bestFit="1" customWidth="1"/>
    <col min="7" max="7" width="5.5703125" bestFit="1" customWidth="1"/>
    <col min="8" max="8" width="6.5703125" bestFit="1" customWidth="1"/>
    <col min="9" max="9" width="2.85546875" customWidth="1"/>
    <col min="10" max="10" width="7.140625" bestFit="1" customWidth="1"/>
    <col min="11" max="11" width="7.140625" customWidth="1"/>
    <col min="12" max="12" width="6.5703125" bestFit="1" customWidth="1"/>
    <col min="13" max="13" width="9.140625" customWidth="1"/>
    <col min="14" max="14" width="3" customWidth="1"/>
    <col min="15" max="15" width="1.85546875" customWidth="1"/>
    <col min="16" max="91" width="2" customWidth="1"/>
  </cols>
  <sheetData>
    <row r="3" spans="1:114" ht="30" customHeight="1" x14ac:dyDescent="0.5">
      <c r="A3" s="21">
        <v>43325</v>
      </c>
      <c r="B3" s="22"/>
      <c r="C3" s="22"/>
      <c r="D3" s="22"/>
      <c r="E3" s="22"/>
      <c r="F3" s="22"/>
      <c r="G3" s="22"/>
      <c r="H3" s="22"/>
      <c r="O3" s="18">
        <f>1/3</f>
        <v>0.33333333333333331</v>
      </c>
      <c r="P3" s="18">
        <f>O3+1/24/4</f>
        <v>0.34375</v>
      </c>
      <c r="Q3" s="18">
        <f t="shared" ref="Q3:CB3" si="0">P3+1/24/4</f>
        <v>0.35416666666666669</v>
      </c>
      <c r="R3" s="18">
        <f t="shared" si="0"/>
        <v>0.36458333333333337</v>
      </c>
      <c r="S3" s="18">
        <f t="shared" si="0"/>
        <v>0.37500000000000006</v>
      </c>
      <c r="T3" s="18">
        <f t="shared" si="0"/>
        <v>0.38541666666666674</v>
      </c>
      <c r="U3" s="18">
        <f t="shared" si="0"/>
        <v>0.39583333333333343</v>
      </c>
      <c r="V3" s="18">
        <f t="shared" si="0"/>
        <v>0.40625000000000011</v>
      </c>
      <c r="W3" s="18">
        <f t="shared" si="0"/>
        <v>0.4166666666666668</v>
      </c>
      <c r="X3" s="18">
        <f t="shared" si="0"/>
        <v>0.42708333333333348</v>
      </c>
      <c r="Y3" s="18">
        <f t="shared" si="0"/>
        <v>0.43750000000000017</v>
      </c>
      <c r="Z3" s="18">
        <f t="shared" si="0"/>
        <v>0.44791666666666685</v>
      </c>
      <c r="AA3" s="18">
        <f t="shared" si="0"/>
        <v>0.45833333333333354</v>
      </c>
      <c r="AB3" s="18">
        <f t="shared" si="0"/>
        <v>0.46875000000000022</v>
      </c>
      <c r="AC3" s="18">
        <f t="shared" si="0"/>
        <v>0.47916666666666691</v>
      </c>
      <c r="AD3" s="18">
        <f t="shared" si="0"/>
        <v>0.48958333333333359</v>
      </c>
      <c r="AE3" s="18">
        <f t="shared" si="0"/>
        <v>0.50000000000000022</v>
      </c>
      <c r="AF3" s="18">
        <f t="shared" si="0"/>
        <v>0.51041666666666685</v>
      </c>
      <c r="AG3" s="18">
        <f t="shared" si="0"/>
        <v>0.52083333333333348</v>
      </c>
      <c r="AH3" s="18">
        <f t="shared" si="0"/>
        <v>0.53125000000000011</v>
      </c>
      <c r="AI3" s="18">
        <f t="shared" si="0"/>
        <v>0.54166666666666674</v>
      </c>
      <c r="AJ3" s="18">
        <f t="shared" si="0"/>
        <v>0.55208333333333337</v>
      </c>
      <c r="AK3" s="18">
        <f t="shared" si="0"/>
        <v>0.5625</v>
      </c>
      <c r="AL3" s="18">
        <f t="shared" si="0"/>
        <v>0.57291666666666663</v>
      </c>
      <c r="AM3" s="18">
        <f t="shared" si="0"/>
        <v>0.58333333333333326</v>
      </c>
      <c r="AN3" s="18">
        <f t="shared" si="0"/>
        <v>0.59374999999999989</v>
      </c>
      <c r="AO3" s="18">
        <f t="shared" si="0"/>
        <v>0.60416666666666652</v>
      </c>
      <c r="AP3" s="18">
        <f t="shared" si="0"/>
        <v>0.61458333333333315</v>
      </c>
      <c r="AQ3" s="18">
        <f t="shared" si="0"/>
        <v>0.62499999999999978</v>
      </c>
      <c r="AR3" s="18">
        <f t="shared" si="0"/>
        <v>0.63541666666666641</v>
      </c>
      <c r="AS3" s="18">
        <f t="shared" si="0"/>
        <v>0.64583333333333304</v>
      </c>
      <c r="AT3" s="18">
        <f t="shared" si="0"/>
        <v>0.65624999999999967</v>
      </c>
      <c r="AU3" s="18">
        <f t="shared" si="0"/>
        <v>0.6666666666666663</v>
      </c>
      <c r="AV3" s="18">
        <f t="shared" si="0"/>
        <v>0.67708333333333293</v>
      </c>
      <c r="AW3" s="18">
        <f t="shared" si="0"/>
        <v>0.68749999999999956</v>
      </c>
      <c r="AX3" s="18">
        <f t="shared" si="0"/>
        <v>0.69791666666666619</v>
      </c>
      <c r="AY3" s="18">
        <f t="shared" si="0"/>
        <v>0.70833333333333282</v>
      </c>
      <c r="AZ3" s="18">
        <f t="shared" si="0"/>
        <v>0.71874999999999944</v>
      </c>
      <c r="BA3" s="18">
        <f t="shared" si="0"/>
        <v>0.72916666666666607</v>
      </c>
      <c r="BB3" s="18">
        <f t="shared" si="0"/>
        <v>0.7395833333333327</v>
      </c>
      <c r="BC3" s="18">
        <f t="shared" si="0"/>
        <v>0.74999999999999933</v>
      </c>
      <c r="BD3" s="18">
        <f t="shared" si="0"/>
        <v>0.76041666666666596</v>
      </c>
      <c r="BE3" s="18">
        <f t="shared" si="0"/>
        <v>0.77083333333333259</v>
      </c>
      <c r="BF3" s="18">
        <f t="shared" si="0"/>
        <v>0.78124999999999922</v>
      </c>
      <c r="BG3" s="18">
        <f t="shared" si="0"/>
        <v>0.79166666666666585</v>
      </c>
      <c r="BH3" s="18">
        <f t="shared" si="0"/>
        <v>0.80208333333333248</v>
      </c>
      <c r="BI3" s="18">
        <f t="shared" si="0"/>
        <v>0.81249999999999911</v>
      </c>
      <c r="BJ3" s="18">
        <f t="shared" si="0"/>
        <v>0.82291666666666574</v>
      </c>
      <c r="BK3" s="18">
        <f t="shared" si="0"/>
        <v>0.83333333333333237</v>
      </c>
      <c r="BL3" s="18">
        <f t="shared" si="0"/>
        <v>0.843749999999999</v>
      </c>
      <c r="BM3" s="18">
        <f t="shared" si="0"/>
        <v>0.85416666666666563</v>
      </c>
      <c r="BN3" s="18">
        <f t="shared" si="0"/>
        <v>0.86458333333333226</v>
      </c>
      <c r="BO3" s="18">
        <f t="shared" si="0"/>
        <v>0.87499999999999889</v>
      </c>
      <c r="BP3" s="18">
        <f t="shared" si="0"/>
        <v>0.88541666666666552</v>
      </c>
      <c r="BQ3" s="18">
        <f t="shared" si="0"/>
        <v>0.89583333333333215</v>
      </c>
      <c r="BR3" s="18">
        <f t="shared" si="0"/>
        <v>0.90624999999999878</v>
      </c>
      <c r="BS3" s="18">
        <f t="shared" si="0"/>
        <v>0.91666666666666541</v>
      </c>
      <c r="BT3" s="18">
        <f t="shared" si="0"/>
        <v>0.92708333333333204</v>
      </c>
      <c r="BU3" s="18">
        <f t="shared" si="0"/>
        <v>0.93749999999999867</v>
      </c>
      <c r="BV3" s="18">
        <f t="shared" si="0"/>
        <v>0.9479166666666653</v>
      </c>
      <c r="BW3" s="18">
        <f t="shared" si="0"/>
        <v>0.95833333333333193</v>
      </c>
      <c r="BX3" s="18">
        <f t="shared" si="0"/>
        <v>0.96874999999999856</v>
      </c>
      <c r="BY3" s="18">
        <f t="shared" si="0"/>
        <v>0.97916666666666519</v>
      </c>
      <c r="BZ3" s="18">
        <f t="shared" si="0"/>
        <v>0.98958333333333182</v>
      </c>
      <c r="CA3" s="18">
        <f t="shared" si="0"/>
        <v>0.99999999999999845</v>
      </c>
      <c r="CB3" s="18">
        <f t="shared" si="0"/>
        <v>1.0104166666666652</v>
      </c>
      <c r="CC3" s="18">
        <f t="shared" ref="CC3:CM3" si="1">CB3+1/24/4</f>
        <v>1.0208333333333319</v>
      </c>
      <c r="CD3" s="18">
        <f t="shared" si="1"/>
        <v>1.0312499999999987</v>
      </c>
      <c r="CE3" s="18">
        <f t="shared" si="1"/>
        <v>1.0416666666666654</v>
      </c>
      <c r="CF3" s="18">
        <f t="shared" si="1"/>
        <v>1.0520833333333321</v>
      </c>
      <c r="CG3" s="18">
        <f t="shared" si="1"/>
        <v>1.0624999999999989</v>
      </c>
      <c r="CH3" s="18">
        <f t="shared" si="1"/>
        <v>1.0729166666666656</v>
      </c>
      <c r="CI3" s="18">
        <f t="shared" si="1"/>
        <v>1.0833333333333324</v>
      </c>
      <c r="CJ3" s="18">
        <f t="shared" si="1"/>
        <v>1.0937499999999991</v>
      </c>
      <c r="CK3" s="18">
        <f t="shared" si="1"/>
        <v>1.1041666666666659</v>
      </c>
      <c r="CL3" s="18">
        <f t="shared" si="1"/>
        <v>1.1145833333333326</v>
      </c>
      <c r="CM3" s="18">
        <f t="shared" si="1"/>
        <v>1.1249999999999993</v>
      </c>
    </row>
    <row r="4" spans="1:114" ht="7.5" customHeight="1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26"/>
    </row>
    <row r="5" spans="1:114" x14ac:dyDescent="0.25">
      <c r="A5" s="1" t="s">
        <v>1</v>
      </c>
      <c r="B5" s="11"/>
      <c r="C5" s="11"/>
      <c r="D5" s="11"/>
      <c r="E5" s="17" t="s">
        <v>2</v>
      </c>
      <c r="F5" s="17"/>
      <c r="G5" s="11"/>
      <c r="H5" s="11"/>
      <c r="I5" s="3" t="s">
        <v>3</v>
      </c>
      <c r="J5" s="3"/>
      <c r="K5" s="11"/>
      <c r="M5" t="s">
        <v>4</v>
      </c>
    </row>
    <row r="6" spans="1:114" x14ac:dyDescent="0.25">
      <c r="B6" t="s">
        <v>5</v>
      </c>
      <c r="C6" t="s">
        <v>6</v>
      </c>
      <c r="D6" t="s">
        <v>4</v>
      </c>
      <c r="F6" t="s">
        <v>5</v>
      </c>
      <c r="G6" t="s">
        <v>6</v>
      </c>
      <c r="H6" t="s">
        <v>4</v>
      </c>
      <c r="J6" t="s">
        <v>7</v>
      </c>
      <c r="K6" t="s">
        <v>6</v>
      </c>
      <c r="L6" t="s">
        <v>4</v>
      </c>
    </row>
    <row r="7" spans="1:114" x14ac:dyDescent="0.25">
      <c r="A7" s="11" t="s">
        <v>8</v>
      </c>
      <c r="B7" s="4">
        <v>0.39583333333333331</v>
      </c>
      <c r="C7" s="4">
        <v>0.58333333333333337</v>
      </c>
      <c r="D7" s="9">
        <f>C7-B7</f>
        <v>0.18750000000000006</v>
      </c>
      <c r="F7" s="4">
        <v>0.625</v>
      </c>
      <c r="G7" s="4">
        <v>0.95833333333333337</v>
      </c>
      <c r="H7" s="9">
        <f>G7-F7</f>
        <v>0.33333333333333337</v>
      </c>
      <c r="J7" s="4">
        <v>0</v>
      </c>
      <c r="K7" s="4">
        <v>9.375E-2</v>
      </c>
      <c r="L7" s="9">
        <f>"24:00"-J7+K7</f>
        <v>1.09375</v>
      </c>
      <c r="M7" s="10">
        <f t="shared" ref="M7:M15" si="2">D7+H7+L7</f>
        <v>1.6145833333333335</v>
      </c>
      <c r="N7" s="7"/>
      <c r="O7" t="str">
        <f>IF(AND($B7&lt;=O$3,$C7&gt;=P$3),"Pl1","")&amp;IF(AND($F7&lt;=O$3,$G7&gt;=P$3),"Pl2","")&amp;IF(AND($J7&lt;=O$3,$K7&gt;=P$3),"Pl3","")</f>
        <v/>
      </c>
      <c r="P7" t="str">
        <f>IF(AND($B7&lt;=P$3,$C7&gt;=Q$3),"Pl1","")&amp;IF(AND($F7&lt;=P$3,$G7&gt;=Q$3),"Pl2","")&amp;IF(AND($J7&lt;=P$3,$K7&gt;=Q$3),"Pl3","")</f>
        <v/>
      </c>
      <c r="Q7" t="str">
        <f t="shared" ref="Q7:CB7" si="3">IF(AND($B7&lt;=Q$3,$C7&gt;=R$3),"Pl1","")&amp;IF(AND($F7&lt;=Q$3,$G7&gt;=R$3),"Pl2","")&amp;IF(AND($J7&lt;=Q$3,$K7&gt;=R$3),"Pl3","")</f>
        <v/>
      </c>
      <c r="R7" t="str">
        <f t="shared" si="3"/>
        <v/>
      </c>
      <c r="S7" t="str">
        <f t="shared" si="3"/>
        <v/>
      </c>
      <c r="T7" t="str">
        <f t="shared" si="3"/>
        <v/>
      </c>
      <c r="V7" t="str">
        <f t="shared" si="3"/>
        <v>Pl1</v>
      </c>
      <c r="W7" t="str">
        <f t="shared" si="3"/>
        <v>Pl1</v>
      </c>
      <c r="X7" t="str">
        <f t="shared" si="3"/>
        <v>Pl1</v>
      </c>
      <c r="Y7" t="str">
        <f t="shared" si="3"/>
        <v>Pl1</v>
      </c>
      <c r="Z7" t="str">
        <f t="shared" si="3"/>
        <v>Pl1</v>
      </c>
      <c r="AA7" t="str">
        <f t="shared" si="3"/>
        <v>Pl1</v>
      </c>
      <c r="AB7" t="str">
        <f t="shared" si="3"/>
        <v>Pl1</v>
      </c>
      <c r="AC7" t="str">
        <f t="shared" si="3"/>
        <v>Pl1</v>
      </c>
      <c r="AD7" t="str">
        <f t="shared" si="3"/>
        <v>Pl1</v>
      </c>
      <c r="AE7" t="str">
        <f t="shared" si="3"/>
        <v>Pl1</v>
      </c>
      <c r="AF7" t="str">
        <f t="shared" si="3"/>
        <v>Pl1</v>
      </c>
      <c r="AG7" t="str">
        <f t="shared" si="3"/>
        <v>Pl1</v>
      </c>
      <c r="AH7" t="str">
        <f t="shared" si="3"/>
        <v>Pl1</v>
      </c>
      <c r="AI7" t="str">
        <f t="shared" si="3"/>
        <v>Pl1</v>
      </c>
      <c r="AJ7" t="str">
        <f t="shared" si="3"/>
        <v>Pl1</v>
      </c>
      <c r="AK7" t="str">
        <f t="shared" si="3"/>
        <v>Pl1</v>
      </c>
      <c r="AL7" t="str">
        <f t="shared" si="3"/>
        <v>Pl1</v>
      </c>
      <c r="AM7" t="str">
        <f t="shared" si="3"/>
        <v/>
      </c>
      <c r="AN7" t="str">
        <f t="shared" si="3"/>
        <v/>
      </c>
      <c r="AO7" t="str">
        <f t="shared" si="3"/>
        <v/>
      </c>
      <c r="AP7" t="str">
        <f t="shared" si="3"/>
        <v/>
      </c>
      <c r="AQ7" t="str">
        <f t="shared" si="3"/>
        <v>Pl2</v>
      </c>
      <c r="AR7" t="str">
        <f t="shared" si="3"/>
        <v>Pl2</v>
      </c>
      <c r="AS7" t="str">
        <f t="shared" si="3"/>
        <v>Pl2</v>
      </c>
      <c r="AT7" t="str">
        <f t="shared" si="3"/>
        <v>Pl2</v>
      </c>
      <c r="AU7" t="str">
        <f t="shared" si="3"/>
        <v>Pl2</v>
      </c>
      <c r="AV7" t="str">
        <f t="shared" si="3"/>
        <v>Pl2</v>
      </c>
      <c r="AW7" t="str">
        <f t="shared" si="3"/>
        <v>Pl2</v>
      </c>
      <c r="AX7" t="str">
        <f t="shared" si="3"/>
        <v>Pl2</v>
      </c>
      <c r="AY7" t="str">
        <f t="shared" si="3"/>
        <v>Pl2</v>
      </c>
      <c r="AZ7" t="str">
        <f t="shared" si="3"/>
        <v>Pl2</v>
      </c>
      <c r="BA7" t="str">
        <f t="shared" si="3"/>
        <v>Pl2</v>
      </c>
      <c r="BB7" t="str">
        <f t="shared" si="3"/>
        <v>Pl2</v>
      </c>
      <c r="BC7" t="str">
        <f t="shared" si="3"/>
        <v>Pl2</v>
      </c>
      <c r="BD7" t="str">
        <f t="shared" si="3"/>
        <v>Pl2</v>
      </c>
      <c r="BE7" t="str">
        <f t="shared" si="3"/>
        <v>Pl2</v>
      </c>
      <c r="BF7" t="str">
        <f t="shared" si="3"/>
        <v>Pl2</v>
      </c>
      <c r="BG7" t="str">
        <f t="shared" si="3"/>
        <v>Pl2</v>
      </c>
      <c r="BH7" t="str">
        <f t="shared" si="3"/>
        <v>Pl2</v>
      </c>
      <c r="BI7" t="str">
        <f t="shared" si="3"/>
        <v>Pl2</v>
      </c>
      <c r="BJ7" t="str">
        <f t="shared" si="3"/>
        <v>Pl2</v>
      </c>
      <c r="BK7" t="str">
        <f t="shared" si="3"/>
        <v>Pl2</v>
      </c>
      <c r="BL7" t="str">
        <f t="shared" si="3"/>
        <v>Pl2</v>
      </c>
      <c r="BM7" t="str">
        <f t="shared" si="3"/>
        <v>Pl2</v>
      </c>
      <c r="BN7" t="str">
        <f t="shared" si="3"/>
        <v>Pl2</v>
      </c>
      <c r="BO7" t="str">
        <f t="shared" si="3"/>
        <v>Pl2</v>
      </c>
      <c r="BP7" t="str">
        <f t="shared" si="3"/>
        <v>Pl2</v>
      </c>
      <c r="BQ7" t="str">
        <f t="shared" si="3"/>
        <v>Pl2</v>
      </c>
      <c r="BR7" t="str">
        <f t="shared" si="3"/>
        <v>Pl2</v>
      </c>
      <c r="BS7" t="str">
        <f t="shared" si="3"/>
        <v>Pl2</v>
      </c>
      <c r="BT7" t="str">
        <f t="shared" si="3"/>
        <v>Pl2</v>
      </c>
      <c r="BU7" t="str">
        <f t="shared" si="3"/>
        <v>Pl2</v>
      </c>
      <c r="BV7" t="str">
        <f t="shared" si="3"/>
        <v>Pl2</v>
      </c>
      <c r="BW7" t="str">
        <f t="shared" ref="BW7" si="4">IF(AND($B7&lt;=BW$3,$C7&gt;=BX$3),"Pl1","")&amp;IF(AND($F7&lt;=BW$3,$G7&gt;=BX$3),"Pl2","")&amp;IF(AND($J7&lt;=BW$3,$K7&gt;=BX$3),"Pl3","")</f>
        <v/>
      </c>
      <c r="BX7" t="str">
        <f t="shared" ref="BX7" si="5">IF(AND($B7&lt;=BX$3,$C7&gt;=BY$3),"Pl1","")&amp;IF(AND($F7&lt;=BX$3,$G7&gt;=BY$3),"Pl2","")&amp;IF(AND($J7&lt;=BX$3,$K7&gt;=BY$3),"Pl3","")</f>
        <v/>
      </c>
      <c r="BY7" t="str">
        <f t="shared" ref="Q7:CB8" si="6">IF(AND($B7&lt;=BY$3,$C7&gt;=BZ$3),"Pl1","")&amp;IF(AND($F7&lt;=BY$3,$G7&gt;=BZ$3),"Pl2","")&amp;IF(AND($J7&lt;=BY$3,$K7&gt;=BZ$3),"Pl3","")</f>
        <v/>
      </c>
      <c r="BZ7" t="str">
        <f t="shared" ref="BZ7" si="7">IF(AND($B7&lt;=BZ$3,$C7&gt;=CA$3),"Pl1","")&amp;IF(AND($F7&lt;=BZ$3,$G7&gt;=CA$3),"Pl2","")&amp;IF(AND($J7&lt;=BZ$3,$K7&gt;=CA$3),"Pl3","")</f>
        <v/>
      </c>
      <c r="CA7" t="str">
        <f t="shared" ref="CA7" si="8">IF(AND($B7&lt;=CA$3,$C7&gt;=CB$3),"Pl1","")&amp;IF(AND($F7&lt;=CA$3,$G7&gt;=CB$3),"Pl2","")&amp;IF(AND($J7&lt;=CA$3,$K7&gt;=CB$3),"Pl3","")</f>
        <v/>
      </c>
      <c r="CB7" t="str">
        <f t="shared" ref="CB7" si="9">IF(AND($B7&lt;=CB$3,$C7&gt;=CC$3),"Pl1","")&amp;IF(AND($F7&lt;=CB$3,$G7&gt;=CC$3),"Pl2","")&amp;IF(AND($J7&lt;=CB$3,$K7&gt;=CC$3),"Pl3","")</f>
        <v/>
      </c>
      <c r="CC7" t="str">
        <f t="shared" ref="CC7" si="10">IF(AND($B7&lt;=CC$3,$C7&gt;=CD$3),"Pl1","")&amp;IF(AND($F7&lt;=CC$3,$G7&gt;=CD$3),"Pl2","")&amp;IF(AND($J7&lt;=CC$3,$K7&gt;=CD$3),"Pl3","")</f>
        <v/>
      </c>
      <c r="CD7" t="str">
        <f t="shared" ref="CD7" si="11">IF(AND($B7&lt;=CD$3,$C7&gt;=CE$3),"Pl1","")&amp;IF(AND($F7&lt;=CD$3,$G7&gt;=CE$3),"Pl2","")&amp;IF(AND($J7&lt;=CD$3,$K7&gt;=CE$3),"Pl3","")</f>
        <v/>
      </c>
      <c r="CE7" t="str">
        <f t="shared" ref="CE7" si="12">IF(AND($B7&lt;=CE$3,$C7&gt;=CF$3),"Pl1","")&amp;IF(AND($F7&lt;=CE$3,$G7&gt;=CF$3),"Pl2","")&amp;IF(AND($J7&lt;=CE$3,$K7&gt;=CF$3),"Pl3","")</f>
        <v/>
      </c>
      <c r="CF7" t="str">
        <f t="shared" ref="CF7" si="13">IF(AND($B7&lt;=CF$3,$C7&gt;=CG$3),"Pl1","")&amp;IF(AND($F7&lt;=CF$3,$G7&gt;=CG$3),"Pl2","")&amp;IF(AND($J7&lt;=CF$3,$K7&gt;=CG$3),"Pl3","")</f>
        <v/>
      </c>
      <c r="CG7" t="str">
        <f t="shared" ref="CG7" si="14">IF(AND($B7&lt;=CG$3,$C7&gt;=CH$3),"Pl1","")&amp;IF(AND($F7&lt;=CG$3,$G7&gt;=CH$3),"Pl2","")&amp;IF(AND($J7&lt;=CG$3,$K7&gt;=CH$3),"Pl3","")</f>
        <v/>
      </c>
      <c r="CH7" t="str">
        <f t="shared" ref="CH7" si="15">IF(AND($B7&lt;=CH$3,$C7&gt;=CI$3),"Pl1","")&amp;IF(AND($F7&lt;=CH$3,$G7&gt;=CI$3),"Pl2","")&amp;IF(AND($J7&lt;=CH$3,$K7&gt;=CI$3),"Pl3","")</f>
        <v/>
      </c>
      <c r="CI7" t="str">
        <f t="shared" ref="CI7" si="16">IF(AND($B7&lt;=CI$3,$C7&gt;=CJ$3),"Pl1","")&amp;IF(AND($F7&lt;=CI$3,$G7&gt;=CJ$3),"Pl2","")&amp;IF(AND($J7&lt;=CI$3,$K7&gt;=CJ$3),"Pl3","")</f>
        <v/>
      </c>
      <c r="CJ7" t="str">
        <f t="shared" ref="CJ7" si="17">IF(AND($B7&lt;=CJ$3,$C7&gt;=CK$3),"Pl1","")&amp;IF(AND($F7&lt;=CJ$3,$G7&gt;=CK$3),"Pl2","")&amp;IF(AND($J7&lt;=CJ$3,$K7&gt;=CK$3),"Pl3","")</f>
        <v/>
      </c>
      <c r="CK7" t="str">
        <f t="shared" ref="CK7" si="18">IF(AND($B7&lt;=CK$3,$C7&gt;=CL$3),"Pl1","")&amp;IF(AND($F7&lt;=CK$3,$G7&gt;=CL$3),"Pl2","")&amp;IF(AND($J7&lt;=CK$3,$K7&gt;=CL$3),"Pl3","")</f>
        <v/>
      </c>
      <c r="CL7" t="str">
        <f t="shared" ref="CL7" si="19">IF(AND($B7&lt;=CL$3,$C7&gt;=CM$3),"Pl1","")&amp;IF(AND($F7&lt;=CL$3,$G7&gt;=CM$3),"Pl2","")&amp;IF(AND($J7&lt;=CL$3,$K7&gt;=CM$3),"Pl3","")</f>
        <v/>
      </c>
    </row>
    <row r="8" spans="1:114" x14ac:dyDescent="0.25">
      <c r="A8" s="11" t="s">
        <v>9</v>
      </c>
      <c r="B8" s="4">
        <v>0.375</v>
      </c>
      <c r="C8" s="4">
        <v>0.54166666666666663</v>
      </c>
      <c r="D8" s="9">
        <f t="shared" ref="D8:D16" si="20">C8-B8</f>
        <v>0.16666666666666663</v>
      </c>
      <c r="F8" s="4">
        <v>0.63541666666666663</v>
      </c>
      <c r="G8" s="4">
        <v>0.72916666666666663</v>
      </c>
      <c r="H8" s="9">
        <f t="shared" ref="H8:H16" si="21">G8-F8</f>
        <v>9.375E-2</v>
      </c>
      <c r="J8" s="4">
        <v>0.9375</v>
      </c>
      <c r="K8" s="4">
        <v>1.0555555555555556</v>
      </c>
      <c r="L8" s="9">
        <f t="shared" ref="L8:L16" si="22">"24:00"-J8+K8</f>
        <v>1.1180555555555556</v>
      </c>
      <c r="M8" s="10">
        <f t="shared" si="2"/>
        <v>1.3784722222222223</v>
      </c>
      <c r="N8" s="8"/>
      <c r="O8" t="str">
        <f t="shared" ref="O8:P8" si="23">IF(AND($B8&lt;=O$3,$C8&gt;=P$3),"Pl1","")&amp;IF(AND($F8&lt;=O$3,$G8&gt;=P$3),"Pl2","")&amp;IF(AND($J8&lt;=O$3,$K8&gt;=P$3),"Pl3","")</f>
        <v/>
      </c>
      <c r="P8" t="str">
        <f t="shared" si="23"/>
        <v/>
      </c>
      <c r="Q8" t="str">
        <f t="shared" si="6"/>
        <v/>
      </c>
      <c r="R8" t="str">
        <f t="shared" si="6"/>
        <v/>
      </c>
      <c r="S8" t="str">
        <f t="shared" si="6"/>
        <v>Pl1</v>
      </c>
      <c r="T8" t="str">
        <f t="shared" si="6"/>
        <v>Pl1</v>
      </c>
      <c r="U8" t="str">
        <f t="shared" si="6"/>
        <v>Pl1</v>
      </c>
      <c r="V8" t="str">
        <f t="shared" si="6"/>
        <v>Pl1</v>
      </c>
      <c r="W8" t="str">
        <f t="shared" si="6"/>
        <v>Pl1</v>
      </c>
      <c r="X8" t="str">
        <f t="shared" si="6"/>
        <v>Pl1</v>
      </c>
      <c r="Y8" t="str">
        <f t="shared" si="6"/>
        <v>Pl1</v>
      </c>
      <c r="Z8" t="str">
        <f t="shared" si="6"/>
        <v>Pl1</v>
      </c>
      <c r="AA8" t="str">
        <f t="shared" si="6"/>
        <v>Pl1</v>
      </c>
      <c r="AB8" t="str">
        <f t="shared" si="6"/>
        <v>Pl1</v>
      </c>
      <c r="AC8" t="str">
        <f t="shared" si="6"/>
        <v>Pl1</v>
      </c>
      <c r="AD8" t="str">
        <f t="shared" si="6"/>
        <v>Pl1</v>
      </c>
      <c r="AE8" t="str">
        <f t="shared" si="6"/>
        <v>Pl1</v>
      </c>
      <c r="AF8" t="str">
        <f t="shared" si="6"/>
        <v>Pl1</v>
      </c>
      <c r="AG8" t="str">
        <f t="shared" si="6"/>
        <v>Pl1</v>
      </c>
      <c r="AH8" t="str">
        <f t="shared" si="6"/>
        <v>Pl1</v>
      </c>
      <c r="AI8" t="str">
        <f t="shared" si="6"/>
        <v/>
      </c>
      <c r="AJ8" t="str">
        <f t="shared" si="6"/>
        <v/>
      </c>
      <c r="AK8" t="str">
        <f t="shared" si="6"/>
        <v/>
      </c>
      <c r="AL8" t="str">
        <f t="shared" si="6"/>
        <v/>
      </c>
      <c r="AM8" t="str">
        <f t="shared" si="6"/>
        <v/>
      </c>
      <c r="AN8" t="str">
        <f t="shared" si="6"/>
        <v/>
      </c>
      <c r="AO8" t="str">
        <f t="shared" si="6"/>
        <v/>
      </c>
      <c r="AP8" t="str">
        <f t="shared" si="6"/>
        <v/>
      </c>
      <c r="AQ8" t="str">
        <f t="shared" si="6"/>
        <v/>
      </c>
      <c r="AR8" t="str">
        <f t="shared" si="6"/>
        <v/>
      </c>
      <c r="AS8" t="str">
        <f t="shared" si="6"/>
        <v>Pl2</v>
      </c>
      <c r="AT8" t="str">
        <f t="shared" si="6"/>
        <v>Pl2</v>
      </c>
      <c r="AU8" t="str">
        <f t="shared" si="6"/>
        <v>Pl2</v>
      </c>
      <c r="AV8" t="str">
        <f t="shared" si="6"/>
        <v>Pl2</v>
      </c>
      <c r="AW8" t="str">
        <f t="shared" si="6"/>
        <v>Pl2</v>
      </c>
      <c r="AX8" t="str">
        <f t="shared" si="6"/>
        <v>Pl2</v>
      </c>
      <c r="AY8" t="str">
        <f t="shared" si="6"/>
        <v>Pl2</v>
      </c>
      <c r="AZ8" t="str">
        <f t="shared" si="6"/>
        <v>Pl2</v>
      </c>
      <c r="BA8" t="str">
        <f t="shared" si="6"/>
        <v/>
      </c>
      <c r="BB8" t="str">
        <f t="shared" si="6"/>
        <v/>
      </c>
      <c r="BC8" t="str">
        <f t="shared" si="6"/>
        <v/>
      </c>
      <c r="BD8" t="str">
        <f t="shared" si="6"/>
        <v/>
      </c>
      <c r="BE8" t="str">
        <f t="shared" si="6"/>
        <v/>
      </c>
      <c r="BF8" t="str">
        <f t="shared" si="6"/>
        <v/>
      </c>
      <c r="BG8" t="str">
        <f t="shared" si="6"/>
        <v/>
      </c>
      <c r="BH8" t="str">
        <f t="shared" si="6"/>
        <v/>
      </c>
      <c r="BI8" t="str">
        <f t="shared" si="6"/>
        <v/>
      </c>
      <c r="BJ8" t="str">
        <f t="shared" si="6"/>
        <v/>
      </c>
      <c r="BK8" t="str">
        <f t="shared" si="6"/>
        <v/>
      </c>
      <c r="BL8" t="str">
        <f t="shared" si="6"/>
        <v/>
      </c>
      <c r="BM8" t="str">
        <f t="shared" si="6"/>
        <v/>
      </c>
      <c r="BN8" t="str">
        <f t="shared" si="6"/>
        <v/>
      </c>
      <c r="BO8" t="str">
        <f t="shared" si="6"/>
        <v/>
      </c>
      <c r="BP8" t="str">
        <f t="shared" si="6"/>
        <v/>
      </c>
      <c r="BQ8" t="str">
        <f t="shared" si="6"/>
        <v/>
      </c>
      <c r="BR8" t="str">
        <f t="shared" si="6"/>
        <v/>
      </c>
      <c r="BS8" t="str">
        <f t="shared" si="6"/>
        <v/>
      </c>
      <c r="BT8" t="str">
        <f t="shared" si="6"/>
        <v/>
      </c>
      <c r="BU8" t="str">
        <f t="shared" si="6"/>
        <v/>
      </c>
      <c r="BV8" t="str">
        <f t="shared" si="6"/>
        <v>Pl3</v>
      </c>
      <c r="BW8" t="str">
        <f t="shared" si="6"/>
        <v>Pl3</v>
      </c>
      <c r="BX8" t="str">
        <f t="shared" si="6"/>
        <v>Pl3</v>
      </c>
      <c r="BY8" t="str">
        <f t="shared" si="6"/>
        <v>Pl3</v>
      </c>
      <c r="BZ8" t="str">
        <f t="shared" si="6"/>
        <v>Pl3</v>
      </c>
      <c r="CA8" t="str">
        <f t="shared" si="6"/>
        <v>Pl3</v>
      </c>
      <c r="CB8" t="str">
        <f t="shared" si="6"/>
        <v>Pl3</v>
      </c>
      <c r="CC8" t="str">
        <f t="shared" ref="CC8:CK8" si="24">IF(AND($B8&lt;=CC$3,$C8&gt;=CD$3),"Pl1","")&amp;IF(AND($F8&lt;=CC$3,$G8&gt;=CD$3),"Pl2","")&amp;IF(AND($J8&lt;=CC$3,$K8&gt;=CD$3),"Pl3","")</f>
        <v>Pl3</v>
      </c>
      <c r="CD8" t="str">
        <f t="shared" si="24"/>
        <v>Pl3</v>
      </c>
      <c r="CE8" t="str">
        <f t="shared" si="24"/>
        <v>Pl3</v>
      </c>
      <c r="CF8" t="str">
        <f t="shared" si="24"/>
        <v/>
      </c>
      <c r="CG8" t="str">
        <f t="shared" si="24"/>
        <v/>
      </c>
      <c r="CH8" t="str">
        <f t="shared" si="24"/>
        <v/>
      </c>
      <c r="CI8" t="str">
        <f t="shared" si="24"/>
        <v/>
      </c>
      <c r="CJ8" t="str">
        <f t="shared" si="24"/>
        <v/>
      </c>
      <c r="CK8" t="str">
        <f t="shared" si="24"/>
        <v/>
      </c>
    </row>
    <row r="9" spans="1:114" x14ac:dyDescent="0.25">
      <c r="A9" s="11" t="s">
        <v>10</v>
      </c>
      <c r="B9" s="4">
        <v>0.35416666666666669</v>
      </c>
      <c r="C9" s="4">
        <v>0.48125000000000001</v>
      </c>
      <c r="D9" s="9">
        <f t="shared" si="20"/>
        <v>0.12708333333333333</v>
      </c>
      <c r="F9" s="4">
        <v>0.63541666666666663</v>
      </c>
      <c r="G9" s="4">
        <v>0.72916666666666663</v>
      </c>
      <c r="H9" s="9">
        <f t="shared" si="21"/>
        <v>9.375E-2</v>
      </c>
      <c r="J9" s="4">
        <v>0.9375</v>
      </c>
      <c r="K9" s="4">
        <v>1.0555555555555556</v>
      </c>
      <c r="L9" s="9">
        <f t="shared" si="22"/>
        <v>1.1180555555555556</v>
      </c>
      <c r="M9" s="10">
        <f t="shared" si="2"/>
        <v>1.338888888888889</v>
      </c>
      <c r="O9" t="str">
        <f t="shared" ref="O9:P9" si="25">IF(AND($B9&lt;=O$3,$C9&gt;=P$3),"Pl1","")&amp;IF(AND($F9&lt;=O$3,$G9&gt;=P$3),"Pl2","")&amp;IF(AND($J9&lt;=O$3,$K9&gt;=P$3),"Pl3","")</f>
        <v/>
      </c>
      <c r="P9" t="str">
        <f t="shared" si="25"/>
        <v/>
      </c>
      <c r="Q9" t="str">
        <f t="shared" ref="Q9:CB9" si="26">IF(AND($B9&lt;=Q$3,$C9&gt;=R$3),"Pl1","")&amp;IF(AND($F9&lt;=Q$3,$G9&gt;=R$3),"Pl2","")&amp;IF(AND($J9&lt;=Q$3,$K9&gt;=R$3),"Pl3","")</f>
        <v>Pl1</v>
      </c>
      <c r="R9" t="str">
        <f t="shared" si="26"/>
        <v>Pl1</v>
      </c>
      <c r="S9" t="str">
        <f t="shared" si="26"/>
        <v>Pl1</v>
      </c>
      <c r="T9" t="str">
        <f t="shared" si="26"/>
        <v>Pl1</v>
      </c>
      <c r="U9" t="str">
        <f t="shared" si="26"/>
        <v>Pl1</v>
      </c>
      <c r="V9" t="str">
        <f t="shared" si="26"/>
        <v>Pl1</v>
      </c>
      <c r="W9" t="str">
        <f t="shared" si="26"/>
        <v>Pl1</v>
      </c>
      <c r="X9" t="str">
        <f t="shared" si="26"/>
        <v>Pl1</v>
      </c>
      <c r="Y9" t="str">
        <f t="shared" si="26"/>
        <v>Pl1</v>
      </c>
      <c r="Z9" t="str">
        <f t="shared" si="26"/>
        <v>Pl1</v>
      </c>
      <c r="AA9" t="str">
        <f t="shared" si="26"/>
        <v>Pl1</v>
      </c>
      <c r="AB9" t="str">
        <f t="shared" si="26"/>
        <v>Pl1</v>
      </c>
      <c r="AC9" t="str">
        <f t="shared" si="26"/>
        <v/>
      </c>
      <c r="AD9" t="str">
        <f t="shared" si="26"/>
        <v/>
      </c>
      <c r="AE9" t="str">
        <f t="shared" si="26"/>
        <v/>
      </c>
      <c r="AF9" t="str">
        <f t="shared" si="26"/>
        <v/>
      </c>
      <c r="AG9" t="str">
        <f t="shared" si="26"/>
        <v/>
      </c>
      <c r="AH9" t="str">
        <f t="shared" si="26"/>
        <v/>
      </c>
      <c r="AI9" t="str">
        <f t="shared" si="26"/>
        <v/>
      </c>
      <c r="AJ9" t="str">
        <f t="shared" si="26"/>
        <v/>
      </c>
      <c r="AK9" t="str">
        <f t="shared" si="26"/>
        <v/>
      </c>
      <c r="AL9" t="str">
        <f t="shared" si="26"/>
        <v/>
      </c>
      <c r="AM9" t="str">
        <f t="shared" si="26"/>
        <v/>
      </c>
      <c r="AN9" t="str">
        <f t="shared" si="26"/>
        <v/>
      </c>
      <c r="AO9" t="str">
        <f t="shared" si="26"/>
        <v/>
      </c>
      <c r="AP9" t="str">
        <f t="shared" si="26"/>
        <v/>
      </c>
      <c r="AQ9" t="str">
        <f t="shared" si="26"/>
        <v/>
      </c>
      <c r="AR9" t="str">
        <f t="shared" si="26"/>
        <v/>
      </c>
      <c r="AS9" t="str">
        <f t="shared" si="26"/>
        <v>Pl2</v>
      </c>
      <c r="AT9" t="str">
        <f t="shared" si="26"/>
        <v>Pl2</v>
      </c>
      <c r="AU9" t="str">
        <f t="shared" si="26"/>
        <v>Pl2</v>
      </c>
      <c r="AV9" t="str">
        <f t="shared" si="26"/>
        <v>Pl2</v>
      </c>
      <c r="AW9" t="str">
        <f t="shared" si="26"/>
        <v>Pl2</v>
      </c>
      <c r="AX9" t="str">
        <f t="shared" si="26"/>
        <v>Pl2</v>
      </c>
      <c r="AY9" t="str">
        <f t="shared" si="26"/>
        <v>Pl2</v>
      </c>
      <c r="AZ9" t="str">
        <f t="shared" si="26"/>
        <v>Pl2</v>
      </c>
      <c r="BA9" t="str">
        <f t="shared" si="26"/>
        <v/>
      </c>
      <c r="BB9" t="str">
        <f t="shared" si="26"/>
        <v/>
      </c>
      <c r="BC9" t="str">
        <f t="shared" si="26"/>
        <v/>
      </c>
      <c r="BD9" t="str">
        <f t="shared" si="26"/>
        <v/>
      </c>
      <c r="BE9" t="str">
        <f t="shared" si="26"/>
        <v/>
      </c>
      <c r="BF9" t="str">
        <f t="shared" si="26"/>
        <v/>
      </c>
      <c r="BG9" t="str">
        <f t="shared" si="26"/>
        <v/>
      </c>
      <c r="BH9" t="str">
        <f t="shared" si="26"/>
        <v/>
      </c>
      <c r="BI9" t="str">
        <f t="shared" si="26"/>
        <v/>
      </c>
      <c r="BJ9" t="str">
        <f t="shared" si="26"/>
        <v/>
      </c>
      <c r="BK9" t="str">
        <f t="shared" si="26"/>
        <v/>
      </c>
      <c r="BL9" t="str">
        <f t="shared" si="26"/>
        <v/>
      </c>
      <c r="BM9" t="str">
        <f t="shared" si="26"/>
        <v/>
      </c>
      <c r="BN9" t="str">
        <f t="shared" si="26"/>
        <v/>
      </c>
      <c r="BO9" t="str">
        <f t="shared" si="26"/>
        <v/>
      </c>
      <c r="BP9" t="str">
        <f t="shared" si="26"/>
        <v/>
      </c>
      <c r="BQ9" t="str">
        <f t="shared" si="26"/>
        <v/>
      </c>
      <c r="BR9" t="str">
        <f t="shared" si="26"/>
        <v/>
      </c>
      <c r="BS9" t="str">
        <f t="shared" si="26"/>
        <v/>
      </c>
      <c r="BT9" t="str">
        <f t="shared" si="26"/>
        <v/>
      </c>
      <c r="BU9" t="str">
        <f t="shared" si="26"/>
        <v/>
      </c>
      <c r="BV9" t="str">
        <f t="shared" si="26"/>
        <v>Pl3</v>
      </c>
      <c r="BW9" t="str">
        <f t="shared" si="26"/>
        <v>Pl3</v>
      </c>
      <c r="BX9" t="str">
        <f t="shared" si="26"/>
        <v>Pl3</v>
      </c>
      <c r="BY9" t="str">
        <f t="shared" si="26"/>
        <v>Pl3</v>
      </c>
      <c r="BZ9" t="str">
        <f t="shared" si="26"/>
        <v>Pl3</v>
      </c>
      <c r="CA9" t="str">
        <f t="shared" si="26"/>
        <v>Pl3</v>
      </c>
      <c r="CB9" t="str">
        <f t="shared" si="26"/>
        <v>Pl3</v>
      </c>
      <c r="CC9" t="str">
        <f t="shared" ref="CC9:CK9" si="27">IF(AND($B9&lt;=CC$3,$C9&gt;=CD$3),"Pl1","")&amp;IF(AND($F9&lt;=CC$3,$G9&gt;=CD$3),"Pl2","")&amp;IF(AND($J9&lt;=CC$3,$K9&gt;=CD$3),"Pl3","")</f>
        <v>Pl3</v>
      </c>
      <c r="CD9" t="str">
        <f t="shared" si="27"/>
        <v>Pl3</v>
      </c>
      <c r="CE9" t="str">
        <f t="shared" si="27"/>
        <v>Pl3</v>
      </c>
      <c r="CF9" t="str">
        <f t="shared" si="27"/>
        <v/>
      </c>
      <c r="CG9" t="str">
        <f t="shared" si="27"/>
        <v/>
      </c>
      <c r="CH9" t="str">
        <f t="shared" si="27"/>
        <v/>
      </c>
      <c r="CI9" t="str">
        <f t="shared" si="27"/>
        <v/>
      </c>
      <c r="CJ9" t="str">
        <f t="shared" si="27"/>
        <v/>
      </c>
      <c r="CK9" t="str">
        <f t="shared" si="27"/>
        <v/>
      </c>
    </row>
    <row r="10" spans="1:114" x14ac:dyDescent="0.25">
      <c r="A10" s="11" t="s">
        <v>11</v>
      </c>
      <c r="B10" s="4">
        <v>0.35416666666666669</v>
      </c>
      <c r="C10" s="4">
        <v>0.50347222222222221</v>
      </c>
      <c r="D10" s="9">
        <f t="shared" si="20"/>
        <v>0.14930555555555552</v>
      </c>
      <c r="F10" s="4">
        <v>0.63541666666666663</v>
      </c>
      <c r="G10" s="4">
        <v>0.72916666666666663</v>
      </c>
      <c r="H10" s="9">
        <f t="shared" si="21"/>
        <v>9.375E-2</v>
      </c>
      <c r="J10" s="4">
        <v>0.9375</v>
      </c>
      <c r="K10" s="4">
        <v>1.0555555555555556</v>
      </c>
      <c r="L10" s="9">
        <f t="shared" si="22"/>
        <v>1.1180555555555556</v>
      </c>
      <c r="M10" s="10">
        <f t="shared" si="2"/>
        <v>1.3611111111111112</v>
      </c>
      <c r="O10" t="str">
        <f t="shared" ref="O10:P10" si="28">IF(AND($B10&lt;=O$3,$C10&gt;=P$3),"Pl1","")&amp;IF(AND($F10&lt;=O$3,$G10&gt;=P$3),"Pl2","")&amp;IF(AND($J10&lt;=O$3,$K10&gt;=P$3),"Pl3","")</f>
        <v/>
      </c>
      <c r="P10" t="str">
        <f t="shared" si="28"/>
        <v/>
      </c>
      <c r="Q10" t="str">
        <f t="shared" ref="Q10:CB10" si="29">IF(AND($B10&lt;=Q$3,$C10&gt;=R$3),"Pl1","")&amp;IF(AND($F10&lt;=Q$3,$G10&gt;=R$3),"Pl2","")&amp;IF(AND($J10&lt;=Q$3,$K10&gt;=R$3),"Pl3","")</f>
        <v>Pl1</v>
      </c>
      <c r="R10" t="str">
        <f t="shared" si="29"/>
        <v>Pl1</v>
      </c>
      <c r="S10" t="str">
        <f t="shared" si="29"/>
        <v>Pl1</v>
      </c>
      <c r="T10" t="str">
        <f t="shared" si="29"/>
        <v>Pl1</v>
      </c>
      <c r="U10" t="str">
        <f t="shared" si="29"/>
        <v>Pl1</v>
      </c>
      <c r="V10" t="str">
        <f t="shared" si="29"/>
        <v>Pl1</v>
      </c>
      <c r="W10" t="str">
        <f t="shared" si="29"/>
        <v>Pl1</v>
      </c>
      <c r="X10" t="str">
        <f t="shared" si="29"/>
        <v>Pl1</v>
      </c>
      <c r="Y10" t="str">
        <f t="shared" si="29"/>
        <v>Pl1</v>
      </c>
      <c r="Z10" t="str">
        <f t="shared" si="29"/>
        <v>Pl1</v>
      </c>
      <c r="AA10" t="str">
        <f t="shared" si="29"/>
        <v>Pl1</v>
      </c>
      <c r="AB10" t="str">
        <f t="shared" si="29"/>
        <v>Pl1</v>
      </c>
      <c r="AC10" t="str">
        <f t="shared" si="29"/>
        <v>Pl1</v>
      </c>
      <c r="AD10" t="str">
        <f t="shared" si="29"/>
        <v>Pl1</v>
      </c>
      <c r="AE10" t="str">
        <f t="shared" si="29"/>
        <v/>
      </c>
      <c r="AF10" t="str">
        <f t="shared" si="29"/>
        <v/>
      </c>
      <c r="AG10" t="str">
        <f t="shared" si="29"/>
        <v/>
      </c>
      <c r="AH10" t="str">
        <f t="shared" si="29"/>
        <v/>
      </c>
      <c r="AI10" t="str">
        <f t="shared" si="29"/>
        <v/>
      </c>
      <c r="AJ10" t="str">
        <f t="shared" si="29"/>
        <v/>
      </c>
      <c r="AK10" t="str">
        <f t="shared" si="29"/>
        <v/>
      </c>
      <c r="AL10" t="str">
        <f t="shared" si="29"/>
        <v/>
      </c>
      <c r="AM10" t="str">
        <f t="shared" si="29"/>
        <v/>
      </c>
      <c r="AN10" t="str">
        <f t="shared" si="29"/>
        <v/>
      </c>
      <c r="AO10" t="str">
        <f t="shared" si="29"/>
        <v/>
      </c>
      <c r="AP10" t="str">
        <f t="shared" si="29"/>
        <v/>
      </c>
      <c r="AQ10" t="str">
        <f t="shared" si="29"/>
        <v/>
      </c>
      <c r="AR10" t="str">
        <f t="shared" si="29"/>
        <v/>
      </c>
      <c r="AS10" t="str">
        <f t="shared" si="29"/>
        <v>Pl2</v>
      </c>
      <c r="AT10" t="str">
        <f t="shared" si="29"/>
        <v>Pl2</v>
      </c>
      <c r="AU10" t="str">
        <f t="shared" si="29"/>
        <v>Pl2</v>
      </c>
      <c r="AV10" t="str">
        <f t="shared" si="29"/>
        <v>Pl2</v>
      </c>
      <c r="AW10" t="str">
        <f t="shared" si="29"/>
        <v>Pl2</v>
      </c>
      <c r="AX10" t="str">
        <f t="shared" si="29"/>
        <v>Pl2</v>
      </c>
      <c r="AY10" t="str">
        <f t="shared" si="29"/>
        <v>Pl2</v>
      </c>
      <c r="AZ10" t="str">
        <f t="shared" si="29"/>
        <v>Pl2</v>
      </c>
      <c r="BA10" t="str">
        <f t="shared" si="29"/>
        <v/>
      </c>
      <c r="BB10" t="str">
        <f t="shared" si="29"/>
        <v/>
      </c>
      <c r="BC10" t="str">
        <f t="shared" si="29"/>
        <v/>
      </c>
      <c r="BD10" t="str">
        <f t="shared" si="29"/>
        <v/>
      </c>
      <c r="BE10" t="str">
        <f t="shared" si="29"/>
        <v/>
      </c>
      <c r="BF10" t="str">
        <f t="shared" si="29"/>
        <v/>
      </c>
      <c r="BG10" t="str">
        <f t="shared" si="29"/>
        <v/>
      </c>
      <c r="BH10" t="str">
        <f t="shared" si="29"/>
        <v/>
      </c>
      <c r="BI10" t="str">
        <f t="shared" si="29"/>
        <v/>
      </c>
      <c r="BJ10" t="str">
        <f t="shared" si="29"/>
        <v/>
      </c>
      <c r="BK10" t="str">
        <f t="shared" si="29"/>
        <v/>
      </c>
      <c r="BL10" t="str">
        <f t="shared" si="29"/>
        <v/>
      </c>
      <c r="BM10" t="str">
        <f t="shared" si="29"/>
        <v/>
      </c>
      <c r="BN10" t="str">
        <f t="shared" si="29"/>
        <v/>
      </c>
      <c r="BO10" t="str">
        <f t="shared" si="29"/>
        <v/>
      </c>
      <c r="BP10" t="str">
        <f t="shared" si="29"/>
        <v/>
      </c>
      <c r="BQ10" t="str">
        <f t="shared" si="29"/>
        <v/>
      </c>
      <c r="BR10" t="str">
        <f t="shared" si="29"/>
        <v/>
      </c>
      <c r="BS10" t="str">
        <f t="shared" si="29"/>
        <v/>
      </c>
      <c r="BT10" t="str">
        <f t="shared" si="29"/>
        <v/>
      </c>
      <c r="BU10" t="str">
        <f t="shared" si="29"/>
        <v/>
      </c>
      <c r="BV10" t="str">
        <f t="shared" si="29"/>
        <v>Pl3</v>
      </c>
      <c r="BW10" t="str">
        <f t="shared" si="29"/>
        <v>Pl3</v>
      </c>
      <c r="BX10" t="str">
        <f t="shared" si="29"/>
        <v>Pl3</v>
      </c>
      <c r="BY10" t="str">
        <f t="shared" si="29"/>
        <v>Pl3</v>
      </c>
      <c r="BZ10" t="str">
        <f t="shared" si="29"/>
        <v>Pl3</v>
      </c>
      <c r="CA10" t="str">
        <f t="shared" si="29"/>
        <v>Pl3</v>
      </c>
      <c r="CB10" t="str">
        <f t="shared" si="29"/>
        <v>Pl3</v>
      </c>
      <c r="CC10" t="str">
        <f t="shared" ref="CC10:CK10" si="30">IF(AND($B10&lt;=CC$3,$C10&gt;=CD$3),"Pl1","")&amp;IF(AND($F10&lt;=CC$3,$G10&gt;=CD$3),"Pl2","")&amp;IF(AND($J10&lt;=CC$3,$K10&gt;=CD$3),"Pl3","")</f>
        <v>Pl3</v>
      </c>
      <c r="CD10" t="str">
        <f t="shared" si="30"/>
        <v>Pl3</v>
      </c>
      <c r="CE10" t="str">
        <f t="shared" si="30"/>
        <v>Pl3</v>
      </c>
      <c r="CF10" t="str">
        <f t="shared" si="30"/>
        <v/>
      </c>
      <c r="CG10" t="str">
        <f t="shared" si="30"/>
        <v/>
      </c>
      <c r="CH10" t="str">
        <f t="shared" si="30"/>
        <v/>
      </c>
      <c r="CI10" t="str">
        <f t="shared" si="30"/>
        <v/>
      </c>
      <c r="CJ10" t="str">
        <f t="shared" si="30"/>
        <v/>
      </c>
      <c r="CK10" t="str">
        <f t="shared" si="30"/>
        <v/>
      </c>
    </row>
    <row r="11" spans="1:114" x14ac:dyDescent="0.25">
      <c r="A11" s="11" t="s">
        <v>12</v>
      </c>
      <c r="B11" s="4">
        <v>0.35416666666666669</v>
      </c>
      <c r="C11" s="4">
        <v>0.4993055555555555</v>
      </c>
      <c r="D11" s="9">
        <f t="shared" si="20"/>
        <v>0.14513888888888882</v>
      </c>
      <c r="F11" s="4">
        <v>0.63541666666666663</v>
      </c>
      <c r="G11" s="4">
        <v>0.72916666666666663</v>
      </c>
      <c r="H11" s="9">
        <f t="shared" si="21"/>
        <v>9.375E-2</v>
      </c>
      <c r="J11" s="4">
        <v>0.9375</v>
      </c>
      <c r="K11" s="4">
        <v>1.0555555555555556</v>
      </c>
      <c r="L11" s="9">
        <f t="shared" si="22"/>
        <v>1.1180555555555556</v>
      </c>
      <c r="M11" s="10">
        <f t="shared" si="2"/>
        <v>1.3569444444444443</v>
      </c>
      <c r="O11" t="str">
        <f t="shared" ref="O11:P11" si="31">IF(AND($B11&lt;=O$3,$C11&gt;=P$3),"Pl1","")&amp;IF(AND($F11&lt;=O$3,$G11&gt;=P$3),"Pl2","")&amp;IF(AND($J11&lt;=O$3,$K11&gt;=P$3),"Pl3","")</f>
        <v/>
      </c>
      <c r="P11" t="str">
        <f t="shared" si="31"/>
        <v/>
      </c>
      <c r="Q11" t="str">
        <f t="shared" ref="Q11:CB11" si="32">IF(AND($B11&lt;=Q$3,$C11&gt;=R$3),"Pl1","")&amp;IF(AND($F11&lt;=Q$3,$G11&gt;=R$3),"Pl2","")&amp;IF(AND($J11&lt;=Q$3,$K11&gt;=R$3),"Pl3","")</f>
        <v>Pl1</v>
      </c>
      <c r="R11" t="str">
        <f t="shared" si="32"/>
        <v>Pl1</v>
      </c>
      <c r="S11" t="str">
        <f t="shared" si="32"/>
        <v>Pl1</v>
      </c>
      <c r="T11" t="str">
        <f t="shared" si="32"/>
        <v>Pl1</v>
      </c>
      <c r="U11" t="str">
        <f t="shared" si="32"/>
        <v>Pl1</v>
      </c>
      <c r="V11" t="str">
        <f t="shared" si="32"/>
        <v>Pl1</v>
      </c>
      <c r="W11" t="str">
        <f t="shared" si="32"/>
        <v>Pl1</v>
      </c>
      <c r="X11" t="str">
        <f t="shared" si="32"/>
        <v>Pl1</v>
      </c>
      <c r="Y11" t="str">
        <f t="shared" si="32"/>
        <v>Pl1</v>
      </c>
      <c r="Z11" t="str">
        <f t="shared" si="32"/>
        <v>Pl1</v>
      </c>
      <c r="AA11" t="str">
        <f t="shared" si="32"/>
        <v>Pl1</v>
      </c>
      <c r="AB11" t="str">
        <f t="shared" si="32"/>
        <v>Pl1</v>
      </c>
      <c r="AC11" t="str">
        <f t="shared" si="32"/>
        <v>Pl1</v>
      </c>
      <c r="AD11" t="str">
        <f t="shared" si="32"/>
        <v/>
      </c>
      <c r="AE11" t="str">
        <f t="shared" si="32"/>
        <v/>
      </c>
      <c r="AF11" t="str">
        <f t="shared" si="32"/>
        <v/>
      </c>
      <c r="AG11" t="str">
        <f t="shared" si="32"/>
        <v/>
      </c>
      <c r="AH11" t="str">
        <f t="shared" si="32"/>
        <v/>
      </c>
      <c r="AI11" t="str">
        <f t="shared" si="32"/>
        <v/>
      </c>
      <c r="AJ11" t="str">
        <f t="shared" si="32"/>
        <v/>
      </c>
      <c r="AK11" t="str">
        <f t="shared" si="32"/>
        <v/>
      </c>
      <c r="AL11" t="str">
        <f t="shared" si="32"/>
        <v/>
      </c>
      <c r="AM11" t="str">
        <f t="shared" si="32"/>
        <v/>
      </c>
      <c r="AN11" t="str">
        <f t="shared" si="32"/>
        <v/>
      </c>
      <c r="AO11" t="str">
        <f t="shared" si="32"/>
        <v/>
      </c>
      <c r="AP11" t="str">
        <f t="shared" si="32"/>
        <v/>
      </c>
      <c r="AQ11" t="str">
        <f t="shared" si="32"/>
        <v/>
      </c>
      <c r="AR11" t="str">
        <f t="shared" si="32"/>
        <v/>
      </c>
      <c r="AS11" t="str">
        <f t="shared" si="32"/>
        <v>Pl2</v>
      </c>
      <c r="AT11" t="str">
        <f t="shared" si="32"/>
        <v>Pl2</v>
      </c>
      <c r="AU11" t="str">
        <f t="shared" si="32"/>
        <v>Pl2</v>
      </c>
      <c r="AV11" t="str">
        <f t="shared" si="32"/>
        <v>Pl2</v>
      </c>
      <c r="AW11" t="str">
        <f t="shared" si="32"/>
        <v>Pl2</v>
      </c>
      <c r="AX11" t="str">
        <f t="shared" si="32"/>
        <v>Pl2</v>
      </c>
      <c r="AY11" t="str">
        <f t="shared" si="32"/>
        <v>Pl2</v>
      </c>
      <c r="AZ11" t="str">
        <f t="shared" si="32"/>
        <v>Pl2</v>
      </c>
      <c r="BA11" t="str">
        <f t="shared" si="32"/>
        <v/>
      </c>
      <c r="BB11" t="str">
        <f t="shared" si="32"/>
        <v/>
      </c>
      <c r="BC11" t="str">
        <f t="shared" si="32"/>
        <v/>
      </c>
      <c r="BD11" t="str">
        <f t="shared" si="32"/>
        <v/>
      </c>
      <c r="BE11" t="str">
        <f t="shared" si="32"/>
        <v/>
      </c>
      <c r="BF11" t="str">
        <f t="shared" si="32"/>
        <v/>
      </c>
      <c r="BG11" t="str">
        <f t="shared" si="32"/>
        <v/>
      </c>
      <c r="BH11" t="str">
        <f t="shared" si="32"/>
        <v/>
      </c>
      <c r="BI11" t="str">
        <f t="shared" si="32"/>
        <v/>
      </c>
      <c r="BJ11" t="str">
        <f t="shared" si="32"/>
        <v/>
      </c>
      <c r="BK11" t="str">
        <f t="shared" si="32"/>
        <v/>
      </c>
      <c r="BL11" t="str">
        <f t="shared" si="32"/>
        <v/>
      </c>
      <c r="BM11" t="str">
        <f t="shared" si="32"/>
        <v/>
      </c>
      <c r="BN11" t="str">
        <f t="shared" si="32"/>
        <v/>
      </c>
      <c r="BO11" t="str">
        <f t="shared" si="32"/>
        <v/>
      </c>
      <c r="BP11" t="str">
        <f t="shared" si="32"/>
        <v/>
      </c>
      <c r="BQ11" t="str">
        <f t="shared" si="32"/>
        <v/>
      </c>
      <c r="BR11" t="str">
        <f t="shared" si="32"/>
        <v/>
      </c>
      <c r="BS11" t="str">
        <f t="shared" si="32"/>
        <v/>
      </c>
      <c r="BT11" t="str">
        <f t="shared" si="32"/>
        <v/>
      </c>
      <c r="BU11" t="str">
        <f t="shared" si="32"/>
        <v/>
      </c>
      <c r="BV11" t="str">
        <f t="shared" si="32"/>
        <v>Pl3</v>
      </c>
      <c r="BW11" t="str">
        <f t="shared" si="32"/>
        <v>Pl3</v>
      </c>
      <c r="BX11" t="str">
        <f t="shared" si="32"/>
        <v>Pl3</v>
      </c>
      <c r="BY11" t="str">
        <f t="shared" si="32"/>
        <v>Pl3</v>
      </c>
      <c r="BZ11" t="str">
        <f t="shared" si="32"/>
        <v>Pl3</v>
      </c>
      <c r="CA11" t="str">
        <f t="shared" si="32"/>
        <v>Pl3</v>
      </c>
      <c r="CB11" t="str">
        <f t="shared" si="32"/>
        <v>Pl3</v>
      </c>
      <c r="CC11" t="str">
        <f t="shared" ref="CC11:CK11" si="33">IF(AND($B11&lt;=CC$3,$C11&gt;=CD$3),"Pl1","")&amp;IF(AND($F11&lt;=CC$3,$G11&gt;=CD$3),"Pl2","")&amp;IF(AND($J11&lt;=CC$3,$K11&gt;=CD$3),"Pl3","")</f>
        <v>Pl3</v>
      </c>
      <c r="CD11" t="str">
        <f t="shared" si="33"/>
        <v>Pl3</v>
      </c>
      <c r="CE11" t="str">
        <f t="shared" si="33"/>
        <v>Pl3</v>
      </c>
      <c r="CF11" t="str">
        <f t="shared" si="33"/>
        <v/>
      </c>
      <c r="CG11" t="str">
        <f t="shared" si="33"/>
        <v/>
      </c>
      <c r="CH11" t="str">
        <f t="shared" si="33"/>
        <v/>
      </c>
      <c r="CI11" t="str">
        <f t="shared" si="33"/>
        <v/>
      </c>
      <c r="CJ11" t="str">
        <f t="shared" si="33"/>
        <v/>
      </c>
      <c r="CK11" t="str">
        <f t="shared" si="33"/>
        <v/>
      </c>
    </row>
    <row r="12" spans="1:114" s="16" customFormat="1" x14ac:dyDescent="0.25">
      <c r="A12" s="11" t="s">
        <v>13</v>
      </c>
      <c r="B12" s="20">
        <v>0.35416666666666669</v>
      </c>
      <c r="C12" s="20">
        <v>0.5</v>
      </c>
      <c r="D12" s="9">
        <f t="shared" si="20"/>
        <v>0.14583333333333331</v>
      </c>
      <c r="E12" s="11"/>
      <c r="F12" s="20">
        <v>0.61458333333333337</v>
      </c>
      <c r="G12" s="20">
        <v>0.72916666666666663</v>
      </c>
      <c r="H12" s="9">
        <f t="shared" si="21"/>
        <v>0.11458333333333326</v>
      </c>
      <c r="I12" s="11"/>
      <c r="J12" s="20">
        <v>0.9375</v>
      </c>
      <c r="K12" s="20">
        <v>1.0555555555555556</v>
      </c>
      <c r="L12" s="9">
        <f t="shared" si="22"/>
        <v>1.1180555555555556</v>
      </c>
      <c r="M12" s="10">
        <f t="shared" si="2"/>
        <v>1.3784722222222221</v>
      </c>
      <c r="N12" s="11"/>
      <c r="O12" s="11" t="str">
        <f t="shared" ref="O12:P12" si="34">IF(AND($B12&lt;=O$3,$C12&gt;=P$3),"Pl1","")&amp;IF(AND($F12&lt;=O$3,$G12&gt;=P$3),"Pl2","")&amp;IF(AND($J12&lt;=O$3,$K12&gt;=P$3),"Pl3","")</f>
        <v/>
      </c>
      <c r="P12" s="11" t="str">
        <f t="shared" si="34"/>
        <v/>
      </c>
      <c r="Q12" s="16" t="str">
        <f t="shared" ref="Q12:CB12" si="35">IF(AND($B12&lt;=Q$3,$C12&gt;=R$3),"Pl1","")&amp;IF(AND($F12&lt;=Q$3,$G12&gt;=R$3),"Pl2","")&amp;IF(AND($J12&lt;=Q$3,$K12&gt;=R$3),"Pl3","")</f>
        <v>Pl1</v>
      </c>
      <c r="R12" s="16" t="str">
        <f t="shared" si="35"/>
        <v>Pl1</v>
      </c>
      <c r="S12" s="16" t="str">
        <f t="shared" si="35"/>
        <v>Pl1</v>
      </c>
      <c r="T12" s="16" t="str">
        <f t="shared" si="35"/>
        <v>Pl1</v>
      </c>
      <c r="U12" s="16" t="str">
        <f t="shared" si="35"/>
        <v>Pl1</v>
      </c>
      <c r="V12" s="16" t="str">
        <f t="shared" si="35"/>
        <v>Pl1</v>
      </c>
      <c r="W12" s="16" t="str">
        <f t="shared" si="35"/>
        <v>Pl1</v>
      </c>
      <c r="X12" s="16" t="str">
        <f t="shared" si="35"/>
        <v>Pl1</v>
      </c>
      <c r="Y12" s="16" t="str">
        <f t="shared" si="35"/>
        <v>Pl1</v>
      </c>
      <c r="Z12" s="16" t="str">
        <f t="shared" si="35"/>
        <v>Pl1</v>
      </c>
      <c r="AA12" s="16" t="str">
        <f t="shared" si="35"/>
        <v>Pl1</v>
      </c>
      <c r="AB12" s="16" t="str">
        <f t="shared" si="35"/>
        <v>Pl1</v>
      </c>
      <c r="AC12" s="16" t="str">
        <f t="shared" si="35"/>
        <v>Pl1</v>
      </c>
      <c r="AD12" s="16" t="str">
        <f t="shared" si="35"/>
        <v>Pl1</v>
      </c>
      <c r="AE12" s="11" t="str">
        <f t="shared" si="35"/>
        <v/>
      </c>
      <c r="AF12" s="11" t="str">
        <f t="shared" si="35"/>
        <v/>
      </c>
      <c r="AG12" s="11" t="str">
        <f t="shared" si="35"/>
        <v/>
      </c>
      <c r="AH12" s="11" t="str">
        <f t="shared" si="35"/>
        <v/>
      </c>
      <c r="AI12" s="11" t="str">
        <f t="shared" si="35"/>
        <v/>
      </c>
      <c r="AJ12" s="11" t="str">
        <f t="shared" si="35"/>
        <v/>
      </c>
      <c r="AK12" s="11" t="str">
        <f t="shared" si="35"/>
        <v/>
      </c>
      <c r="AL12" s="11" t="str">
        <f t="shared" si="35"/>
        <v/>
      </c>
      <c r="AM12" s="11" t="str">
        <f t="shared" si="35"/>
        <v/>
      </c>
      <c r="AN12" s="11" t="str">
        <f t="shared" si="35"/>
        <v/>
      </c>
      <c r="AO12" s="11" t="str">
        <f t="shared" si="35"/>
        <v/>
      </c>
      <c r="AP12" s="16" t="str">
        <f t="shared" si="35"/>
        <v>Pl2</v>
      </c>
      <c r="AQ12" s="16" t="str">
        <f t="shared" si="35"/>
        <v>Pl2</v>
      </c>
      <c r="AR12" s="16" t="str">
        <f t="shared" si="35"/>
        <v>Pl2</v>
      </c>
      <c r="AS12" s="16" t="str">
        <f t="shared" si="35"/>
        <v>Pl2</v>
      </c>
      <c r="AT12" s="16" t="str">
        <f t="shared" si="35"/>
        <v>Pl2</v>
      </c>
      <c r="AU12" s="16" t="str">
        <f t="shared" si="35"/>
        <v>Pl2</v>
      </c>
      <c r="AV12" s="16" t="str">
        <f t="shared" si="35"/>
        <v>Pl2</v>
      </c>
      <c r="AW12" s="16" t="str">
        <f t="shared" si="35"/>
        <v>Pl2</v>
      </c>
      <c r="AX12" s="16" t="str">
        <f t="shared" si="35"/>
        <v>Pl2</v>
      </c>
      <c r="AY12" s="16" t="str">
        <f t="shared" si="35"/>
        <v>Pl2</v>
      </c>
      <c r="AZ12" s="16" t="str">
        <f t="shared" si="35"/>
        <v>Pl2</v>
      </c>
      <c r="BA12" s="11" t="str">
        <f t="shared" si="35"/>
        <v/>
      </c>
      <c r="BB12" s="11" t="str">
        <f t="shared" si="35"/>
        <v/>
      </c>
      <c r="BC12" s="11" t="str">
        <f t="shared" si="35"/>
        <v/>
      </c>
      <c r="BD12" s="11" t="str">
        <f t="shared" si="35"/>
        <v/>
      </c>
      <c r="BE12" s="11" t="str">
        <f t="shared" si="35"/>
        <v/>
      </c>
      <c r="BF12" s="11" t="str">
        <f t="shared" si="35"/>
        <v/>
      </c>
      <c r="BG12" s="11" t="str">
        <f t="shared" si="35"/>
        <v/>
      </c>
      <c r="BH12" s="11" t="str">
        <f t="shared" si="35"/>
        <v/>
      </c>
      <c r="BI12" s="11" t="str">
        <f t="shared" si="35"/>
        <v/>
      </c>
      <c r="BJ12" s="11" t="str">
        <f t="shared" si="35"/>
        <v/>
      </c>
      <c r="BK12" s="11" t="str">
        <f t="shared" si="35"/>
        <v/>
      </c>
      <c r="BL12" s="11" t="str">
        <f t="shared" si="35"/>
        <v/>
      </c>
      <c r="BM12" s="11" t="str">
        <f t="shared" si="35"/>
        <v/>
      </c>
      <c r="BN12" s="11" t="str">
        <f t="shared" si="35"/>
        <v/>
      </c>
      <c r="BO12" s="11" t="str">
        <f t="shared" si="35"/>
        <v/>
      </c>
      <c r="BP12" s="11" t="str">
        <f t="shared" si="35"/>
        <v/>
      </c>
      <c r="BQ12" s="11" t="str">
        <f t="shared" si="35"/>
        <v/>
      </c>
      <c r="BR12" s="11" t="str">
        <f t="shared" si="35"/>
        <v/>
      </c>
      <c r="BS12" s="11" t="str">
        <f t="shared" si="35"/>
        <v/>
      </c>
      <c r="BT12" s="11" t="str">
        <f t="shared" si="35"/>
        <v/>
      </c>
      <c r="BU12" s="11" t="str">
        <f t="shared" si="35"/>
        <v/>
      </c>
      <c r="BV12" s="16" t="str">
        <f t="shared" si="35"/>
        <v>Pl3</v>
      </c>
      <c r="BW12" s="16" t="str">
        <f t="shared" si="35"/>
        <v>Pl3</v>
      </c>
      <c r="BX12" s="16" t="str">
        <f t="shared" si="35"/>
        <v>Pl3</v>
      </c>
      <c r="BY12" s="16" t="str">
        <f t="shared" si="35"/>
        <v>Pl3</v>
      </c>
      <c r="BZ12" s="16" t="str">
        <f t="shared" si="35"/>
        <v>Pl3</v>
      </c>
      <c r="CA12" s="16" t="str">
        <f t="shared" si="35"/>
        <v>Pl3</v>
      </c>
      <c r="CB12" s="16" t="str">
        <f t="shared" si="35"/>
        <v>Pl3</v>
      </c>
      <c r="CC12" s="16" t="str">
        <f t="shared" ref="CC12:CK12" si="36">IF(AND($B12&lt;=CC$3,$C12&gt;=CD$3),"Pl1","")&amp;IF(AND($F12&lt;=CC$3,$G12&gt;=CD$3),"Pl2","")&amp;IF(AND($J12&lt;=CC$3,$K12&gt;=CD$3),"Pl3","")</f>
        <v>Pl3</v>
      </c>
      <c r="CD12" s="16" t="str">
        <f t="shared" si="36"/>
        <v>Pl3</v>
      </c>
      <c r="CE12" s="16" t="str">
        <f t="shared" si="36"/>
        <v>Pl3</v>
      </c>
      <c r="CF12" s="11" t="str">
        <f t="shared" si="36"/>
        <v/>
      </c>
      <c r="CG12" s="11" t="str">
        <f t="shared" si="36"/>
        <v/>
      </c>
      <c r="CH12" s="11" t="str">
        <f t="shared" si="36"/>
        <v/>
      </c>
      <c r="CI12" s="11" t="str">
        <f t="shared" si="36"/>
        <v/>
      </c>
      <c r="CJ12" s="11" t="str">
        <f t="shared" si="36"/>
        <v/>
      </c>
      <c r="CK12" s="11" t="str">
        <f t="shared" si="36"/>
        <v/>
      </c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</row>
    <row r="13" spans="1:114" x14ac:dyDescent="0.25">
      <c r="A13" s="11" t="s">
        <v>14</v>
      </c>
      <c r="B13" s="4">
        <v>0.35416666666666669</v>
      </c>
      <c r="C13" s="4">
        <v>0.5</v>
      </c>
      <c r="D13" s="9">
        <f t="shared" si="20"/>
        <v>0.14583333333333331</v>
      </c>
      <c r="F13" s="4">
        <v>0.63541666666666663</v>
      </c>
      <c r="G13" s="4">
        <v>0.72916666666666663</v>
      </c>
      <c r="H13" s="9">
        <f t="shared" si="21"/>
        <v>9.375E-2</v>
      </c>
      <c r="J13" s="4">
        <v>0.9375</v>
      </c>
      <c r="K13" s="4">
        <v>1.0555555555555556</v>
      </c>
      <c r="L13" s="9">
        <f t="shared" si="22"/>
        <v>1.1180555555555556</v>
      </c>
      <c r="M13" s="10">
        <f t="shared" si="2"/>
        <v>1.3576388888888888</v>
      </c>
      <c r="O13" t="str">
        <f t="shared" ref="O13:P13" si="37">IF(AND($B13&lt;=O$3,$C13&gt;=P$3),"Pl1","")&amp;IF(AND($F13&lt;=O$3,$G13&gt;=P$3),"Pl2","")&amp;IF(AND($J13&lt;=O$3,$K13&gt;=P$3),"Pl3","")</f>
        <v/>
      </c>
      <c r="P13" t="str">
        <f t="shared" si="37"/>
        <v/>
      </c>
      <c r="Q13" t="str">
        <f t="shared" ref="Q13:CB13" si="38">IF(AND($B13&lt;=Q$3,$C13&gt;=R$3),"Pl1","")&amp;IF(AND($F13&lt;=Q$3,$G13&gt;=R$3),"Pl2","")&amp;IF(AND($J13&lt;=Q$3,$K13&gt;=R$3),"Pl3","")</f>
        <v>Pl1</v>
      </c>
      <c r="R13" t="str">
        <f t="shared" si="38"/>
        <v>Pl1</v>
      </c>
      <c r="S13" t="str">
        <f t="shared" si="38"/>
        <v>Pl1</v>
      </c>
      <c r="T13" t="str">
        <f t="shared" si="38"/>
        <v>Pl1</v>
      </c>
      <c r="U13" t="str">
        <f t="shared" si="38"/>
        <v>Pl1</v>
      </c>
      <c r="V13" t="str">
        <f t="shared" si="38"/>
        <v>Pl1</v>
      </c>
      <c r="W13" t="str">
        <f t="shared" si="38"/>
        <v>Pl1</v>
      </c>
      <c r="X13" t="str">
        <f t="shared" si="38"/>
        <v>Pl1</v>
      </c>
      <c r="Y13" t="str">
        <f t="shared" si="38"/>
        <v>Pl1</v>
      </c>
      <c r="Z13" t="str">
        <f t="shared" si="38"/>
        <v>Pl1</v>
      </c>
      <c r="AA13" t="str">
        <f t="shared" si="38"/>
        <v>Pl1</v>
      </c>
      <c r="AB13" t="str">
        <f t="shared" si="38"/>
        <v>Pl1</v>
      </c>
      <c r="AC13" t="str">
        <f t="shared" si="38"/>
        <v>Pl1</v>
      </c>
      <c r="AD13" t="str">
        <f t="shared" si="38"/>
        <v>Pl1</v>
      </c>
      <c r="AE13" t="str">
        <f t="shared" si="38"/>
        <v/>
      </c>
      <c r="AF13" t="str">
        <f t="shared" si="38"/>
        <v/>
      </c>
      <c r="AG13" t="str">
        <f t="shared" si="38"/>
        <v/>
      </c>
      <c r="AH13" t="str">
        <f t="shared" si="38"/>
        <v/>
      </c>
      <c r="AI13" t="str">
        <f t="shared" si="38"/>
        <v/>
      </c>
      <c r="AJ13" t="str">
        <f t="shared" si="38"/>
        <v/>
      </c>
      <c r="AK13" t="str">
        <f t="shared" si="38"/>
        <v/>
      </c>
      <c r="AL13" t="str">
        <f t="shared" si="38"/>
        <v/>
      </c>
      <c r="AM13" t="str">
        <f t="shared" si="38"/>
        <v/>
      </c>
      <c r="AN13" t="str">
        <f t="shared" si="38"/>
        <v/>
      </c>
      <c r="AO13" t="str">
        <f t="shared" si="38"/>
        <v/>
      </c>
      <c r="AP13" t="str">
        <f t="shared" si="38"/>
        <v/>
      </c>
      <c r="AQ13" t="str">
        <f t="shared" si="38"/>
        <v/>
      </c>
      <c r="AR13" t="str">
        <f t="shared" si="38"/>
        <v/>
      </c>
      <c r="AS13" t="str">
        <f t="shared" si="38"/>
        <v>Pl2</v>
      </c>
      <c r="AT13" t="str">
        <f t="shared" si="38"/>
        <v>Pl2</v>
      </c>
      <c r="AU13" t="str">
        <f t="shared" si="38"/>
        <v>Pl2</v>
      </c>
      <c r="AV13" t="str">
        <f t="shared" si="38"/>
        <v>Pl2</v>
      </c>
      <c r="AW13" t="str">
        <f t="shared" si="38"/>
        <v>Pl2</v>
      </c>
      <c r="AX13" t="str">
        <f t="shared" si="38"/>
        <v>Pl2</v>
      </c>
      <c r="AY13" t="str">
        <f t="shared" si="38"/>
        <v>Pl2</v>
      </c>
      <c r="AZ13" t="str">
        <f t="shared" si="38"/>
        <v>Pl2</v>
      </c>
      <c r="BA13" t="str">
        <f t="shared" si="38"/>
        <v/>
      </c>
      <c r="BB13" t="str">
        <f t="shared" si="38"/>
        <v/>
      </c>
      <c r="BC13" t="str">
        <f t="shared" si="38"/>
        <v/>
      </c>
      <c r="BD13" t="str">
        <f t="shared" si="38"/>
        <v/>
      </c>
      <c r="BE13" t="str">
        <f t="shared" si="38"/>
        <v/>
      </c>
      <c r="BF13" t="str">
        <f t="shared" si="38"/>
        <v/>
      </c>
      <c r="BG13" t="str">
        <f t="shared" si="38"/>
        <v/>
      </c>
      <c r="BH13" t="str">
        <f t="shared" si="38"/>
        <v/>
      </c>
      <c r="BI13" t="str">
        <f t="shared" si="38"/>
        <v/>
      </c>
      <c r="BJ13" t="str">
        <f t="shared" si="38"/>
        <v/>
      </c>
      <c r="BK13" t="str">
        <f t="shared" si="38"/>
        <v/>
      </c>
      <c r="BL13" t="str">
        <f t="shared" si="38"/>
        <v/>
      </c>
      <c r="BM13" t="str">
        <f t="shared" si="38"/>
        <v/>
      </c>
      <c r="BN13" t="str">
        <f t="shared" si="38"/>
        <v/>
      </c>
      <c r="BO13" t="str">
        <f t="shared" si="38"/>
        <v/>
      </c>
      <c r="BP13" t="str">
        <f t="shared" si="38"/>
        <v/>
      </c>
      <c r="BQ13" t="str">
        <f t="shared" si="38"/>
        <v/>
      </c>
      <c r="BR13" t="str">
        <f t="shared" si="38"/>
        <v/>
      </c>
      <c r="BS13" t="str">
        <f t="shared" si="38"/>
        <v/>
      </c>
      <c r="BT13" t="str">
        <f t="shared" si="38"/>
        <v/>
      </c>
      <c r="BU13" t="str">
        <f t="shared" si="38"/>
        <v/>
      </c>
      <c r="BV13" t="str">
        <f t="shared" si="38"/>
        <v>Pl3</v>
      </c>
      <c r="BW13" t="str">
        <f t="shared" si="38"/>
        <v>Pl3</v>
      </c>
      <c r="BX13" t="str">
        <f t="shared" si="38"/>
        <v>Pl3</v>
      </c>
      <c r="BY13" t="str">
        <f t="shared" si="38"/>
        <v>Pl3</v>
      </c>
      <c r="BZ13" t="str">
        <f t="shared" si="38"/>
        <v>Pl3</v>
      </c>
      <c r="CA13" t="str">
        <f t="shared" si="38"/>
        <v>Pl3</v>
      </c>
      <c r="CB13" t="str">
        <f t="shared" si="38"/>
        <v>Pl3</v>
      </c>
      <c r="CC13" t="str">
        <f t="shared" ref="CC13:CK13" si="39">IF(AND($B13&lt;=CC$3,$C13&gt;=CD$3),"Pl1","")&amp;IF(AND($F13&lt;=CC$3,$G13&gt;=CD$3),"Pl2","")&amp;IF(AND($J13&lt;=CC$3,$K13&gt;=CD$3),"Pl3","")</f>
        <v>Pl3</v>
      </c>
      <c r="CD13" t="str">
        <f t="shared" si="39"/>
        <v>Pl3</v>
      </c>
      <c r="CE13" t="str">
        <f t="shared" si="39"/>
        <v>Pl3</v>
      </c>
      <c r="CF13" t="str">
        <f t="shared" si="39"/>
        <v/>
      </c>
      <c r="CG13" t="str">
        <f t="shared" si="39"/>
        <v/>
      </c>
      <c r="CH13" t="str">
        <f t="shared" si="39"/>
        <v/>
      </c>
      <c r="CI13" t="str">
        <f t="shared" si="39"/>
        <v/>
      </c>
      <c r="CJ13" t="str">
        <f t="shared" si="39"/>
        <v/>
      </c>
      <c r="CK13" t="str">
        <f t="shared" si="39"/>
        <v/>
      </c>
    </row>
    <row r="14" spans="1:114" x14ac:dyDescent="0.25">
      <c r="A14" s="11" t="s">
        <v>15</v>
      </c>
      <c r="B14" s="4">
        <v>0.35416666666666669</v>
      </c>
      <c r="C14" s="4">
        <v>0.5</v>
      </c>
      <c r="D14" s="9">
        <f t="shared" si="20"/>
        <v>0.14583333333333331</v>
      </c>
      <c r="F14" s="4">
        <v>0.63541666666666663</v>
      </c>
      <c r="G14" s="4">
        <v>0.72916666666666663</v>
      </c>
      <c r="H14" s="9">
        <f t="shared" si="21"/>
        <v>9.375E-2</v>
      </c>
      <c r="J14" s="4">
        <v>0.9375</v>
      </c>
      <c r="K14" s="4">
        <v>1.0555555555555556</v>
      </c>
      <c r="L14" s="9">
        <f t="shared" si="22"/>
        <v>1.1180555555555556</v>
      </c>
      <c r="M14" s="10">
        <f t="shared" si="2"/>
        <v>1.3576388888888888</v>
      </c>
      <c r="O14" t="str">
        <f t="shared" ref="O14:P14" si="40">IF(AND($B14&lt;=O$3,$C14&gt;=P$3),"Pl1","")&amp;IF(AND($F14&lt;=O$3,$G14&gt;=P$3),"Pl2","")&amp;IF(AND($J14&lt;=O$3,$K14&gt;=P$3),"Pl3","")</f>
        <v/>
      </c>
      <c r="P14" t="str">
        <f t="shared" si="40"/>
        <v/>
      </c>
      <c r="Q14" t="str">
        <f t="shared" ref="Q14:CB14" si="41">IF(AND($B14&lt;=Q$3,$C14&gt;=R$3),"Pl1","")&amp;IF(AND($F14&lt;=Q$3,$G14&gt;=R$3),"Pl2","")&amp;IF(AND($J14&lt;=Q$3,$K14&gt;=R$3),"Pl3","")</f>
        <v>Pl1</v>
      </c>
      <c r="R14" t="str">
        <f t="shared" si="41"/>
        <v>Pl1</v>
      </c>
      <c r="S14" t="str">
        <f t="shared" si="41"/>
        <v>Pl1</v>
      </c>
      <c r="T14" t="str">
        <f t="shared" si="41"/>
        <v>Pl1</v>
      </c>
      <c r="U14" t="str">
        <f t="shared" si="41"/>
        <v>Pl1</v>
      </c>
      <c r="V14" t="str">
        <f t="shared" si="41"/>
        <v>Pl1</v>
      </c>
      <c r="W14" t="str">
        <f t="shared" si="41"/>
        <v>Pl1</v>
      </c>
      <c r="X14" t="str">
        <f t="shared" si="41"/>
        <v>Pl1</v>
      </c>
      <c r="Y14" t="str">
        <f t="shared" si="41"/>
        <v>Pl1</v>
      </c>
      <c r="Z14" t="str">
        <f t="shared" si="41"/>
        <v>Pl1</v>
      </c>
      <c r="AA14" t="str">
        <f t="shared" si="41"/>
        <v>Pl1</v>
      </c>
      <c r="AB14" t="str">
        <f t="shared" si="41"/>
        <v>Pl1</v>
      </c>
      <c r="AC14" t="str">
        <f t="shared" si="41"/>
        <v>Pl1</v>
      </c>
      <c r="AD14" t="str">
        <f t="shared" si="41"/>
        <v>Pl1</v>
      </c>
      <c r="AE14" t="str">
        <f t="shared" si="41"/>
        <v/>
      </c>
      <c r="AF14" t="str">
        <f t="shared" si="41"/>
        <v/>
      </c>
      <c r="AG14" t="str">
        <f t="shared" si="41"/>
        <v/>
      </c>
      <c r="AH14" t="str">
        <f t="shared" si="41"/>
        <v/>
      </c>
      <c r="AI14" t="str">
        <f t="shared" si="41"/>
        <v/>
      </c>
      <c r="AJ14" t="str">
        <f t="shared" si="41"/>
        <v/>
      </c>
      <c r="AK14" t="str">
        <f t="shared" si="41"/>
        <v/>
      </c>
      <c r="AL14" t="str">
        <f t="shared" si="41"/>
        <v/>
      </c>
      <c r="AM14" t="str">
        <f t="shared" si="41"/>
        <v/>
      </c>
      <c r="AN14" t="str">
        <f t="shared" si="41"/>
        <v/>
      </c>
      <c r="AO14" t="str">
        <f t="shared" si="41"/>
        <v/>
      </c>
      <c r="AP14" t="str">
        <f t="shared" si="41"/>
        <v/>
      </c>
      <c r="AQ14" t="str">
        <f t="shared" si="41"/>
        <v/>
      </c>
      <c r="AR14" t="str">
        <f t="shared" si="41"/>
        <v/>
      </c>
      <c r="AS14" t="str">
        <f t="shared" si="41"/>
        <v>Pl2</v>
      </c>
      <c r="AT14" t="str">
        <f t="shared" si="41"/>
        <v>Pl2</v>
      </c>
      <c r="AU14" t="str">
        <f t="shared" si="41"/>
        <v>Pl2</v>
      </c>
      <c r="AV14" t="str">
        <f t="shared" si="41"/>
        <v>Pl2</v>
      </c>
      <c r="AW14" t="str">
        <f t="shared" si="41"/>
        <v>Pl2</v>
      </c>
      <c r="AX14" t="str">
        <f t="shared" si="41"/>
        <v>Pl2</v>
      </c>
      <c r="AY14" t="str">
        <f t="shared" si="41"/>
        <v>Pl2</v>
      </c>
      <c r="AZ14" t="str">
        <f t="shared" si="41"/>
        <v>Pl2</v>
      </c>
      <c r="BA14" t="str">
        <f t="shared" si="41"/>
        <v/>
      </c>
      <c r="BB14" t="str">
        <f t="shared" si="41"/>
        <v/>
      </c>
      <c r="BC14" t="str">
        <f t="shared" si="41"/>
        <v/>
      </c>
      <c r="BD14" t="str">
        <f t="shared" si="41"/>
        <v/>
      </c>
      <c r="BE14" t="str">
        <f t="shared" si="41"/>
        <v/>
      </c>
      <c r="BF14" t="str">
        <f t="shared" si="41"/>
        <v/>
      </c>
      <c r="BG14" t="str">
        <f t="shared" si="41"/>
        <v/>
      </c>
      <c r="BH14" t="str">
        <f t="shared" si="41"/>
        <v/>
      </c>
      <c r="BI14" t="str">
        <f t="shared" si="41"/>
        <v/>
      </c>
      <c r="BJ14" t="str">
        <f t="shared" si="41"/>
        <v/>
      </c>
      <c r="BK14" t="str">
        <f t="shared" si="41"/>
        <v/>
      </c>
      <c r="BL14" t="str">
        <f t="shared" si="41"/>
        <v/>
      </c>
      <c r="BM14" t="str">
        <f t="shared" si="41"/>
        <v/>
      </c>
      <c r="BN14" t="str">
        <f t="shared" si="41"/>
        <v/>
      </c>
      <c r="BO14" t="str">
        <f t="shared" si="41"/>
        <v/>
      </c>
      <c r="BP14" t="str">
        <f t="shared" si="41"/>
        <v/>
      </c>
      <c r="BQ14" t="str">
        <f t="shared" si="41"/>
        <v/>
      </c>
      <c r="BR14" t="str">
        <f t="shared" si="41"/>
        <v/>
      </c>
      <c r="BS14" t="str">
        <f t="shared" si="41"/>
        <v/>
      </c>
      <c r="BT14" t="str">
        <f t="shared" si="41"/>
        <v/>
      </c>
      <c r="BU14" t="str">
        <f t="shared" si="41"/>
        <v/>
      </c>
      <c r="BV14" t="str">
        <f t="shared" si="41"/>
        <v>Pl3</v>
      </c>
      <c r="BW14" t="str">
        <f t="shared" si="41"/>
        <v>Pl3</v>
      </c>
      <c r="BX14" t="str">
        <f t="shared" si="41"/>
        <v>Pl3</v>
      </c>
      <c r="BY14" t="str">
        <f t="shared" si="41"/>
        <v>Pl3</v>
      </c>
      <c r="BZ14" t="str">
        <f t="shared" si="41"/>
        <v>Pl3</v>
      </c>
      <c r="CA14" t="str">
        <f t="shared" si="41"/>
        <v>Pl3</v>
      </c>
      <c r="CB14" t="str">
        <f t="shared" si="41"/>
        <v>Pl3</v>
      </c>
      <c r="CC14" t="str">
        <f t="shared" ref="CC14:CK14" si="42">IF(AND($B14&lt;=CC$3,$C14&gt;=CD$3),"Pl1","")&amp;IF(AND($F14&lt;=CC$3,$G14&gt;=CD$3),"Pl2","")&amp;IF(AND($J14&lt;=CC$3,$K14&gt;=CD$3),"Pl3","")</f>
        <v>Pl3</v>
      </c>
      <c r="CD14" t="str">
        <f t="shared" si="42"/>
        <v>Pl3</v>
      </c>
      <c r="CE14" t="str">
        <f t="shared" si="42"/>
        <v>Pl3</v>
      </c>
      <c r="CF14" t="str">
        <f t="shared" si="42"/>
        <v/>
      </c>
      <c r="CG14" t="str">
        <f t="shared" si="42"/>
        <v/>
      </c>
      <c r="CH14" t="str">
        <f t="shared" si="42"/>
        <v/>
      </c>
      <c r="CI14" t="str">
        <f t="shared" si="42"/>
        <v/>
      </c>
      <c r="CJ14" t="str">
        <f t="shared" si="42"/>
        <v/>
      </c>
      <c r="CK14" t="str">
        <f t="shared" si="42"/>
        <v/>
      </c>
    </row>
    <row r="15" spans="1:114" x14ac:dyDescent="0.25">
      <c r="A15" s="11" t="s">
        <v>16</v>
      </c>
      <c r="B15" s="4">
        <v>0.35416666666666669</v>
      </c>
      <c r="C15" s="4">
        <v>0.5</v>
      </c>
      <c r="D15" s="9">
        <f t="shared" si="20"/>
        <v>0.14583333333333331</v>
      </c>
      <c r="F15" s="4">
        <v>0.63541666666666663</v>
      </c>
      <c r="G15" s="4">
        <v>0.72916666666666663</v>
      </c>
      <c r="H15" s="9">
        <f t="shared" si="21"/>
        <v>9.375E-2</v>
      </c>
      <c r="J15" s="4">
        <v>0.9375</v>
      </c>
      <c r="K15" s="4">
        <v>1.0555555555555556</v>
      </c>
      <c r="L15" s="9">
        <f t="shared" si="22"/>
        <v>1.1180555555555556</v>
      </c>
      <c r="M15" s="10">
        <f t="shared" si="2"/>
        <v>1.3576388888888888</v>
      </c>
      <c r="O15" t="str">
        <f t="shared" ref="O15:P15" si="43">IF(AND($B15&lt;=O$3,$C15&gt;=P$3),"Pl1","")&amp;IF(AND($F15&lt;=O$3,$G15&gt;=P$3),"Pl2","")&amp;IF(AND($J15&lt;=O$3,$K15&gt;=P$3),"Pl3","")</f>
        <v/>
      </c>
      <c r="P15" t="str">
        <f t="shared" si="43"/>
        <v/>
      </c>
      <c r="Q15" t="str">
        <f t="shared" ref="Q15:CB15" si="44">IF(AND($B15&lt;=Q$3,$C15&gt;=R$3),"Pl1","")&amp;IF(AND($F15&lt;=Q$3,$G15&gt;=R$3),"Pl2","")&amp;IF(AND($J15&lt;=Q$3,$K15&gt;=R$3),"Pl3","")</f>
        <v>Pl1</v>
      </c>
      <c r="R15" t="str">
        <f t="shared" si="44"/>
        <v>Pl1</v>
      </c>
      <c r="S15" t="str">
        <f t="shared" si="44"/>
        <v>Pl1</v>
      </c>
      <c r="T15" t="str">
        <f t="shared" si="44"/>
        <v>Pl1</v>
      </c>
      <c r="U15" t="str">
        <f t="shared" si="44"/>
        <v>Pl1</v>
      </c>
      <c r="V15" t="str">
        <f t="shared" si="44"/>
        <v>Pl1</v>
      </c>
      <c r="W15" t="str">
        <f t="shared" si="44"/>
        <v>Pl1</v>
      </c>
      <c r="X15" t="str">
        <f t="shared" si="44"/>
        <v>Pl1</v>
      </c>
      <c r="Y15" t="str">
        <f t="shared" si="44"/>
        <v>Pl1</v>
      </c>
      <c r="Z15" t="str">
        <f t="shared" si="44"/>
        <v>Pl1</v>
      </c>
      <c r="AA15" t="str">
        <f t="shared" si="44"/>
        <v>Pl1</v>
      </c>
      <c r="AB15" t="str">
        <f t="shared" si="44"/>
        <v>Pl1</v>
      </c>
      <c r="AC15" t="str">
        <f t="shared" si="44"/>
        <v>Pl1</v>
      </c>
      <c r="AD15" t="str">
        <f t="shared" si="44"/>
        <v>Pl1</v>
      </c>
      <c r="AE15" t="str">
        <f t="shared" si="44"/>
        <v/>
      </c>
      <c r="AF15" t="str">
        <f t="shared" si="44"/>
        <v/>
      </c>
      <c r="AG15" t="str">
        <f t="shared" si="44"/>
        <v/>
      </c>
      <c r="AH15" t="str">
        <f t="shared" si="44"/>
        <v/>
      </c>
      <c r="AI15" t="str">
        <f t="shared" si="44"/>
        <v/>
      </c>
      <c r="AJ15" t="str">
        <f t="shared" si="44"/>
        <v/>
      </c>
      <c r="AK15" t="str">
        <f t="shared" si="44"/>
        <v/>
      </c>
      <c r="AL15" t="str">
        <f t="shared" si="44"/>
        <v/>
      </c>
      <c r="AM15" t="str">
        <f t="shared" si="44"/>
        <v/>
      </c>
      <c r="AN15" t="str">
        <f t="shared" si="44"/>
        <v/>
      </c>
      <c r="AO15" t="str">
        <f t="shared" si="44"/>
        <v/>
      </c>
      <c r="AP15" t="str">
        <f t="shared" si="44"/>
        <v/>
      </c>
      <c r="AQ15" t="str">
        <f t="shared" si="44"/>
        <v/>
      </c>
      <c r="AR15" t="str">
        <f t="shared" si="44"/>
        <v/>
      </c>
      <c r="AS15" t="str">
        <f t="shared" si="44"/>
        <v>Pl2</v>
      </c>
      <c r="AT15" t="str">
        <f t="shared" si="44"/>
        <v>Pl2</v>
      </c>
      <c r="AU15" t="str">
        <f t="shared" si="44"/>
        <v>Pl2</v>
      </c>
      <c r="AV15" t="str">
        <f t="shared" si="44"/>
        <v>Pl2</v>
      </c>
      <c r="AW15" t="str">
        <f t="shared" si="44"/>
        <v>Pl2</v>
      </c>
      <c r="AX15" t="str">
        <f t="shared" si="44"/>
        <v>Pl2</v>
      </c>
      <c r="AY15" t="str">
        <f t="shared" si="44"/>
        <v>Pl2</v>
      </c>
      <c r="AZ15" t="str">
        <f t="shared" si="44"/>
        <v>Pl2</v>
      </c>
      <c r="BA15" t="str">
        <f t="shared" si="44"/>
        <v/>
      </c>
      <c r="BB15" t="str">
        <f t="shared" si="44"/>
        <v/>
      </c>
      <c r="BC15" t="str">
        <f t="shared" si="44"/>
        <v/>
      </c>
      <c r="BD15" t="str">
        <f t="shared" si="44"/>
        <v/>
      </c>
      <c r="BE15" t="str">
        <f t="shared" si="44"/>
        <v/>
      </c>
      <c r="BF15" t="str">
        <f t="shared" si="44"/>
        <v/>
      </c>
      <c r="BG15" t="str">
        <f t="shared" si="44"/>
        <v/>
      </c>
      <c r="BH15" t="str">
        <f t="shared" si="44"/>
        <v/>
      </c>
      <c r="BI15" t="str">
        <f t="shared" si="44"/>
        <v/>
      </c>
      <c r="BJ15" t="str">
        <f t="shared" si="44"/>
        <v/>
      </c>
      <c r="BK15" t="str">
        <f t="shared" si="44"/>
        <v/>
      </c>
      <c r="BL15" t="str">
        <f t="shared" si="44"/>
        <v/>
      </c>
      <c r="BM15" t="str">
        <f t="shared" si="44"/>
        <v/>
      </c>
      <c r="BN15" t="str">
        <f t="shared" si="44"/>
        <v/>
      </c>
      <c r="BO15" t="str">
        <f t="shared" si="44"/>
        <v/>
      </c>
      <c r="BP15" t="str">
        <f t="shared" si="44"/>
        <v/>
      </c>
      <c r="BQ15" t="str">
        <f t="shared" si="44"/>
        <v/>
      </c>
      <c r="BR15" t="str">
        <f t="shared" si="44"/>
        <v/>
      </c>
      <c r="BS15" t="str">
        <f t="shared" si="44"/>
        <v/>
      </c>
      <c r="BT15" t="str">
        <f t="shared" si="44"/>
        <v/>
      </c>
      <c r="BU15" t="str">
        <f t="shared" si="44"/>
        <v/>
      </c>
      <c r="BV15" t="str">
        <f t="shared" si="44"/>
        <v>Pl3</v>
      </c>
      <c r="BW15" t="str">
        <f t="shared" si="44"/>
        <v>Pl3</v>
      </c>
      <c r="BX15" t="str">
        <f t="shared" si="44"/>
        <v>Pl3</v>
      </c>
      <c r="BY15" t="str">
        <f t="shared" si="44"/>
        <v>Pl3</v>
      </c>
      <c r="BZ15" t="str">
        <f t="shared" si="44"/>
        <v>Pl3</v>
      </c>
      <c r="CA15" t="str">
        <f t="shared" si="44"/>
        <v>Pl3</v>
      </c>
      <c r="CB15" t="str">
        <f t="shared" si="44"/>
        <v>Pl3</v>
      </c>
      <c r="CC15" t="str">
        <f t="shared" ref="CC15:CK15" si="45">IF(AND($B15&lt;=CC$3,$C15&gt;=CD$3),"Pl1","")&amp;IF(AND($F15&lt;=CC$3,$G15&gt;=CD$3),"Pl2","")&amp;IF(AND($J15&lt;=CC$3,$K15&gt;=CD$3),"Pl3","")</f>
        <v>Pl3</v>
      </c>
      <c r="CD15" t="str">
        <f t="shared" si="45"/>
        <v>Pl3</v>
      </c>
      <c r="CE15" t="str">
        <f t="shared" si="45"/>
        <v>Pl3</v>
      </c>
      <c r="CF15" t="str">
        <f t="shared" si="45"/>
        <v/>
      </c>
      <c r="CG15" t="str">
        <f t="shared" si="45"/>
        <v/>
      </c>
      <c r="CH15" t="str">
        <f t="shared" si="45"/>
        <v/>
      </c>
      <c r="CI15" t="str">
        <f t="shared" si="45"/>
        <v/>
      </c>
      <c r="CJ15" t="str">
        <f t="shared" si="45"/>
        <v/>
      </c>
      <c r="CK15" t="str">
        <f t="shared" si="45"/>
        <v/>
      </c>
    </row>
    <row r="16" spans="1:114" x14ac:dyDescent="0.25">
      <c r="A16" s="11" t="s">
        <v>17</v>
      </c>
      <c r="B16" s="4">
        <v>0.35416666666666669</v>
      </c>
      <c r="C16" s="4">
        <v>0.5</v>
      </c>
      <c r="D16" s="9">
        <f t="shared" si="20"/>
        <v>0.14583333333333331</v>
      </c>
      <c r="F16" s="4">
        <v>0.63541666666666663</v>
      </c>
      <c r="G16" s="4">
        <v>0.72916666666666663</v>
      </c>
      <c r="H16" s="9">
        <f t="shared" si="21"/>
        <v>9.375E-2</v>
      </c>
      <c r="J16" s="4">
        <v>0.9375</v>
      </c>
      <c r="K16" s="4">
        <v>1.0555555555555556</v>
      </c>
      <c r="L16" s="9">
        <f t="shared" si="22"/>
        <v>1.1180555555555556</v>
      </c>
      <c r="M16" s="10">
        <f>D16+H16+L16</f>
        <v>1.3576388888888888</v>
      </c>
      <c r="O16" t="str">
        <f t="shared" ref="O16:P16" si="46">IF(AND($B16&lt;=O$3,$C16&gt;=P$3),"Pl1","")&amp;IF(AND($F16&lt;=O$3,$G16&gt;=P$3),"Pl2","")&amp;IF(AND($J16&lt;=O$3,$K16&gt;=P$3),"Pl3","")</f>
        <v/>
      </c>
      <c r="P16" t="str">
        <f t="shared" si="46"/>
        <v/>
      </c>
      <c r="Q16" t="str">
        <f t="shared" ref="Q16:AV16" si="47">IF(AND($B16&lt;=Q$3,$C16&gt;=R$3),"Pl1","")&amp;IF(AND($F16&lt;=Q$3,$G16&gt;=R$3),"Pl2","")&amp;IF(AND($J16&lt;=Q$3,$K16&gt;=R$3),"Pl3","")</f>
        <v>Pl1</v>
      </c>
      <c r="R16" t="str">
        <f t="shared" si="47"/>
        <v>Pl1</v>
      </c>
      <c r="S16" t="str">
        <f t="shared" si="47"/>
        <v>Pl1</v>
      </c>
      <c r="T16" t="str">
        <f t="shared" si="47"/>
        <v>Pl1</v>
      </c>
      <c r="U16" t="str">
        <f t="shared" si="47"/>
        <v>Pl1</v>
      </c>
      <c r="V16" t="str">
        <f t="shared" si="47"/>
        <v>Pl1</v>
      </c>
      <c r="W16" t="str">
        <f t="shared" si="47"/>
        <v>Pl1</v>
      </c>
      <c r="X16" t="str">
        <f t="shared" si="47"/>
        <v>Pl1</v>
      </c>
      <c r="Y16" t="str">
        <f t="shared" si="47"/>
        <v>Pl1</v>
      </c>
      <c r="Z16" t="str">
        <f t="shared" si="47"/>
        <v>Pl1</v>
      </c>
      <c r="AA16" t="str">
        <f t="shared" si="47"/>
        <v>Pl1</v>
      </c>
      <c r="AB16" t="str">
        <f t="shared" si="47"/>
        <v>Pl1</v>
      </c>
      <c r="AC16" t="str">
        <f t="shared" si="47"/>
        <v>Pl1</v>
      </c>
      <c r="AD16" t="str">
        <f t="shared" si="47"/>
        <v>Pl1</v>
      </c>
      <c r="AE16" t="str">
        <f t="shared" si="47"/>
        <v/>
      </c>
      <c r="AF16" t="str">
        <f t="shared" si="47"/>
        <v/>
      </c>
      <c r="AG16" t="str">
        <f t="shared" si="47"/>
        <v/>
      </c>
      <c r="AH16" t="str">
        <f t="shared" si="47"/>
        <v/>
      </c>
      <c r="AI16" t="str">
        <f t="shared" si="47"/>
        <v/>
      </c>
      <c r="AJ16" t="str">
        <f t="shared" si="47"/>
        <v/>
      </c>
      <c r="AK16" t="str">
        <f t="shared" si="47"/>
        <v/>
      </c>
      <c r="AL16" t="str">
        <f t="shared" si="47"/>
        <v/>
      </c>
      <c r="AM16" t="str">
        <f t="shared" si="47"/>
        <v/>
      </c>
      <c r="AN16" t="str">
        <f t="shared" si="47"/>
        <v/>
      </c>
      <c r="AO16" t="str">
        <f t="shared" si="47"/>
        <v/>
      </c>
      <c r="AP16" t="str">
        <f t="shared" si="47"/>
        <v/>
      </c>
      <c r="AQ16" t="str">
        <f t="shared" si="47"/>
        <v/>
      </c>
      <c r="AR16" t="str">
        <f t="shared" si="47"/>
        <v/>
      </c>
      <c r="AS16" t="str">
        <f t="shared" si="47"/>
        <v>Pl2</v>
      </c>
      <c r="AT16" t="str">
        <f t="shared" si="47"/>
        <v>Pl2</v>
      </c>
      <c r="AU16" t="str">
        <f t="shared" si="47"/>
        <v>Pl2</v>
      </c>
      <c r="AV16" t="str">
        <f t="shared" si="47"/>
        <v>Pl2</v>
      </c>
      <c r="AW16" t="str">
        <f t="shared" ref="AW16:CB16" si="48">IF(AND($B16&lt;=AW$3,$C16&gt;=AX$3),"Pl1","")&amp;IF(AND($F16&lt;=AW$3,$G16&gt;=AX$3),"Pl2","")&amp;IF(AND($J16&lt;=AW$3,$K16&gt;=AX$3),"Pl3","")</f>
        <v>Pl2</v>
      </c>
      <c r="AX16" t="str">
        <f t="shared" si="48"/>
        <v>Pl2</v>
      </c>
      <c r="AY16" t="str">
        <f t="shared" si="48"/>
        <v>Pl2</v>
      </c>
      <c r="AZ16" t="str">
        <f t="shared" si="48"/>
        <v>Pl2</v>
      </c>
      <c r="BA16" t="str">
        <f t="shared" si="48"/>
        <v/>
      </c>
      <c r="BB16" t="str">
        <f t="shared" si="48"/>
        <v/>
      </c>
      <c r="BC16" t="str">
        <f t="shared" si="48"/>
        <v/>
      </c>
      <c r="BD16" t="str">
        <f t="shared" si="48"/>
        <v/>
      </c>
      <c r="BE16" t="str">
        <f t="shared" si="48"/>
        <v/>
      </c>
      <c r="BF16" t="str">
        <f t="shared" si="48"/>
        <v/>
      </c>
      <c r="BG16" t="str">
        <f t="shared" si="48"/>
        <v/>
      </c>
      <c r="BH16" t="str">
        <f t="shared" si="48"/>
        <v/>
      </c>
      <c r="BI16" t="str">
        <f t="shared" si="48"/>
        <v/>
      </c>
      <c r="BJ16" t="str">
        <f t="shared" si="48"/>
        <v/>
      </c>
      <c r="BK16" t="str">
        <f t="shared" si="48"/>
        <v/>
      </c>
      <c r="BL16" t="str">
        <f t="shared" si="48"/>
        <v/>
      </c>
      <c r="BM16" t="str">
        <f t="shared" si="48"/>
        <v/>
      </c>
      <c r="BN16" t="str">
        <f t="shared" si="48"/>
        <v/>
      </c>
      <c r="BO16" t="str">
        <f t="shared" si="48"/>
        <v/>
      </c>
      <c r="BP16" t="str">
        <f t="shared" si="48"/>
        <v/>
      </c>
      <c r="BQ16" t="str">
        <f t="shared" si="48"/>
        <v/>
      </c>
      <c r="BR16" t="str">
        <f t="shared" si="48"/>
        <v/>
      </c>
      <c r="BS16" t="str">
        <f t="shared" si="48"/>
        <v/>
      </c>
      <c r="BT16" t="str">
        <f t="shared" si="48"/>
        <v/>
      </c>
      <c r="BU16" t="str">
        <f t="shared" si="48"/>
        <v/>
      </c>
      <c r="BV16" t="str">
        <f t="shared" si="48"/>
        <v>Pl3</v>
      </c>
      <c r="BW16" t="str">
        <f t="shared" si="48"/>
        <v>Pl3</v>
      </c>
      <c r="BX16" t="str">
        <f t="shared" si="48"/>
        <v>Pl3</v>
      </c>
      <c r="BY16" t="str">
        <f t="shared" si="48"/>
        <v>Pl3</v>
      </c>
      <c r="BZ16" t="str">
        <f t="shared" si="48"/>
        <v>Pl3</v>
      </c>
      <c r="CA16" t="str">
        <f t="shared" si="48"/>
        <v>Pl3</v>
      </c>
      <c r="CB16" t="str">
        <f t="shared" si="48"/>
        <v>Pl3</v>
      </c>
      <c r="CC16" t="str">
        <f t="shared" ref="CC16:CK16" si="49">IF(AND($B16&lt;=CC$3,$C16&gt;=CD$3),"Pl1","")&amp;IF(AND($F16&lt;=CC$3,$G16&gt;=CD$3),"Pl2","")&amp;IF(AND($J16&lt;=CC$3,$K16&gt;=CD$3),"Pl3","")</f>
        <v>Pl3</v>
      </c>
      <c r="CD16" t="str">
        <f t="shared" si="49"/>
        <v>Pl3</v>
      </c>
      <c r="CE16" t="str">
        <f t="shared" si="49"/>
        <v>Pl3</v>
      </c>
      <c r="CF16" t="str">
        <f t="shared" si="49"/>
        <v/>
      </c>
      <c r="CG16" t="str">
        <f t="shared" si="49"/>
        <v/>
      </c>
      <c r="CH16" t="str">
        <f t="shared" si="49"/>
        <v/>
      </c>
      <c r="CI16" t="str">
        <f t="shared" si="49"/>
        <v/>
      </c>
      <c r="CJ16" t="str">
        <f t="shared" si="49"/>
        <v/>
      </c>
      <c r="CK16" t="str">
        <f t="shared" si="49"/>
        <v/>
      </c>
    </row>
    <row r="17" spans="1:90" x14ac:dyDescent="0.25">
      <c r="Q17" t="str">
        <f>IF(AND($B17&lt;=Q$3,$C17&gt;=R$3),"Pl1","")&amp;IF(AND($F17&lt;=Q$3,$G17&gt;=R$3),"Pl2","")&amp;IF(AND($J17&lt;=Q$3,$K17&gt;=R$3),"Pl3","")</f>
        <v/>
      </c>
      <c r="BV17" t="str">
        <f>IF(AND($B17&lt;=BV$3,$C17&gt;=BW$3),"Pl1","")&amp;IF(AND($F17&lt;=BV$3,$G17&gt;=BW$3),"Pl2","")&amp;IF(AND($J17&lt;=BV$3,$K17&gt;=BW$3),"Pl3","")</f>
        <v/>
      </c>
    </row>
    <row r="18" spans="1:90" x14ac:dyDescent="0.25">
      <c r="Q18" t="str">
        <f>IF(AND($B18&lt;=Q$3,$C18&gt;=R$3),"Pl1","")&amp;IF(AND($F18&lt;=Q$3,$G18&gt;=R$3),"Pl2","")&amp;IF(AND($J18&lt;=Q$3,$K18&gt;=R$3),"Pl3","")</f>
        <v/>
      </c>
      <c r="BV18" t="str">
        <f>IF(AND($B18&lt;=BV$3,$C18&gt;=BW$3),"Pl1","")&amp;IF(AND($F18&lt;=BV$3,$G18&gt;=BW$3),"Pl2","")&amp;IF(AND($J18&lt;=BV$3,$K18&gt;=BW$3),"Pl3","")</f>
        <v/>
      </c>
    </row>
    <row r="19" spans="1:90" x14ac:dyDescent="0.25">
      <c r="A19" s="11" t="s">
        <v>1</v>
      </c>
      <c r="B19" s="11"/>
      <c r="C19" s="11"/>
      <c r="D19" s="11"/>
      <c r="E19" s="11" t="s">
        <v>2</v>
      </c>
      <c r="F19" s="11"/>
      <c r="G19" s="11"/>
      <c r="H19" s="11"/>
      <c r="I19" s="11" t="s">
        <v>3</v>
      </c>
      <c r="J19" s="11"/>
      <c r="K19" s="11"/>
      <c r="M19" t="s">
        <v>4</v>
      </c>
      <c r="Q19" t="str">
        <f>IF(AND($B19&lt;=Q$3,$C19&gt;=R$3),"Pl1","")&amp;IF(AND($F19&lt;=Q$3,$G19&gt;=R$3),"Pl2","")&amp;IF(AND($J19&lt;=Q$3,$K19&gt;=R$3),"Pl3","")</f>
        <v/>
      </c>
      <c r="BV19" t="str">
        <f>IF(AND($B19&lt;=BV$3,$C19&gt;=BW$3),"Pl1","")&amp;IF(AND($F19&lt;=BV$3,$G19&gt;=BW$3),"Pl2","")&amp;IF(AND($J19&lt;=BV$3,$K19&gt;=BW$3),"Pl3","")</f>
        <v/>
      </c>
    </row>
    <row r="20" spans="1:90" x14ac:dyDescent="0.25">
      <c r="B20" t="s">
        <v>5</v>
      </c>
      <c r="C20" t="s">
        <v>6</v>
      </c>
      <c r="D20" t="s">
        <v>4</v>
      </c>
      <c r="F20" t="s">
        <v>5</v>
      </c>
      <c r="G20" t="s">
        <v>6</v>
      </c>
      <c r="H20" t="s">
        <v>4</v>
      </c>
      <c r="J20" t="s">
        <v>7</v>
      </c>
      <c r="K20" t="s">
        <v>6</v>
      </c>
      <c r="L20" t="s">
        <v>4</v>
      </c>
      <c r="Q20" t="str">
        <f>IF(AND($B20&lt;=Q$3,$C20&gt;=R$3),"Pl1","")&amp;IF(AND($F20&lt;=Q$3,$G20&gt;=R$3),"Pl2","")&amp;IF(AND($J20&lt;=Q$3,$K20&gt;=R$3),"Pl3","")</f>
        <v/>
      </c>
      <c r="BV20" t="str">
        <f>IF(AND($B20&lt;=BV$3,$C20&gt;=BW$3),"Pl1","")&amp;IF(AND($F20&lt;=BV$3,$G20&gt;=BW$3),"Pl2","")&amp;IF(AND($J20&lt;=BV$3,$K20&gt;=BW$3),"Pl3","")</f>
        <v/>
      </c>
    </row>
    <row r="21" spans="1:90" x14ac:dyDescent="0.25">
      <c r="A21" s="1" t="s">
        <v>8</v>
      </c>
      <c r="B21" s="4">
        <v>0.375</v>
      </c>
      <c r="C21" s="4">
        <v>0.58333333333333337</v>
      </c>
      <c r="D21" s="9">
        <f>C21-B21</f>
        <v>0.20833333333333337</v>
      </c>
      <c r="F21" s="4">
        <v>0.77083333333333337</v>
      </c>
      <c r="G21" s="4">
        <v>0.99930555555555556</v>
      </c>
      <c r="H21" s="9">
        <f>G21-F21</f>
        <v>0.22847222222222219</v>
      </c>
      <c r="J21" s="4">
        <v>1.0416666666666666E-2</v>
      </c>
      <c r="K21" s="4">
        <v>5.2083333333333336E-2</v>
      </c>
      <c r="L21" s="9">
        <f>"24:00"-J21+K21</f>
        <v>1.0416666666666667</v>
      </c>
      <c r="M21" s="10">
        <f t="shared" ref="M21:M29" si="50">D21+H21+L21</f>
        <v>1.4784722222222224</v>
      </c>
      <c r="O21" t="str">
        <f t="shared" ref="O21:R21" si="51">IF(AND($B21&lt;=O$3,$C21&gt;=P$3),"Pl10","")&amp;IF(AND($F21&lt;=O$3,$G21&gt;=P$3),"Pl10","")&amp;IF(AND($J21&lt;=O$3,$K21&gt;=P$3),"Pl10","")</f>
        <v/>
      </c>
      <c r="P21" t="str">
        <f t="shared" si="51"/>
        <v/>
      </c>
      <c r="Q21" t="str">
        <f t="shared" si="51"/>
        <v/>
      </c>
      <c r="R21" t="str">
        <f t="shared" si="51"/>
        <v/>
      </c>
      <c r="S21" t="str">
        <f>IF(AND($B21&lt;=S$3,$C21&gt;=T$3),"Pl10","")&amp;IF(AND($F21&lt;=S$3,$G21&gt;=T$3),"Pl10","")&amp;IF(AND($J21&lt;=S$3,$K21&gt;=T$3),"Pl10","")</f>
        <v>Pl10</v>
      </c>
      <c r="T21" t="str">
        <f t="shared" ref="T21:CE21" si="52">IF(AND($B21&lt;=T$3,$C21&gt;=U$3),"Pl10","")&amp;IF(AND($F21&lt;=T$3,$G21&gt;=U$3),"Pl10","")&amp;IF(AND($J21&lt;=T$3,$K21&gt;=U$3),"Pl10","")</f>
        <v>Pl10</v>
      </c>
      <c r="U21" t="str">
        <f t="shared" si="52"/>
        <v>Pl10</v>
      </c>
      <c r="V21" t="str">
        <f t="shared" si="52"/>
        <v>Pl10</v>
      </c>
      <c r="W21" t="str">
        <f t="shared" si="52"/>
        <v>Pl10</v>
      </c>
      <c r="X21" t="str">
        <f t="shared" si="52"/>
        <v>Pl10</v>
      </c>
      <c r="Y21" t="str">
        <f t="shared" si="52"/>
        <v>Pl10</v>
      </c>
      <c r="Z21" t="str">
        <f t="shared" si="52"/>
        <v>Pl10</v>
      </c>
      <c r="AA21" t="str">
        <f t="shared" si="52"/>
        <v>Pl10</v>
      </c>
      <c r="AB21" t="str">
        <f t="shared" si="52"/>
        <v>Pl10</v>
      </c>
      <c r="AC21" t="str">
        <f t="shared" si="52"/>
        <v>Pl10</v>
      </c>
      <c r="AD21" t="str">
        <f t="shared" si="52"/>
        <v>Pl10</v>
      </c>
      <c r="AE21" t="str">
        <f t="shared" si="52"/>
        <v>Pl10</v>
      </c>
      <c r="AF21" t="str">
        <f t="shared" si="52"/>
        <v>Pl10</v>
      </c>
      <c r="AG21" t="str">
        <f t="shared" si="52"/>
        <v>Pl10</v>
      </c>
      <c r="AH21" t="str">
        <f t="shared" si="52"/>
        <v>Pl10</v>
      </c>
      <c r="AI21" t="str">
        <f t="shared" si="52"/>
        <v>Pl10</v>
      </c>
      <c r="AJ21" t="str">
        <f t="shared" si="52"/>
        <v>Pl10</v>
      </c>
      <c r="AK21" t="str">
        <f t="shared" si="52"/>
        <v>Pl10</v>
      </c>
      <c r="AL21" t="str">
        <f t="shared" si="52"/>
        <v>Pl10</v>
      </c>
      <c r="AM21" t="str">
        <f t="shared" si="52"/>
        <v/>
      </c>
      <c r="AN21" t="str">
        <f t="shared" si="52"/>
        <v/>
      </c>
      <c r="AO21" t="str">
        <f t="shared" si="52"/>
        <v/>
      </c>
      <c r="AP21" t="str">
        <f t="shared" si="52"/>
        <v/>
      </c>
      <c r="AQ21" t="str">
        <f t="shared" si="52"/>
        <v/>
      </c>
      <c r="AR21" t="str">
        <f t="shared" si="52"/>
        <v/>
      </c>
      <c r="AS21" t="str">
        <f t="shared" si="52"/>
        <v/>
      </c>
      <c r="AT21" t="str">
        <f t="shared" si="52"/>
        <v/>
      </c>
      <c r="AU21" t="str">
        <f t="shared" si="52"/>
        <v/>
      </c>
      <c r="AV21" t="str">
        <f t="shared" si="52"/>
        <v/>
      </c>
      <c r="AW21" t="str">
        <f t="shared" si="52"/>
        <v/>
      </c>
      <c r="AX21" t="str">
        <f t="shared" si="52"/>
        <v/>
      </c>
      <c r="AY21" t="str">
        <f t="shared" si="52"/>
        <v/>
      </c>
      <c r="AZ21" t="str">
        <f t="shared" si="52"/>
        <v/>
      </c>
      <c r="BA21" t="str">
        <f t="shared" si="52"/>
        <v/>
      </c>
      <c r="BB21" t="str">
        <f t="shared" si="52"/>
        <v/>
      </c>
      <c r="BC21" t="str">
        <f t="shared" si="52"/>
        <v/>
      </c>
      <c r="BD21" t="str">
        <f t="shared" si="52"/>
        <v/>
      </c>
      <c r="BE21" t="str">
        <f t="shared" si="52"/>
        <v>Pl10</v>
      </c>
      <c r="BF21" t="str">
        <f t="shared" si="52"/>
        <v>Pl10</v>
      </c>
      <c r="BG21" t="str">
        <f t="shared" si="52"/>
        <v>Pl10</v>
      </c>
      <c r="BH21" t="str">
        <f t="shared" si="52"/>
        <v>Pl10</v>
      </c>
      <c r="BI21" t="str">
        <f t="shared" si="52"/>
        <v>Pl10</v>
      </c>
      <c r="BJ21" t="str">
        <f t="shared" si="52"/>
        <v>Pl10</v>
      </c>
      <c r="BK21" t="str">
        <f t="shared" si="52"/>
        <v>Pl10</v>
      </c>
      <c r="BL21" t="str">
        <f t="shared" si="52"/>
        <v>Pl10</v>
      </c>
      <c r="BM21" t="str">
        <f t="shared" si="52"/>
        <v>Pl10</v>
      </c>
      <c r="BN21" t="str">
        <f t="shared" si="52"/>
        <v>Pl10</v>
      </c>
      <c r="BO21" t="str">
        <f t="shared" si="52"/>
        <v>Pl10</v>
      </c>
      <c r="BP21" t="str">
        <f t="shared" si="52"/>
        <v>Pl10</v>
      </c>
      <c r="BQ21" t="str">
        <f t="shared" si="52"/>
        <v>Pl10</v>
      </c>
      <c r="BR21" t="str">
        <f t="shared" si="52"/>
        <v>Pl10</v>
      </c>
      <c r="BS21" t="str">
        <f t="shared" si="52"/>
        <v>Pl10</v>
      </c>
      <c r="BT21" t="str">
        <f t="shared" si="52"/>
        <v>Pl10</v>
      </c>
      <c r="BU21" t="str">
        <f t="shared" si="52"/>
        <v>Pl10</v>
      </c>
      <c r="BV21" t="str">
        <f>IF(AND($B21&lt;=BV$3,$C21&gt;=BW$3),"Pl10","")&amp;IF(AND($F21&lt;=BV$3,$G21&gt;=BW$3),"Pl10","")&amp;IF(AND($J21&lt;=BV$3,$K21&gt;=BW$3),"Pl10","")</f>
        <v>Pl10</v>
      </c>
      <c r="BW21" t="str">
        <f t="shared" ref="BW21:CM21" si="53">IF(AND($B21&lt;=BW$3,$C21&gt;=BX$3),"Pl10","")&amp;IF(AND($F21&lt;=BW$3,$G21&gt;=BX$3),"Pl10","")&amp;IF(AND($J21&lt;=BW$3,$K21&gt;=BX$3),"Pl10","")</f>
        <v>Pl10</v>
      </c>
      <c r="BX21" t="str">
        <f t="shared" si="53"/>
        <v>Pl10</v>
      </c>
      <c r="BY21" t="str">
        <f t="shared" si="53"/>
        <v>Pl10</v>
      </c>
      <c r="BZ21" t="str">
        <f t="shared" si="53"/>
        <v/>
      </c>
      <c r="CA21" t="str">
        <f t="shared" si="53"/>
        <v/>
      </c>
      <c r="CB21" t="str">
        <f t="shared" si="53"/>
        <v/>
      </c>
      <c r="CC21" t="str">
        <f t="shared" si="53"/>
        <v/>
      </c>
      <c r="CD21" t="str">
        <f t="shared" si="53"/>
        <v/>
      </c>
      <c r="CE21" t="str">
        <f t="shared" si="53"/>
        <v/>
      </c>
      <c r="CF21" t="str">
        <f t="shared" si="53"/>
        <v/>
      </c>
      <c r="CG21" t="str">
        <f t="shared" si="53"/>
        <v/>
      </c>
      <c r="CH21" t="str">
        <f t="shared" si="53"/>
        <v/>
      </c>
      <c r="CI21" t="str">
        <f t="shared" si="53"/>
        <v/>
      </c>
      <c r="CJ21" t="str">
        <f t="shared" si="53"/>
        <v/>
      </c>
      <c r="CK21" t="str">
        <f t="shared" si="53"/>
        <v/>
      </c>
      <c r="CL21" t="str">
        <f t="shared" si="53"/>
        <v/>
      </c>
    </row>
    <row r="22" spans="1:90" x14ac:dyDescent="0.25">
      <c r="A22" s="12" t="s">
        <v>9</v>
      </c>
      <c r="B22" s="4">
        <v>0.36458333333333331</v>
      </c>
      <c r="C22" s="4">
        <v>0.54166666666666663</v>
      </c>
      <c r="D22" s="9">
        <f t="shared" ref="D22:D30" si="54">C22-B22</f>
        <v>0.17708333333333331</v>
      </c>
      <c r="F22" s="4">
        <v>0.63541666666666663</v>
      </c>
      <c r="G22" s="4">
        <v>0.72916666666666663</v>
      </c>
      <c r="H22" s="9">
        <f t="shared" ref="H22:H30" si="55">G22-F22</f>
        <v>9.375E-2</v>
      </c>
      <c r="J22" s="4">
        <v>0.9375</v>
      </c>
      <c r="K22" s="4">
        <v>1.0625</v>
      </c>
      <c r="L22" s="9">
        <f t="shared" ref="L22:L30" si="56">"24:00"-J22+K22</f>
        <v>1.125</v>
      </c>
      <c r="M22" s="10">
        <f t="shared" si="50"/>
        <v>1.3958333333333333</v>
      </c>
      <c r="O22" t="str">
        <f t="shared" ref="O22:T22" si="57">IF(AND($B22&lt;=O$3,$C22&gt;=P$3),"Pl12","")&amp;IF(AND($F22&lt;=O$3,$G22&gt;=P$3),"Pl12","")&amp;IF(AND($J22&lt;=O$3,$K22&gt;=P$3),"Pl12","")</f>
        <v/>
      </c>
      <c r="P22" t="str">
        <f t="shared" si="57"/>
        <v/>
      </c>
      <c r="Q22" t="str">
        <f t="shared" si="57"/>
        <v/>
      </c>
      <c r="R22" t="str">
        <f>IF(AND($B22&lt;=R$3,$C22&gt;=S$3),"Pl11","")&amp;IF(AND($F22&lt;=R$3,$G22&gt;=S$3),"Pl11","")&amp;IF(AND($J22&lt;=R$3,$K22&gt;=S$3),"Pl11","")</f>
        <v>Pl11</v>
      </c>
      <c r="S22" t="str">
        <f t="shared" ref="S21:CE22" si="58">IF(AND($B22&lt;=S$3,$C22&gt;=T$3),"Pl11","")&amp;IF(AND($F22&lt;=S$3,$G22&gt;=T$3),"Pl11","")&amp;IF(AND($J22&lt;=S$3,$K22&gt;=T$3),"Pl11","")</f>
        <v>Pl11</v>
      </c>
      <c r="T22" t="str">
        <f t="shared" si="58"/>
        <v>Pl11</v>
      </c>
      <c r="U22" t="str">
        <f t="shared" si="58"/>
        <v>Pl11</v>
      </c>
      <c r="V22" t="str">
        <f t="shared" si="58"/>
        <v>Pl11</v>
      </c>
      <c r="W22" t="str">
        <f t="shared" si="58"/>
        <v>Pl11</v>
      </c>
      <c r="X22" t="str">
        <f t="shared" si="58"/>
        <v>Pl11</v>
      </c>
      <c r="Y22" t="str">
        <f t="shared" si="58"/>
        <v>Pl11</v>
      </c>
      <c r="Z22" t="str">
        <f t="shared" si="58"/>
        <v>Pl11</v>
      </c>
      <c r="AA22" t="str">
        <f t="shared" si="58"/>
        <v>Pl11</v>
      </c>
      <c r="AB22" t="str">
        <f t="shared" si="58"/>
        <v>Pl11</v>
      </c>
      <c r="AC22" t="str">
        <f t="shared" si="58"/>
        <v>Pl11</v>
      </c>
      <c r="AD22" t="str">
        <f t="shared" si="58"/>
        <v>Pl11</v>
      </c>
      <c r="AE22" t="str">
        <f t="shared" si="58"/>
        <v>Pl11</v>
      </c>
      <c r="AF22" t="str">
        <f t="shared" si="58"/>
        <v>Pl11</v>
      </c>
      <c r="AG22" t="str">
        <f t="shared" si="58"/>
        <v>Pl11</v>
      </c>
      <c r="AH22" t="str">
        <f t="shared" si="58"/>
        <v>Pl11</v>
      </c>
      <c r="AI22" t="str">
        <f t="shared" si="58"/>
        <v/>
      </c>
      <c r="AJ22" t="str">
        <f t="shared" si="58"/>
        <v/>
      </c>
      <c r="AK22" t="str">
        <f t="shared" si="58"/>
        <v/>
      </c>
      <c r="AL22" t="str">
        <f t="shared" si="58"/>
        <v/>
      </c>
      <c r="AM22" t="str">
        <f t="shared" si="58"/>
        <v/>
      </c>
      <c r="AN22" t="str">
        <f t="shared" si="58"/>
        <v/>
      </c>
      <c r="AO22" t="str">
        <f t="shared" si="58"/>
        <v/>
      </c>
      <c r="AP22" t="str">
        <f t="shared" si="58"/>
        <v/>
      </c>
      <c r="AQ22" t="str">
        <f t="shared" si="58"/>
        <v/>
      </c>
      <c r="AR22" t="str">
        <f t="shared" si="58"/>
        <v/>
      </c>
      <c r="AS22" t="str">
        <f t="shared" si="58"/>
        <v>Pl11</v>
      </c>
      <c r="AT22" t="str">
        <f t="shared" si="58"/>
        <v>Pl11</v>
      </c>
      <c r="AU22" t="str">
        <f t="shared" si="58"/>
        <v>Pl11</v>
      </c>
      <c r="AV22" t="str">
        <f t="shared" si="58"/>
        <v>Pl11</v>
      </c>
      <c r="AW22" t="str">
        <f t="shared" si="58"/>
        <v>Pl11</v>
      </c>
      <c r="AX22" t="str">
        <f t="shared" si="58"/>
        <v>Pl11</v>
      </c>
      <c r="AY22" t="str">
        <f t="shared" si="58"/>
        <v>Pl11</v>
      </c>
      <c r="AZ22" t="str">
        <f t="shared" si="58"/>
        <v>Pl11</v>
      </c>
      <c r="BA22" t="str">
        <f t="shared" si="58"/>
        <v/>
      </c>
      <c r="BB22" t="str">
        <f t="shared" si="58"/>
        <v/>
      </c>
      <c r="BC22" t="str">
        <f t="shared" si="58"/>
        <v/>
      </c>
      <c r="BD22" t="str">
        <f t="shared" si="58"/>
        <v/>
      </c>
      <c r="BE22" t="str">
        <f t="shared" si="58"/>
        <v/>
      </c>
      <c r="BF22" t="str">
        <f t="shared" si="58"/>
        <v/>
      </c>
      <c r="BG22" t="str">
        <f t="shared" si="58"/>
        <v/>
      </c>
      <c r="BH22" t="str">
        <f t="shared" si="58"/>
        <v/>
      </c>
      <c r="BI22" t="str">
        <f t="shared" si="58"/>
        <v/>
      </c>
      <c r="BJ22" t="str">
        <f t="shared" si="58"/>
        <v/>
      </c>
      <c r="BK22" t="str">
        <f t="shared" si="58"/>
        <v/>
      </c>
      <c r="BL22" t="str">
        <f>IF(AND($B22&lt;=BL$3,$C22&gt;=BM$3),"Pl11","")&amp;IF(AND($F22&lt;=BL$3,$G22&gt;=BM$3),"Pl11","")&amp;IF(AND($J22&lt;=BL$3,$K22&gt;=BM$3),"Pl11","")</f>
        <v/>
      </c>
      <c r="BM22" t="str">
        <f t="shared" si="58"/>
        <v/>
      </c>
      <c r="BN22" t="str">
        <f t="shared" si="58"/>
        <v/>
      </c>
      <c r="BO22" t="str">
        <f t="shared" si="58"/>
        <v/>
      </c>
      <c r="BP22" t="str">
        <f t="shared" si="58"/>
        <v/>
      </c>
      <c r="BQ22" t="str">
        <f t="shared" si="58"/>
        <v/>
      </c>
      <c r="BR22" t="str">
        <f t="shared" si="58"/>
        <v/>
      </c>
      <c r="BS22" t="str">
        <f t="shared" si="58"/>
        <v/>
      </c>
      <c r="BT22" t="str">
        <f t="shared" si="58"/>
        <v/>
      </c>
      <c r="BU22" t="str">
        <f t="shared" si="58"/>
        <v/>
      </c>
      <c r="BV22" t="str">
        <f t="shared" si="58"/>
        <v>Pl11</v>
      </c>
      <c r="BW22" t="str">
        <f t="shared" si="58"/>
        <v>Pl11</v>
      </c>
      <c r="BX22" t="str">
        <f t="shared" si="58"/>
        <v>Pl11</v>
      </c>
      <c r="BY22" t="str">
        <f t="shared" si="58"/>
        <v>Pl11</v>
      </c>
      <c r="BZ22" t="str">
        <f t="shared" si="58"/>
        <v>Pl11</v>
      </c>
      <c r="CA22" t="str">
        <f t="shared" si="58"/>
        <v>Pl11</v>
      </c>
      <c r="CB22" t="str">
        <f t="shared" si="58"/>
        <v>Pl11</v>
      </c>
      <c r="CC22" t="str">
        <f t="shared" si="58"/>
        <v>Pl11</v>
      </c>
      <c r="CD22" t="str">
        <f t="shared" si="58"/>
        <v>Pl11</v>
      </c>
      <c r="CE22" t="str">
        <f t="shared" ref="CE22:CL22" si="59">IF(AND($B22&lt;=CE$3,$C22&gt;=CF$3),"Pl11","")&amp;IF(AND($F22&lt;=CE$3,$G22&gt;=CF$3),"Pl11","")&amp;IF(AND($J22&lt;=CE$3,$K22&gt;=CF$3),"Pl11","")</f>
        <v>Pl11</v>
      </c>
      <c r="CF22" t="str">
        <f t="shared" si="59"/>
        <v>Pl11</v>
      </c>
      <c r="CG22" t="str">
        <f t="shared" si="59"/>
        <v/>
      </c>
      <c r="CH22" t="str">
        <f t="shared" si="59"/>
        <v/>
      </c>
      <c r="CI22" t="str">
        <f t="shared" si="59"/>
        <v/>
      </c>
      <c r="CJ22" t="str">
        <f t="shared" si="59"/>
        <v/>
      </c>
      <c r="CK22" t="str">
        <f t="shared" si="59"/>
        <v/>
      </c>
      <c r="CL22" t="str">
        <f t="shared" si="59"/>
        <v/>
      </c>
    </row>
    <row r="23" spans="1:90" x14ac:dyDescent="0.25">
      <c r="A23" s="13" t="s">
        <v>10</v>
      </c>
      <c r="B23" s="4">
        <v>0.39583333333333331</v>
      </c>
      <c r="C23" s="4">
        <v>0.48125000000000001</v>
      </c>
      <c r="D23" s="9">
        <f t="shared" si="54"/>
        <v>8.5416666666666696E-2</v>
      </c>
      <c r="F23" s="4">
        <v>0.63541666666666663</v>
      </c>
      <c r="G23" s="4">
        <v>0.72916666666666663</v>
      </c>
      <c r="H23" s="9">
        <f t="shared" si="55"/>
        <v>9.375E-2</v>
      </c>
      <c r="J23" s="4">
        <v>0.9375</v>
      </c>
      <c r="K23" s="4">
        <v>1.0555555555555556</v>
      </c>
      <c r="L23" s="9">
        <f t="shared" si="56"/>
        <v>1.1180555555555556</v>
      </c>
      <c r="M23" s="10">
        <f t="shared" si="50"/>
        <v>1.2972222222222223</v>
      </c>
      <c r="Q23" t="str">
        <f>IF(AND($B23&lt;=Q$3,$C23&gt;=R$3),"Pl12","")&amp;IF(AND($F23&lt;=Q$3,$G23&gt;=R$3),"Pl12","")&amp;IF(AND($J23&lt;=Q$3,$K23&gt;=R$3),"Pl12","")</f>
        <v/>
      </c>
      <c r="R23" t="str">
        <f t="shared" ref="R22:CD23" si="60">IF(AND($B23&lt;=R$3,$C23&gt;=S$3),"Pl12","")&amp;IF(AND($F23&lt;=R$3,$G23&gt;=S$3),"Pl12","")&amp;IF(AND($J23&lt;=R$3,$K23&gt;=S$3),"Pl12","")</f>
        <v/>
      </c>
      <c r="S23" t="str">
        <f t="shared" si="60"/>
        <v/>
      </c>
      <c r="T23" t="str">
        <f t="shared" si="60"/>
        <v/>
      </c>
      <c r="U23" t="str">
        <f t="shared" si="60"/>
        <v>Pl12</v>
      </c>
      <c r="V23" t="str">
        <f t="shared" si="60"/>
        <v>Pl12</v>
      </c>
      <c r="W23" t="str">
        <f t="shared" si="60"/>
        <v>Pl12</v>
      </c>
      <c r="X23" t="str">
        <f t="shared" si="60"/>
        <v>Pl12</v>
      </c>
      <c r="Y23" t="str">
        <f t="shared" si="60"/>
        <v>Pl12</v>
      </c>
      <c r="Z23" t="str">
        <f t="shared" si="60"/>
        <v>Pl12</v>
      </c>
      <c r="AA23" t="str">
        <f t="shared" si="60"/>
        <v>Pl12</v>
      </c>
      <c r="AB23" t="str">
        <f t="shared" si="60"/>
        <v>Pl12</v>
      </c>
      <c r="AC23" t="str">
        <f t="shared" si="60"/>
        <v/>
      </c>
      <c r="AE23" t="str">
        <f t="shared" si="60"/>
        <v/>
      </c>
      <c r="AF23" t="str">
        <f t="shared" si="60"/>
        <v/>
      </c>
      <c r="AG23" t="str">
        <f t="shared" si="60"/>
        <v/>
      </c>
      <c r="AH23" t="str">
        <f t="shared" si="60"/>
        <v/>
      </c>
      <c r="AI23" t="str">
        <f t="shared" si="60"/>
        <v/>
      </c>
      <c r="AJ23" t="str">
        <f t="shared" si="60"/>
        <v/>
      </c>
      <c r="AK23" t="str">
        <f t="shared" si="60"/>
        <v/>
      </c>
      <c r="AL23" t="str">
        <f t="shared" si="60"/>
        <v/>
      </c>
      <c r="AM23" t="str">
        <f t="shared" si="60"/>
        <v/>
      </c>
      <c r="AN23" t="str">
        <f t="shared" si="60"/>
        <v/>
      </c>
      <c r="AO23" t="str">
        <f t="shared" si="60"/>
        <v/>
      </c>
      <c r="AP23" t="str">
        <f t="shared" si="60"/>
        <v/>
      </c>
      <c r="AQ23" t="str">
        <f t="shared" si="60"/>
        <v/>
      </c>
      <c r="AR23" t="str">
        <f t="shared" si="60"/>
        <v/>
      </c>
      <c r="AS23" t="str">
        <f t="shared" si="60"/>
        <v>Pl12</v>
      </c>
      <c r="AT23" t="str">
        <f t="shared" si="60"/>
        <v>Pl12</v>
      </c>
      <c r="AU23" t="str">
        <f t="shared" si="60"/>
        <v>Pl12</v>
      </c>
      <c r="AV23" t="str">
        <f t="shared" si="60"/>
        <v>Pl12</v>
      </c>
      <c r="AW23" t="str">
        <f t="shared" si="60"/>
        <v>Pl12</v>
      </c>
      <c r="AX23" t="str">
        <f t="shared" si="60"/>
        <v>Pl12</v>
      </c>
      <c r="AY23" t="str">
        <f t="shared" si="60"/>
        <v>Pl12</v>
      </c>
      <c r="AZ23" t="str">
        <f t="shared" si="60"/>
        <v>Pl12</v>
      </c>
      <c r="BA23" t="str">
        <f t="shared" si="60"/>
        <v/>
      </c>
      <c r="BB23" t="str">
        <f t="shared" si="60"/>
        <v/>
      </c>
      <c r="BC23" t="str">
        <f t="shared" si="60"/>
        <v/>
      </c>
      <c r="BD23" t="str">
        <f t="shared" si="60"/>
        <v/>
      </c>
      <c r="BE23" t="str">
        <f t="shared" si="60"/>
        <v/>
      </c>
      <c r="BF23" t="str">
        <f t="shared" si="60"/>
        <v/>
      </c>
      <c r="BG23" t="str">
        <f t="shared" si="60"/>
        <v/>
      </c>
      <c r="BH23" t="str">
        <f t="shared" si="60"/>
        <v/>
      </c>
      <c r="BI23" t="str">
        <f t="shared" si="60"/>
        <v/>
      </c>
      <c r="BJ23" t="str">
        <f t="shared" si="60"/>
        <v/>
      </c>
      <c r="BK23" t="str">
        <f t="shared" si="60"/>
        <v/>
      </c>
      <c r="BL23" t="str">
        <f t="shared" si="60"/>
        <v/>
      </c>
      <c r="BM23" t="str">
        <f t="shared" si="60"/>
        <v/>
      </c>
      <c r="BN23" t="str">
        <f t="shared" si="60"/>
        <v/>
      </c>
      <c r="BO23" t="str">
        <f t="shared" si="60"/>
        <v/>
      </c>
      <c r="BP23" t="str">
        <f t="shared" si="60"/>
        <v/>
      </c>
      <c r="BQ23" t="str">
        <f t="shared" si="60"/>
        <v/>
      </c>
      <c r="BR23" t="str">
        <f t="shared" si="60"/>
        <v/>
      </c>
      <c r="BS23" t="str">
        <f t="shared" si="60"/>
        <v/>
      </c>
      <c r="BT23" t="str">
        <f t="shared" si="60"/>
        <v/>
      </c>
      <c r="BU23" t="str">
        <f t="shared" si="60"/>
        <v/>
      </c>
      <c r="BV23" t="str">
        <f t="shared" si="60"/>
        <v>Pl12</v>
      </c>
      <c r="BW23" t="str">
        <f t="shared" si="60"/>
        <v>Pl12</v>
      </c>
      <c r="BX23" t="str">
        <f t="shared" si="60"/>
        <v>Pl12</v>
      </c>
      <c r="BY23" t="str">
        <f t="shared" si="60"/>
        <v>Pl12</v>
      </c>
      <c r="BZ23" t="str">
        <f t="shared" si="60"/>
        <v>Pl12</v>
      </c>
      <c r="CA23" t="str">
        <f t="shared" si="60"/>
        <v>Pl12</v>
      </c>
      <c r="CB23" t="str">
        <f t="shared" si="60"/>
        <v>Pl12</v>
      </c>
      <c r="CC23" t="str">
        <f t="shared" si="60"/>
        <v>Pl12</v>
      </c>
      <c r="CD23" t="str">
        <f t="shared" si="60"/>
        <v>Pl12</v>
      </c>
      <c r="CE23" t="str">
        <f t="shared" ref="CE23:CL23" si="61">IF(AND($B23&lt;=CE$3,$C23&gt;=CF$3),"Pl12","")&amp;IF(AND($F23&lt;=CE$3,$G23&gt;=CF$3),"Pl12","")&amp;IF(AND($J23&lt;=CE$3,$K23&gt;=CF$3),"Pl12","")</f>
        <v>Pl12</v>
      </c>
      <c r="CF23" t="str">
        <f t="shared" si="61"/>
        <v/>
      </c>
      <c r="CG23" t="str">
        <f t="shared" si="61"/>
        <v/>
      </c>
      <c r="CH23" t="str">
        <f t="shared" si="61"/>
        <v/>
      </c>
      <c r="CI23" t="str">
        <f t="shared" si="61"/>
        <v/>
      </c>
      <c r="CJ23" t="str">
        <f t="shared" si="61"/>
        <v/>
      </c>
      <c r="CK23" t="str">
        <f t="shared" si="61"/>
        <v/>
      </c>
      <c r="CL23" t="str">
        <f t="shared" si="61"/>
        <v/>
      </c>
    </row>
    <row r="24" spans="1:90" x14ac:dyDescent="0.25">
      <c r="A24" s="14" t="s">
        <v>11</v>
      </c>
      <c r="B24" s="4">
        <v>0.35416666666666669</v>
      </c>
      <c r="C24" s="4">
        <v>0.50347222222222221</v>
      </c>
      <c r="D24" s="9">
        <f t="shared" si="54"/>
        <v>0.14930555555555552</v>
      </c>
      <c r="F24" s="4">
        <v>0.63541666666666663</v>
      </c>
      <c r="G24" s="4">
        <v>0.72916666666666663</v>
      </c>
      <c r="H24" s="9">
        <f t="shared" si="55"/>
        <v>9.375E-2</v>
      </c>
      <c r="J24" s="4">
        <v>0.9375</v>
      </c>
      <c r="K24" s="4">
        <v>1.0555555555555556</v>
      </c>
      <c r="L24" s="9">
        <f t="shared" si="56"/>
        <v>1.1180555555555556</v>
      </c>
      <c r="M24" s="10">
        <f t="shared" si="50"/>
        <v>1.3611111111111112</v>
      </c>
      <c r="O24" t="str">
        <f t="shared" ref="O24:P24" si="62">IF(AND($B10&lt;=O$3,$C10&gt;=P$3),"Pl4","")&amp;IF(AND($F10&lt;=O$3,$G10&gt;=P$3),"Pl4","")&amp;IF(AND($J10&lt;=O$3,$K10&gt;=P$3),"Pl4","")</f>
        <v/>
      </c>
      <c r="P24" t="str">
        <f>IF(AND($B24&lt;=P$3,$C24&gt;=Q$3),"Pl13","")&amp;IF(AND($F24&lt;=P$3,$G24&gt;=Q$3),"Pl13","")&amp;IF(AND($J24&lt;=P$3,$K24&gt;=Q$3),"Pl13","")</f>
        <v/>
      </c>
      <c r="Q24" t="str">
        <f t="shared" ref="Q24:CB24" si="63">IF(AND($B24&lt;=Q$3,$C24&gt;=R$3),"Pl13","")&amp;IF(AND($F24&lt;=Q$3,$G24&gt;=R$3),"Pl13","")&amp;IF(AND($J24&lt;=Q$3,$K24&gt;=R$3),"Pl13","")</f>
        <v>Pl13</v>
      </c>
      <c r="R24" t="str">
        <f t="shared" si="63"/>
        <v>Pl13</v>
      </c>
      <c r="S24" t="str">
        <f t="shared" si="63"/>
        <v>Pl13</v>
      </c>
      <c r="T24" t="str">
        <f t="shared" si="63"/>
        <v>Pl13</v>
      </c>
      <c r="U24" t="str">
        <f t="shared" si="63"/>
        <v>Pl13</v>
      </c>
      <c r="V24" t="str">
        <f t="shared" si="63"/>
        <v>Pl13</v>
      </c>
      <c r="W24" t="str">
        <f t="shared" si="63"/>
        <v>Pl13</v>
      </c>
      <c r="X24" t="str">
        <f t="shared" si="63"/>
        <v>Pl13</v>
      </c>
      <c r="Y24" t="str">
        <f t="shared" si="63"/>
        <v>Pl13</v>
      </c>
      <c r="Z24" t="str">
        <f t="shared" si="63"/>
        <v>Pl13</v>
      </c>
      <c r="AA24" t="str">
        <f t="shared" si="63"/>
        <v>Pl13</v>
      </c>
      <c r="AB24" t="str">
        <f t="shared" si="63"/>
        <v>Pl13</v>
      </c>
      <c r="AC24" t="str">
        <f t="shared" si="63"/>
        <v>Pl13</v>
      </c>
      <c r="AD24" t="str">
        <f t="shared" si="63"/>
        <v>Pl13</v>
      </c>
      <c r="AE24" t="str">
        <f t="shared" si="63"/>
        <v/>
      </c>
      <c r="AF24" t="str">
        <f t="shared" si="63"/>
        <v/>
      </c>
      <c r="AG24" t="str">
        <f t="shared" si="63"/>
        <v/>
      </c>
      <c r="AH24" t="str">
        <f t="shared" si="63"/>
        <v/>
      </c>
      <c r="AI24" t="str">
        <f t="shared" si="63"/>
        <v/>
      </c>
      <c r="AJ24" t="str">
        <f t="shared" si="63"/>
        <v/>
      </c>
      <c r="AK24" t="str">
        <f t="shared" si="63"/>
        <v/>
      </c>
      <c r="AL24" t="str">
        <f t="shared" si="63"/>
        <v/>
      </c>
      <c r="AM24" t="str">
        <f t="shared" si="63"/>
        <v/>
      </c>
      <c r="AN24" t="str">
        <f t="shared" si="63"/>
        <v/>
      </c>
      <c r="AO24" t="str">
        <f t="shared" si="63"/>
        <v/>
      </c>
      <c r="AP24" t="str">
        <f t="shared" si="63"/>
        <v/>
      </c>
      <c r="AQ24" t="str">
        <f t="shared" si="63"/>
        <v/>
      </c>
      <c r="AR24" t="str">
        <f t="shared" si="63"/>
        <v/>
      </c>
      <c r="AS24" t="str">
        <f t="shared" si="63"/>
        <v>Pl13</v>
      </c>
      <c r="AT24" t="str">
        <f t="shared" si="63"/>
        <v>Pl13</v>
      </c>
      <c r="AU24" t="str">
        <f t="shared" si="63"/>
        <v>Pl13</v>
      </c>
      <c r="AV24" t="str">
        <f t="shared" si="63"/>
        <v>Pl13</v>
      </c>
      <c r="AW24" t="str">
        <f t="shared" si="63"/>
        <v>Pl13</v>
      </c>
      <c r="AX24" t="str">
        <f t="shared" si="63"/>
        <v>Pl13</v>
      </c>
      <c r="AY24" t="str">
        <f t="shared" si="63"/>
        <v>Pl13</v>
      </c>
      <c r="AZ24" t="str">
        <f t="shared" si="63"/>
        <v>Pl13</v>
      </c>
      <c r="BA24" t="str">
        <f t="shared" si="63"/>
        <v/>
      </c>
      <c r="BB24" t="str">
        <f t="shared" si="63"/>
        <v/>
      </c>
      <c r="BC24" t="str">
        <f t="shared" si="63"/>
        <v/>
      </c>
      <c r="BD24" t="str">
        <f t="shared" si="63"/>
        <v/>
      </c>
      <c r="BE24" t="str">
        <f>IF(AND($B24&lt;=BE$3,$C24&gt;=BF$3),"Pl13","")&amp;IF(AND($F24&lt;=BE$3,$G24&gt;=BF$3),"Pl13","")&amp;IF(AND($J24&lt;=BE$3,$K24&gt;=BF$3),"Pl13","")</f>
        <v/>
      </c>
      <c r="BF24" t="str">
        <f t="shared" si="63"/>
        <v/>
      </c>
      <c r="BG24" t="str">
        <f t="shared" si="63"/>
        <v/>
      </c>
      <c r="BH24" t="str">
        <f t="shared" si="63"/>
        <v/>
      </c>
      <c r="BI24" t="str">
        <f t="shared" si="63"/>
        <v/>
      </c>
      <c r="BJ24" t="str">
        <f t="shared" si="63"/>
        <v/>
      </c>
      <c r="BK24" t="str">
        <f t="shared" si="63"/>
        <v/>
      </c>
      <c r="BL24" t="str">
        <f t="shared" si="63"/>
        <v/>
      </c>
      <c r="BM24" t="str">
        <f t="shared" si="63"/>
        <v/>
      </c>
      <c r="BN24" t="str">
        <f t="shared" si="63"/>
        <v/>
      </c>
      <c r="BO24" t="str">
        <f t="shared" si="63"/>
        <v/>
      </c>
      <c r="BP24" t="str">
        <f t="shared" si="63"/>
        <v/>
      </c>
      <c r="BQ24" t="str">
        <f t="shared" si="63"/>
        <v/>
      </c>
      <c r="BR24" t="str">
        <f t="shared" si="63"/>
        <v/>
      </c>
      <c r="BS24" t="str">
        <f t="shared" si="63"/>
        <v/>
      </c>
      <c r="BT24" t="str">
        <f t="shared" si="63"/>
        <v/>
      </c>
      <c r="BU24" t="str">
        <f t="shared" si="63"/>
        <v/>
      </c>
      <c r="BV24" t="str">
        <f t="shared" si="63"/>
        <v>Pl13</v>
      </c>
      <c r="BW24" t="str">
        <f t="shared" si="63"/>
        <v>Pl13</v>
      </c>
      <c r="BX24" t="str">
        <f t="shared" si="63"/>
        <v>Pl13</v>
      </c>
      <c r="BY24" t="str">
        <f t="shared" si="63"/>
        <v>Pl13</v>
      </c>
      <c r="BZ24" t="str">
        <f t="shared" si="63"/>
        <v>Pl13</v>
      </c>
      <c r="CA24" t="str">
        <f t="shared" si="63"/>
        <v>Pl13</v>
      </c>
      <c r="CB24" t="str">
        <f t="shared" si="63"/>
        <v>Pl13</v>
      </c>
      <c r="CC24" t="str">
        <f t="shared" ref="CC24:CL24" si="64">IF(AND($B24&lt;=CC$3,$C24&gt;=CD$3),"Pl13","")&amp;IF(AND($F24&lt;=CC$3,$G24&gt;=CD$3),"Pl13","")&amp;IF(AND($J24&lt;=CC$3,$K24&gt;=CD$3),"Pl13","")</f>
        <v>Pl13</v>
      </c>
      <c r="CD24" t="str">
        <f t="shared" si="64"/>
        <v>Pl13</v>
      </c>
      <c r="CE24" t="str">
        <f t="shared" si="64"/>
        <v>Pl13</v>
      </c>
      <c r="CF24" t="str">
        <f t="shared" si="64"/>
        <v/>
      </c>
      <c r="CG24" t="str">
        <f t="shared" si="64"/>
        <v/>
      </c>
      <c r="CH24" t="str">
        <f t="shared" si="64"/>
        <v/>
      </c>
      <c r="CI24" t="str">
        <f t="shared" si="64"/>
        <v/>
      </c>
      <c r="CJ24" t="str">
        <f t="shared" si="64"/>
        <v/>
      </c>
      <c r="CK24" t="str">
        <f t="shared" si="64"/>
        <v/>
      </c>
      <c r="CL24" t="str">
        <f t="shared" si="64"/>
        <v/>
      </c>
    </row>
    <row r="25" spans="1:90" x14ac:dyDescent="0.25">
      <c r="A25" s="15" t="s">
        <v>12</v>
      </c>
      <c r="B25" s="4">
        <v>0.35416666666666669</v>
      </c>
      <c r="C25" s="4">
        <v>0.4993055555555555</v>
      </c>
      <c r="D25" s="9">
        <f t="shared" si="54"/>
        <v>0.14513888888888882</v>
      </c>
      <c r="F25" s="4">
        <v>0.63541666666666663</v>
      </c>
      <c r="G25" s="4">
        <v>0.72916666666666663</v>
      </c>
      <c r="H25" s="9">
        <f t="shared" si="55"/>
        <v>9.375E-2</v>
      </c>
      <c r="J25" s="4">
        <v>0.9375</v>
      </c>
      <c r="K25" s="4">
        <v>1.0555555555555556</v>
      </c>
      <c r="L25" s="9">
        <f t="shared" si="56"/>
        <v>1.1180555555555556</v>
      </c>
      <c r="M25" s="10">
        <f t="shared" si="50"/>
        <v>1.3569444444444443</v>
      </c>
      <c r="O25" t="str">
        <f t="shared" ref="O25:CC25" si="65">IF(AND($B25&lt;=O$3,$C25&gt;=P$3),"Pl14","")&amp;IF(AND($F25&lt;=O$3,$G25&gt;=P$3),"Pl14","")&amp;IF(AND($J25&lt;=O$3,$K25&gt;=P$3),"Pl14","")</f>
        <v/>
      </c>
      <c r="P25" t="str">
        <f t="shared" si="65"/>
        <v/>
      </c>
      <c r="Q25" t="str">
        <f t="shared" si="65"/>
        <v>Pl14</v>
      </c>
      <c r="R25" t="str">
        <f t="shared" si="65"/>
        <v>Pl14</v>
      </c>
      <c r="S25" t="str">
        <f t="shared" si="65"/>
        <v>Pl14</v>
      </c>
      <c r="T25" t="str">
        <f t="shared" si="65"/>
        <v>Pl14</v>
      </c>
      <c r="U25" t="str">
        <f t="shared" si="65"/>
        <v>Pl14</v>
      </c>
      <c r="V25" t="str">
        <f t="shared" si="65"/>
        <v>Pl14</v>
      </c>
      <c r="W25" t="str">
        <f t="shared" si="65"/>
        <v>Pl14</v>
      </c>
      <c r="X25" t="str">
        <f t="shared" si="65"/>
        <v>Pl14</v>
      </c>
      <c r="Y25" t="str">
        <f t="shared" si="65"/>
        <v>Pl14</v>
      </c>
      <c r="Z25" t="str">
        <f t="shared" si="65"/>
        <v>Pl14</v>
      </c>
      <c r="AA25" t="str">
        <f t="shared" si="65"/>
        <v>Pl14</v>
      </c>
      <c r="AB25" t="str">
        <f t="shared" si="65"/>
        <v>Pl14</v>
      </c>
      <c r="AC25" t="str">
        <f t="shared" si="65"/>
        <v>Pl14</v>
      </c>
      <c r="AD25" t="str">
        <f t="shared" si="65"/>
        <v/>
      </c>
      <c r="AE25" t="str">
        <f t="shared" si="65"/>
        <v/>
      </c>
      <c r="AF25" t="str">
        <f t="shared" si="65"/>
        <v/>
      </c>
      <c r="AG25" t="str">
        <f t="shared" si="65"/>
        <v/>
      </c>
      <c r="AH25" t="str">
        <f t="shared" si="65"/>
        <v/>
      </c>
      <c r="AI25" t="str">
        <f t="shared" si="65"/>
        <v/>
      </c>
      <c r="AJ25" t="str">
        <f t="shared" si="65"/>
        <v/>
      </c>
      <c r="AK25" t="str">
        <f t="shared" si="65"/>
        <v/>
      </c>
      <c r="AL25" t="str">
        <f t="shared" si="65"/>
        <v/>
      </c>
      <c r="AM25" t="str">
        <f t="shared" si="65"/>
        <v/>
      </c>
      <c r="AN25" t="str">
        <f t="shared" si="65"/>
        <v/>
      </c>
      <c r="AO25" t="str">
        <f t="shared" si="65"/>
        <v/>
      </c>
      <c r="AP25" t="str">
        <f t="shared" si="65"/>
        <v/>
      </c>
      <c r="AQ25" t="str">
        <f t="shared" si="65"/>
        <v/>
      </c>
      <c r="AR25" t="str">
        <f t="shared" si="65"/>
        <v/>
      </c>
      <c r="AS25" t="str">
        <f t="shared" si="65"/>
        <v>Pl14</v>
      </c>
      <c r="AT25" t="str">
        <f t="shared" si="65"/>
        <v>Pl14</v>
      </c>
      <c r="AU25" t="str">
        <f t="shared" si="65"/>
        <v>Pl14</v>
      </c>
      <c r="AV25" t="str">
        <f t="shared" si="65"/>
        <v>Pl14</v>
      </c>
      <c r="AW25" t="str">
        <f t="shared" si="65"/>
        <v>Pl14</v>
      </c>
      <c r="AX25" t="str">
        <f t="shared" si="65"/>
        <v>Pl14</v>
      </c>
      <c r="AY25" t="str">
        <f t="shared" si="65"/>
        <v>Pl14</v>
      </c>
      <c r="AZ25" t="str">
        <f t="shared" si="65"/>
        <v>Pl14</v>
      </c>
      <c r="BA25" t="str">
        <f t="shared" si="65"/>
        <v/>
      </c>
      <c r="BB25" t="str">
        <f t="shared" si="65"/>
        <v/>
      </c>
      <c r="BC25" t="str">
        <f t="shared" si="65"/>
        <v/>
      </c>
      <c r="BD25" t="str">
        <f t="shared" si="65"/>
        <v/>
      </c>
      <c r="BE25" t="str">
        <f t="shared" si="65"/>
        <v/>
      </c>
      <c r="BF25" t="str">
        <f t="shared" si="65"/>
        <v/>
      </c>
      <c r="BG25" t="str">
        <f t="shared" si="65"/>
        <v/>
      </c>
      <c r="BH25" t="str">
        <f t="shared" si="65"/>
        <v/>
      </c>
      <c r="BI25" t="str">
        <f t="shared" si="65"/>
        <v/>
      </c>
      <c r="BJ25" t="str">
        <f t="shared" si="65"/>
        <v/>
      </c>
      <c r="BK25" t="str">
        <f t="shared" si="65"/>
        <v/>
      </c>
      <c r="BL25" t="str">
        <f t="shared" si="65"/>
        <v/>
      </c>
      <c r="BM25" t="str">
        <f t="shared" si="65"/>
        <v/>
      </c>
      <c r="BN25" t="str">
        <f t="shared" si="65"/>
        <v/>
      </c>
      <c r="BO25" t="str">
        <f t="shared" si="65"/>
        <v/>
      </c>
      <c r="BP25" t="str">
        <f t="shared" si="65"/>
        <v/>
      </c>
      <c r="BQ25" t="str">
        <f t="shared" si="65"/>
        <v/>
      </c>
      <c r="BR25" t="str">
        <f t="shared" si="65"/>
        <v/>
      </c>
      <c r="BS25" t="str">
        <f t="shared" si="65"/>
        <v/>
      </c>
      <c r="BT25" t="str">
        <f t="shared" si="65"/>
        <v/>
      </c>
      <c r="BU25" t="str">
        <f t="shared" si="65"/>
        <v/>
      </c>
      <c r="BV25" t="str">
        <f t="shared" si="65"/>
        <v>Pl14</v>
      </c>
      <c r="BW25" t="str">
        <f t="shared" si="65"/>
        <v>Pl14</v>
      </c>
      <c r="BX25" t="str">
        <f t="shared" si="65"/>
        <v>Pl14</v>
      </c>
      <c r="BY25" t="str">
        <f t="shared" si="65"/>
        <v>Pl14</v>
      </c>
      <c r="BZ25" t="str">
        <f t="shared" si="65"/>
        <v>Pl14</v>
      </c>
      <c r="CA25" t="str">
        <f t="shared" si="65"/>
        <v>Pl14</v>
      </c>
      <c r="CB25" t="str">
        <f t="shared" si="65"/>
        <v>Pl14</v>
      </c>
      <c r="CC25" t="str">
        <f t="shared" si="65"/>
        <v>Pl14</v>
      </c>
      <c r="CD25" t="str">
        <f t="shared" ref="CD25:CL25" si="66">IF(AND($B25&lt;=CD$3,$C25&gt;=CE$3),"Pl14","")&amp;IF(AND($F25&lt;=CD$3,$G25&gt;=CE$3),"Pl14","")&amp;IF(AND($J25&lt;=CD$3,$K25&gt;=CE$3),"Pl14","")</f>
        <v>Pl14</v>
      </c>
      <c r="CE25" t="str">
        <f t="shared" si="66"/>
        <v>Pl14</v>
      </c>
      <c r="CF25" t="str">
        <f t="shared" si="66"/>
        <v/>
      </c>
      <c r="CG25" t="str">
        <f t="shared" si="66"/>
        <v/>
      </c>
      <c r="CH25" t="str">
        <f t="shared" si="66"/>
        <v/>
      </c>
      <c r="CI25" t="str">
        <f t="shared" si="66"/>
        <v/>
      </c>
      <c r="CJ25" t="str">
        <f t="shared" si="66"/>
        <v/>
      </c>
      <c r="CK25" t="str">
        <f t="shared" si="66"/>
        <v/>
      </c>
      <c r="CL25" t="str">
        <f t="shared" si="66"/>
        <v/>
      </c>
    </row>
    <row r="26" spans="1:90" x14ac:dyDescent="0.25">
      <c r="A26" s="16" t="s">
        <v>13</v>
      </c>
      <c r="B26" s="20">
        <v>0.39583333333333331</v>
      </c>
      <c r="C26" s="20">
        <v>0.5</v>
      </c>
      <c r="D26" s="9">
        <f t="shared" si="54"/>
        <v>0.10416666666666669</v>
      </c>
      <c r="E26" s="11"/>
      <c r="F26" s="20">
        <v>0.625</v>
      </c>
      <c r="G26" s="20">
        <v>0.72916666666666663</v>
      </c>
      <c r="H26" s="9">
        <f t="shared" si="55"/>
        <v>0.10416666666666663</v>
      </c>
      <c r="I26" s="11"/>
      <c r="J26" s="20">
        <v>0.9375</v>
      </c>
      <c r="K26" s="20">
        <v>1.0416666666666667</v>
      </c>
      <c r="L26" s="9">
        <f t="shared" si="56"/>
        <v>1.1041666666666667</v>
      </c>
      <c r="M26" s="10">
        <f t="shared" si="50"/>
        <v>1.3125</v>
      </c>
      <c r="O26" t="str">
        <f t="shared" ref="O26:P26" si="67">IF(AND($B26&lt;=O$3,$C26&gt;=P$3),"Pl15","")&amp;IF(AND($F26&lt;=O$3,$G26&gt;=P$3),"Pl15","")&amp;IF(AND($J26&lt;=O$3,$K26&gt;=P$3),"Pl15","")</f>
        <v/>
      </c>
      <c r="P26" t="str">
        <f t="shared" si="67"/>
        <v/>
      </c>
      <c r="Q26" t="str">
        <f>IF(AND($B26&lt;=Q$3,$C26&gt;=R$3),"Pl15","")&amp;IF(AND($F26&lt;=Q$3,$G26&gt;=R$3),"Pl15","")&amp;IF(AND($J26&lt;=Q$3,$K26&gt;=R$3),"Pl15","")</f>
        <v/>
      </c>
      <c r="R26" t="str">
        <f t="shared" ref="R26:CC26" si="68">IF(AND($B26&lt;=R$3,$C26&gt;=S$3),"Pl15","")&amp;IF(AND($F26&lt;=R$3,$G26&gt;=S$3),"Pl15","")&amp;IF(AND($J26&lt;=R$3,$K26&gt;=S$3),"Pl15","")</f>
        <v/>
      </c>
      <c r="S26" t="str">
        <f t="shared" si="68"/>
        <v/>
      </c>
      <c r="T26" t="str">
        <f t="shared" si="68"/>
        <v/>
      </c>
      <c r="U26" t="str">
        <f t="shared" si="68"/>
        <v>Pl15</v>
      </c>
      <c r="V26" t="str">
        <f t="shared" si="68"/>
        <v>Pl15</v>
      </c>
      <c r="W26" t="str">
        <f t="shared" si="68"/>
        <v>Pl15</v>
      </c>
      <c r="X26" t="str">
        <f t="shared" si="68"/>
        <v>Pl15</v>
      </c>
      <c r="Y26" t="str">
        <f t="shared" si="68"/>
        <v>Pl15</v>
      </c>
      <c r="Z26" t="str">
        <f t="shared" si="68"/>
        <v>Pl15</v>
      </c>
      <c r="AA26" t="str">
        <f t="shared" si="68"/>
        <v>Pl15</v>
      </c>
      <c r="AB26" t="str">
        <f t="shared" si="68"/>
        <v>Pl15</v>
      </c>
      <c r="AC26" t="str">
        <f t="shared" si="68"/>
        <v>Pl15</v>
      </c>
      <c r="AD26" t="str">
        <f t="shared" si="68"/>
        <v>Pl15</v>
      </c>
      <c r="AE26" t="str">
        <f t="shared" si="68"/>
        <v/>
      </c>
      <c r="AF26" t="str">
        <f t="shared" si="68"/>
        <v/>
      </c>
      <c r="AG26" t="str">
        <f t="shared" si="68"/>
        <v/>
      </c>
      <c r="AH26" t="str">
        <f t="shared" si="68"/>
        <v/>
      </c>
      <c r="AI26" t="str">
        <f>IF(AND($B26&lt;=AI$3,$C26&gt;=AJ$3),"Pl15","")&amp;IF(AND($F26&lt;=AI$3,$G26&gt;=AJ$3),"Pl15","")&amp;IF(AND($J26&lt;=AI$3,$K26&gt;=AJ$3),"Pl15","")</f>
        <v/>
      </c>
      <c r="AJ26" t="str">
        <f t="shared" si="68"/>
        <v/>
      </c>
      <c r="AK26" t="str">
        <f t="shared" si="68"/>
        <v/>
      </c>
      <c r="AL26" t="str">
        <f t="shared" si="68"/>
        <v/>
      </c>
      <c r="AM26" t="str">
        <f t="shared" si="68"/>
        <v/>
      </c>
      <c r="AN26" t="str">
        <f t="shared" si="68"/>
        <v/>
      </c>
      <c r="AO26" t="str">
        <f t="shared" si="68"/>
        <v/>
      </c>
      <c r="AP26" t="str">
        <f t="shared" si="68"/>
        <v/>
      </c>
      <c r="AQ26" t="str">
        <f t="shared" si="68"/>
        <v>Pl15</v>
      </c>
      <c r="AR26" t="str">
        <f t="shared" si="68"/>
        <v>Pl15</v>
      </c>
      <c r="AS26" t="str">
        <f t="shared" si="68"/>
        <v>Pl15</v>
      </c>
      <c r="AT26" t="str">
        <f t="shared" si="68"/>
        <v>Pl15</v>
      </c>
      <c r="AU26" t="str">
        <f>IF(AND($B26&lt;=AU$3,$C26&gt;=AV$3),"Pl15","")&amp;IF(AND($F26&lt;=AU$3,$G26&gt;=AV$3),"Pl15","")&amp;IF(AND($J26&lt;=AU$3,$K26&gt;=AV$3),"Pl15","")</f>
        <v>Pl15</v>
      </c>
      <c r="AV26" t="str">
        <f t="shared" si="68"/>
        <v>Pl15</v>
      </c>
      <c r="AW26" t="str">
        <f t="shared" si="68"/>
        <v>Pl15</v>
      </c>
      <c r="AX26" t="str">
        <f t="shared" si="68"/>
        <v>Pl15</v>
      </c>
      <c r="AY26" t="str">
        <f t="shared" si="68"/>
        <v>Pl15</v>
      </c>
      <c r="AZ26" t="str">
        <f t="shared" si="68"/>
        <v>Pl15</v>
      </c>
      <c r="BA26" t="str">
        <f t="shared" si="68"/>
        <v/>
      </c>
      <c r="BB26" t="str">
        <f t="shared" si="68"/>
        <v/>
      </c>
      <c r="BC26" t="str">
        <f t="shared" si="68"/>
        <v/>
      </c>
      <c r="BD26" t="str">
        <f t="shared" si="68"/>
        <v/>
      </c>
      <c r="BE26" t="str">
        <f t="shared" si="68"/>
        <v/>
      </c>
      <c r="BF26" t="str">
        <f t="shared" si="68"/>
        <v/>
      </c>
      <c r="BG26" t="str">
        <f t="shared" si="68"/>
        <v/>
      </c>
      <c r="BH26" t="str">
        <f t="shared" si="68"/>
        <v/>
      </c>
      <c r="BI26" t="str">
        <f>IF(AND($B26&lt;=BI$3,$C26&gt;=BJ$3),"Pl15","")&amp;IF(AND($F26&lt;=BI$3,$G26&gt;=BJ$3),"Pl15","")&amp;IF(AND($J26&lt;=BI$3,$K26&gt;=BJ$3),"Pl15","")</f>
        <v/>
      </c>
      <c r="BJ26" t="str">
        <f t="shared" si="68"/>
        <v/>
      </c>
      <c r="BK26" t="str">
        <f t="shared" si="68"/>
        <v/>
      </c>
      <c r="BL26" t="str">
        <f t="shared" si="68"/>
        <v/>
      </c>
      <c r="BM26" t="str">
        <f t="shared" si="68"/>
        <v/>
      </c>
      <c r="BN26" t="str">
        <f t="shared" si="68"/>
        <v/>
      </c>
      <c r="BO26" t="str">
        <f t="shared" si="68"/>
        <v/>
      </c>
      <c r="BP26" t="str">
        <f t="shared" si="68"/>
        <v/>
      </c>
      <c r="BQ26" t="str">
        <f t="shared" si="68"/>
        <v/>
      </c>
      <c r="BR26" t="str">
        <f t="shared" si="68"/>
        <v/>
      </c>
      <c r="BS26" t="str">
        <f t="shared" si="68"/>
        <v/>
      </c>
      <c r="BT26" t="str">
        <f t="shared" si="68"/>
        <v/>
      </c>
      <c r="BU26" t="str">
        <f t="shared" si="68"/>
        <v/>
      </c>
      <c r="BV26" t="str">
        <f t="shared" si="68"/>
        <v>Pl15</v>
      </c>
      <c r="BW26" t="str">
        <f t="shared" si="68"/>
        <v>Pl15</v>
      </c>
      <c r="BX26" t="str">
        <f t="shared" si="68"/>
        <v>Pl15</v>
      </c>
      <c r="BY26" t="str">
        <f t="shared" si="68"/>
        <v>Pl15</v>
      </c>
      <c r="BZ26" t="str">
        <f t="shared" si="68"/>
        <v>Pl15</v>
      </c>
      <c r="CA26" t="str">
        <f>IF(AND($B26&lt;=CA$3,$C26&gt;=CB$3),"Pl15","")&amp;IF(AND($F26&lt;=CA$3,$G26&gt;=CB$3),"Pl15","")&amp;IF(AND($J26&lt;=CA$3,$K26&gt;=CB$3),"Pl15","")</f>
        <v>Pl15</v>
      </c>
      <c r="CB26" t="str">
        <f t="shared" si="68"/>
        <v>Pl15</v>
      </c>
      <c r="CC26" t="str">
        <f t="shared" si="68"/>
        <v>Pl15</v>
      </c>
      <c r="CD26" t="str">
        <f t="shared" ref="CD26:CL26" si="69">IF(AND($B26&lt;=CD$3,$C26&gt;=CE$3),"Pl15","")&amp;IF(AND($F26&lt;=CD$3,$G26&gt;=CE$3),"Pl15","")&amp;IF(AND($J26&lt;=CD$3,$K26&gt;=CE$3),"Pl15","")</f>
        <v>Pl15</v>
      </c>
      <c r="CE26" t="str">
        <f t="shared" si="69"/>
        <v/>
      </c>
      <c r="CF26" t="str">
        <f t="shared" si="69"/>
        <v/>
      </c>
      <c r="CG26" t="str">
        <f t="shared" si="69"/>
        <v/>
      </c>
      <c r="CH26" t="str">
        <f t="shared" si="69"/>
        <v/>
      </c>
      <c r="CI26" t="str">
        <f t="shared" si="69"/>
        <v/>
      </c>
      <c r="CJ26" t="str">
        <f t="shared" si="69"/>
        <v/>
      </c>
      <c r="CK26" t="str">
        <f t="shared" si="69"/>
        <v/>
      </c>
      <c r="CL26" t="str">
        <f t="shared" si="69"/>
        <v/>
      </c>
    </row>
    <row r="27" spans="1:90" x14ac:dyDescent="0.25">
      <c r="A27" s="23" t="s">
        <v>14</v>
      </c>
      <c r="B27" s="4">
        <v>0.35416666666666669</v>
      </c>
      <c r="C27" s="4">
        <v>0.5</v>
      </c>
      <c r="D27" s="9">
        <f t="shared" si="54"/>
        <v>0.14583333333333331</v>
      </c>
      <c r="F27" s="4">
        <v>0.63541666666666663</v>
      </c>
      <c r="G27" s="4">
        <v>0.72916666666666663</v>
      </c>
      <c r="H27" s="9">
        <f t="shared" si="55"/>
        <v>9.375E-2</v>
      </c>
      <c r="J27" s="4">
        <v>0.9375</v>
      </c>
      <c r="K27" s="4">
        <v>1.0555555555555556</v>
      </c>
      <c r="L27" s="9">
        <f t="shared" si="56"/>
        <v>1.1180555555555556</v>
      </c>
      <c r="M27" s="10">
        <f t="shared" si="50"/>
        <v>1.3576388888888888</v>
      </c>
      <c r="O27" t="str">
        <f t="shared" ref="O27:P27" si="70">IF(AND($B27&lt;=O$3,$C27&gt;=P$3),"Pl16","")&amp;IF(AND($F27&lt;=O$3,$G27&gt;=P$3),"Pl16","")&amp;IF(AND($J27&lt;=O$3,$K27&gt;=P$3),"Pl16","")</f>
        <v/>
      </c>
      <c r="P27" t="str">
        <f t="shared" si="70"/>
        <v/>
      </c>
      <c r="Q27" t="str">
        <f>IF(AND($B27&lt;=Q$3,$C27&gt;=R$3),"Pl16","")&amp;IF(AND($F27&lt;=Q$3,$G27&gt;=R$3),"Pl16","")&amp;IF(AND($J27&lt;=Q$3,$K27&gt;=R$3),"Pl16","")</f>
        <v>Pl16</v>
      </c>
      <c r="R27" t="str">
        <f t="shared" ref="R27:CC27" si="71">IF(AND($B27&lt;=R$3,$C27&gt;=S$3),"Pl16","")&amp;IF(AND($F27&lt;=R$3,$G27&gt;=S$3),"Pl16","")&amp;IF(AND($J27&lt;=R$3,$K27&gt;=S$3),"Pl16","")</f>
        <v>Pl16</v>
      </c>
      <c r="S27" t="str">
        <f t="shared" si="71"/>
        <v>Pl16</v>
      </c>
      <c r="T27" t="str">
        <f t="shared" si="71"/>
        <v>Pl16</v>
      </c>
      <c r="U27" t="str">
        <f t="shared" si="71"/>
        <v>Pl16</v>
      </c>
      <c r="V27" t="str">
        <f t="shared" si="71"/>
        <v>Pl16</v>
      </c>
      <c r="W27" t="str">
        <f t="shared" si="71"/>
        <v>Pl16</v>
      </c>
      <c r="X27" t="str">
        <f t="shared" si="71"/>
        <v>Pl16</v>
      </c>
      <c r="Y27" t="str">
        <f t="shared" si="71"/>
        <v>Pl16</v>
      </c>
      <c r="Z27" t="str">
        <f t="shared" si="71"/>
        <v>Pl16</v>
      </c>
      <c r="AA27" t="str">
        <f t="shared" si="71"/>
        <v>Pl16</v>
      </c>
      <c r="AB27" t="str">
        <f t="shared" si="71"/>
        <v>Pl16</v>
      </c>
      <c r="AC27" t="str">
        <f t="shared" si="71"/>
        <v>Pl16</v>
      </c>
      <c r="AD27" t="str">
        <f t="shared" si="71"/>
        <v>Pl16</v>
      </c>
      <c r="AE27" t="str">
        <f t="shared" si="71"/>
        <v/>
      </c>
      <c r="AF27" t="str">
        <f t="shared" si="71"/>
        <v/>
      </c>
      <c r="AG27" t="str">
        <f t="shared" si="71"/>
        <v/>
      </c>
      <c r="AH27" t="str">
        <f t="shared" si="71"/>
        <v/>
      </c>
      <c r="AI27" t="str">
        <f t="shared" si="71"/>
        <v/>
      </c>
      <c r="AJ27" t="str">
        <f t="shared" si="71"/>
        <v/>
      </c>
      <c r="AK27" t="str">
        <f t="shared" si="71"/>
        <v/>
      </c>
      <c r="AL27" t="str">
        <f t="shared" si="71"/>
        <v/>
      </c>
      <c r="AM27" t="str">
        <f t="shared" si="71"/>
        <v/>
      </c>
      <c r="AN27" t="str">
        <f t="shared" si="71"/>
        <v/>
      </c>
      <c r="AO27" t="str">
        <f t="shared" si="71"/>
        <v/>
      </c>
      <c r="AP27" t="str">
        <f t="shared" si="71"/>
        <v/>
      </c>
      <c r="AQ27" t="str">
        <f t="shared" si="71"/>
        <v/>
      </c>
      <c r="AR27" t="str">
        <f t="shared" si="71"/>
        <v/>
      </c>
      <c r="AS27" t="str">
        <f t="shared" si="71"/>
        <v>Pl16</v>
      </c>
      <c r="AT27" t="str">
        <f t="shared" si="71"/>
        <v>Pl16</v>
      </c>
      <c r="AU27" t="str">
        <f t="shared" si="71"/>
        <v>Pl16</v>
      </c>
      <c r="AV27" t="str">
        <f t="shared" si="71"/>
        <v>Pl16</v>
      </c>
      <c r="AW27" t="str">
        <f t="shared" si="71"/>
        <v>Pl16</v>
      </c>
      <c r="AX27" t="str">
        <f t="shared" si="71"/>
        <v>Pl16</v>
      </c>
      <c r="AY27" t="str">
        <f t="shared" si="71"/>
        <v>Pl16</v>
      </c>
      <c r="AZ27" t="str">
        <f t="shared" si="71"/>
        <v>Pl16</v>
      </c>
      <c r="BA27" t="str">
        <f t="shared" si="71"/>
        <v/>
      </c>
      <c r="BB27" t="str">
        <f t="shared" si="71"/>
        <v/>
      </c>
      <c r="BC27" t="str">
        <f t="shared" si="71"/>
        <v/>
      </c>
      <c r="BD27" t="str">
        <f t="shared" si="71"/>
        <v/>
      </c>
      <c r="BE27" t="str">
        <f t="shared" si="71"/>
        <v/>
      </c>
      <c r="BF27" t="str">
        <f t="shared" si="71"/>
        <v/>
      </c>
      <c r="BG27" t="str">
        <f t="shared" si="71"/>
        <v/>
      </c>
      <c r="BH27" t="str">
        <f t="shared" si="71"/>
        <v/>
      </c>
      <c r="BI27" t="str">
        <f t="shared" si="71"/>
        <v/>
      </c>
      <c r="BJ27" t="str">
        <f t="shared" si="71"/>
        <v/>
      </c>
      <c r="BK27" t="str">
        <f t="shared" si="71"/>
        <v/>
      </c>
      <c r="BL27" t="str">
        <f t="shared" si="71"/>
        <v/>
      </c>
      <c r="BM27" t="str">
        <f t="shared" si="71"/>
        <v/>
      </c>
      <c r="BN27" t="str">
        <f t="shared" si="71"/>
        <v/>
      </c>
      <c r="BO27" t="str">
        <f t="shared" si="71"/>
        <v/>
      </c>
      <c r="BP27" t="str">
        <f t="shared" si="71"/>
        <v/>
      </c>
      <c r="BQ27" t="str">
        <f t="shared" si="71"/>
        <v/>
      </c>
      <c r="BR27" t="str">
        <f t="shared" si="71"/>
        <v/>
      </c>
      <c r="BS27" t="str">
        <f t="shared" si="71"/>
        <v/>
      </c>
      <c r="BT27" t="str">
        <f t="shared" si="71"/>
        <v/>
      </c>
      <c r="BU27" t="str">
        <f t="shared" si="71"/>
        <v/>
      </c>
      <c r="BV27" t="str">
        <f t="shared" si="71"/>
        <v>Pl16</v>
      </c>
      <c r="BW27" t="str">
        <f t="shared" si="71"/>
        <v>Pl16</v>
      </c>
      <c r="BX27" t="str">
        <f t="shared" si="71"/>
        <v>Pl16</v>
      </c>
      <c r="BY27" t="str">
        <f t="shared" si="71"/>
        <v>Pl16</v>
      </c>
      <c r="BZ27" t="str">
        <f t="shared" si="71"/>
        <v>Pl16</v>
      </c>
      <c r="CA27" t="str">
        <f t="shared" si="71"/>
        <v>Pl16</v>
      </c>
      <c r="CB27" t="str">
        <f t="shared" si="71"/>
        <v>Pl16</v>
      </c>
      <c r="CC27" t="str">
        <f t="shared" si="71"/>
        <v>Pl16</v>
      </c>
      <c r="CD27" t="str">
        <f t="shared" ref="CD27:CL27" si="72">IF(AND($B27&lt;=CD$3,$C27&gt;=CE$3),"Pl16","")&amp;IF(AND($F27&lt;=CD$3,$G27&gt;=CE$3),"Pl16","")&amp;IF(AND($J27&lt;=CD$3,$K27&gt;=CE$3),"Pl16","")</f>
        <v>Pl16</v>
      </c>
      <c r="CE27" t="str">
        <f t="shared" si="72"/>
        <v>Pl16</v>
      </c>
      <c r="CF27" t="str">
        <f t="shared" si="72"/>
        <v/>
      </c>
      <c r="CG27" t="str">
        <f t="shared" si="72"/>
        <v/>
      </c>
      <c r="CH27" t="str">
        <f t="shared" si="72"/>
        <v/>
      </c>
      <c r="CI27" t="str">
        <f t="shared" si="72"/>
        <v/>
      </c>
      <c r="CJ27" t="str">
        <f t="shared" si="72"/>
        <v/>
      </c>
      <c r="CK27" t="str">
        <f t="shared" si="72"/>
        <v/>
      </c>
      <c r="CL27" t="str">
        <f t="shared" si="72"/>
        <v/>
      </c>
    </row>
    <row r="28" spans="1:90" x14ac:dyDescent="0.25">
      <c r="A28" s="3" t="s">
        <v>15</v>
      </c>
      <c r="B28" s="4">
        <v>0.35416666666666669</v>
      </c>
      <c r="C28" s="4">
        <v>0.5</v>
      </c>
      <c r="D28" s="9">
        <f t="shared" si="54"/>
        <v>0.14583333333333331</v>
      </c>
      <c r="F28" s="4">
        <v>0.63541666666666663</v>
      </c>
      <c r="G28" s="4">
        <v>0.72916666666666663</v>
      </c>
      <c r="H28" s="9">
        <f t="shared" si="55"/>
        <v>9.375E-2</v>
      </c>
      <c r="J28" s="4">
        <v>0.9375</v>
      </c>
      <c r="K28" s="4">
        <v>1.0555555555555556</v>
      </c>
      <c r="L28" s="9">
        <f t="shared" si="56"/>
        <v>1.1180555555555556</v>
      </c>
      <c r="M28" s="10">
        <f t="shared" si="50"/>
        <v>1.3576388888888888</v>
      </c>
      <c r="O28" t="str">
        <f t="shared" ref="O28:P28" si="73">IF(AND($B28&lt;=O$3,$C28&gt;=P$3),"Pl17","")&amp;IF(AND($F28&lt;=O$3,$G28&gt;=P$3),"Pl17","")&amp;IF(AND($J28&lt;=O$3,$K28&gt;=P$3),"Pl17","")</f>
        <v/>
      </c>
      <c r="P28" t="str">
        <f t="shared" si="73"/>
        <v/>
      </c>
      <c r="Q28" t="str">
        <f>IF(AND($B28&lt;=Q$3,$C28&gt;=R$3),"Pl17","")&amp;IF(AND($F28&lt;=Q$3,$G28&gt;=R$3),"Pl17","")&amp;IF(AND($J28&lt;=Q$3,$K28&gt;=R$3),"Pl17","")</f>
        <v>Pl17</v>
      </c>
      <c r="R28" t="str">
        <f t="shared" ref="R28:CC28" si="74">IF(AND($B28&lt;=R$3,$C28&gt;=S$3),"Pl17","")&amp;IF(AND($F28&lt;=R$3,$G28&gt;=S$3),"Pl17","")&amp;IF(AND($J28&lt;=R$3,$K28&gt;=S$3),"Pl17","")</f>
        <v>Pl17</v>
      </c>
      <c r="S28" t="str">
        <f t="shared" si="74"/>
        <v>Pl17</v>
      </c>
      <c r="T28" t="str">
        <f t="shared" si="74"/>
        <v>Pl17</v>
      </c>
      <c r="U28" t="str">
        <f t="shared" si="74"/>
        <v>Pl17</v>
      </c>
      <c r="V28" t="str">
        <f t="shared" si="74"/>
        <v>Pl17</v>
      </c>
      <c r="W28" t="str">
        <f t="shared" si="74"/>
        <v>Pl17</v>
      </c>
      <c r="X28" t="str">
        <f t="shared" si="74"/>
        <v>Pl17</v>
      </c>
      <c r="Y28" t="str">
        <f t="shared" si="74"/>
        <v>Pl17</v>
      </c>
      <c r="Z28" t="str">
        <f t="shared" si="74"/>
        <v>Pl17</v>
      </c>
      <c r="AA28" t="str">
        <f t="shared" si="74"/>
        <v>Pl17</v>
      </c>
      <c r="AB28" t="str">
        <f t="shared" si="74"/>
        <v>Pl17</v>
      </c>
      <c r="AC28" t="str">
        <f t="shared" si="74"/>
        <v>Pl17</v>
      </c>
      <c r="AD28" t="str">
        <f t="shared" si="74"/>
        <v>Pl17</v>
      </c>
      <c r="AE28" t="str">
        <f t="shared" si="74"/>
        <v/>
      </c>
      <c r="AF28" t="str">
        <f t="shared" si="74"/>
        <v/>
      </c>
      <c r="AG28" t="str">
        <f t="shared" si="74"/>
        <v/>
      </c>
      <c r="AH28" t="str">
        <f t="shared" si="74"/>
        <v/>
      </c>
      <c r="AI28" t="str">
        <f t="shared" si="74"/>
        <v/>
      </c>
      <c r="AJ28" t="str">
        <f t="shared" si="74"/>
        <v/>
      </c>
      <c r="AK28" t="str">
        <f t="shared" si="74"/>
        <v/>
      </c>
      <c r="AL28" t="str">
        <f t="shared" si="74"/>
        <v/>
      </c>
      <c r="AM28" t="str">
        <f t="shared" si="74"/>
        <v/>
      </c>
      <c r="AN28" t="str">
        <f t="shared" si="74"/>
        <v/>
      </c>
      <c r="AO28" t="str">
        <f t="shared" si="74"/>
        <v/>
      </c>
      <c r="AP28" t="str">
        <f t="shared" si="74"/>
        <v/>
      </c>
      <c r="AQ28" t="str">
        <f t="shared" si="74"/>
        <v/>
      </c>
      <c r="AR28" t="str">
        <f t="shared" si="74"/>
        <v/>
      </c>
      <c r="AS28" t="str">
        <f t="shared" si="74"/>
        <v>Pl17</v>
      </c>
      <c r="AT28" t="str">
        <f t="shared" si="74"/>
        <v>Pl17</v>
      </c>
      <c r="AU28" t="str">
        <f t="shared" si="74"/>
        <v>Pl17</v>
      </c>
      <c r="AV28" t="str">
        <f t="shared" si="74"/>
        <v>Pl17</v>
      </c>
      <c r="AW28" t="str">
        <f t="shared" si="74"/>
        <v>Pl17</v>
      </c>
      <c r="AX28" t="str">
        <f t="shared" si="74"/>
        <v>Pl17</v>
      </c>
      <c r="AY28" t="str">
        <f t="shared" si="74"/>
        <v>Pl17</v>
      </c>
      <c r="AZ28" t="str">
        <f t="shared" si="74"/>
        <v>Pl17</v>
      </c>
      <c r="BA28" t="str">
        <f t="shared" si="74"/>
        <v/>
      </c>
      <c r="BB28" t="str">
        <f t="shared" si="74"/>
        <v/>
      </c>
      <c r="BC28" t="str">
        <f t="shared" si="74"/>
        <v/>
      </c>
      <c r="BD28" t="str">
        <f t="shared" si="74"/>
        <v/>
      </c>
      <c r="BE28" t="str">
        <f t="shared" si="74"/>
        <v/>
      </c>
      <c r="BF28" t="str">
        <f t="shared" si="74"/>
        <v/>
      </c>
      <c r="BG28" t="str">
        <f t="shared" si="74"/>
        <v/>
      </c>
      <c r="BH28" t="str">
        <f t="shared" si="74"/>
        <v/>
      </c>
      <c r="BI28" t="str">
        <f t="shared" si="74"/>
        <v/>
      </c>
      <c r="BJ28" t="str">
        <f t="shared" si="74"/>
        <v/>
      </c>
      <c r="BK28" t="str">
        <f t="shared" si="74"/>
        <v/>
      </c>
      <c r="BL28" t="str">
        <f t="shared" si="74"/>
        <v/>
      </c>
      <c r="BM28" t="str">
        <f t="shared" si="74"/>
        <v/>
      </c>
      <c r="BN28" t="str">
        <f t="shared" si="74"/>
        <v/>
      </c>
      <c r="BO28" t="str">
        <f t="shared" si="74"/>
        <v/>
      </c>
      <c r="BP28" t="str">
        <f t="shared" si="74"/>
        <v/>
      </c>
      <c r="BQ28" t="str">
        <f t="shared" si="74"/>
        <v/>
      </c>
      <c r="BR28" t="str">
        <f t="shared" si="74"/>
        <v/>
      </c>
      <c r="BS28" t="str">
        <f t="shared" si="74"/>
        <v/>
      </c>
      <c r="BT28" t="str">
        <f t="shared" si="74"/>
        <v/>
      </c>
      <c r="BU28" t="str">
        <f t="shared" si="74"/>
        <v/>
      </c>
      <c r="BV28" t="str">
        <f t="shared" si="74"/>
        <v>Pl17</v>
      </c>
      <c r="BW28" t="str">
        <f t="shared" si="74"/>
        <v>Pl17</v>
      </c>
      <c r="BX28" t="str">
        <f t="shared" si="74"/>
        <v>Pl17</v>
      </c>
      <c r="BY28" t="str">
        <f t="shared" si="74"/>
        <v>Pl17</v>
      </c>
      <c r="BZ28" t="str">
        <f t="shared" si="74"/>
        <v>Pl17</v>
      </c>
      <c r="CA28" t="str">
        <f t="shared" si="74"/>
        <v>Pl17</v>
      </c>
      <c r="CB28" t="str">
        <f t="shared" si="74"/>
        <v>Pl17</v>
      </c>
      <c r="CC28" t="str">
        <f t="shared" si="74"/>
        <v>Pl17</v>
      </c>
      <c r="CD28" t="str">
        <f t="shared" ref="CD28:CL28" si="75">IF(AND($B28&lt;=CD$3,$C28&gt;=CE$3),"Pl17","")&amp;IF(AND($F28&lt;=CD$3,$G28&gt;=CE$3),"Pl17","")&amp;IF(AND($J28&lt;=CD$3,$K28&gt;=CE$3),"Pl17","")</f>
        <v>Pl17</v>
      </c>
      <c r="CE28" t="str">
        <f t="shared" si="75"/>
        <v>Pl17</v>
      </c>
      <c r="CF28" t="str">
        <f t="shared" si="75"/>
        <v/>
      </c>
      <c r="CG28" t="str">
        <f t="shared" si="75"/>
        <v/>
      </c>
      <c r="CH28" t="str">
        <f t="shared" si="75"/>
        <v/>
      </c>
      <c r="CI28" t="str">
        <f t="shared" si="75"/>
        <v/>
      </c>
      <c r="CJ28" t="str">
        <f t="shared" si="75"/>
        <v/>
      </c>
      <c r="CK28" t="str">
        <f t="shared" si="75"/>
        <v/>
      </c>
      <c r="CL28" t="str">
        <f t="shared" si="75"/>
        <v/>
      </c>
    </row>
    <row r="29" spans="1:90" x14ac:dyDescent="0.25">
      <c r="A29" s="24" t="s">
        <v>16</v>
      </c>
      <c r="B29" s="4">
        <v>0.35416666666666669</v>
      </c>
      <c r="C29" s="4">
        <v>0.5</v>
      </c>
      <c r="D29" s="9">
        <f t="shared" si="54"/>
        <v>0.14583333333333331</v>
      </c>
      <c r="F29" s="4">
        <v>0.63541666666666663</v>
      </c>
      <c r="G29" s="4">
        <v>0.72916666666666663</v>
      </c>
      <c r="H29" s="9">
        <f t="shared" si="55"/>
        <v>9.375E-2</v>
      </c>
      <c r="J29" s="4">
        <v>0.9375</v>
      </c>
      <c r="K29" s="4">
        <v>1.0555555555555556</v>
      </c>
      <c r="L29" s="9">
        <f t="shared" si="56"/>
        <v>1.1180555555555556</v>
      </c>
      <c r="M29" s="10">
        <f t="shared" si="50"/>
        <v>1.3576388888888888</v>
      </c>
      <c r="O29" t="str">
        <f t="shared" ref="O29:P29" si="76">IF(AND($B29&lt;=O$3,$C29&gt;=P$3),"Pl18","")&amp;IF(AND($F29&lt;=O$3,$G29&gt;=P$3),"Pl18","")&amp;IF(AND($J29&lt;=O$3,$K29&gt;=P$3),"Pl18","")</f>
        <v/>
      </c>
      <c r="P29" t="str">
        <f t="shared" si="76"/>
        <v/>
      </c>
      <c r="Q29" t="str">
        <f>IF(AND($B29&lt;=Q$3,$C29&gt;=R$3),"Pl18","")&amp;IF(AND($F29&lt;=Q$3,$G29&gt;=R$3),"Pl18","")&amp;IF(AND($J29&lt;=Q$3,$K29&gt;=R$3),"Pl18","")</f>
        <v>Pl18</v>
      </c>
      <c r="R29" t="str">
        <f t="shared" ref="R29:CC29" si="77">IF(AND($B29&lt;=R$3,$C29&gt;=S$3),"Pl18","")&amp;IF(AND($F29&lt;=R$3,$G29&gt;=S$3),"Pl18","")&amp;IF(AND($J29&lt;=R$3,$K29&gt;=S$3),"Pl18","")</f>
        <v>Pl18</v>
      </c>
      <c r="S29" t="str">
        <f t="shared" si="77"/>
        <v>Pl18</v>
      </c>
      <c r="T29" t="str">
        <f t="shared" si="77"/>
        <v>Pl18</v>
      </c>
      <c r="U29" t="str">
        <f t="shared" si="77"/>
        <v>Pl18</v>
      </c>
      <c r="V29" t="str">
        <f t="shared" si="77"/>
        <v>Pl18</v>
      </c>
      <c r="W29" t="str">
        <f t="shared" si="77"/>
        <v>Pl18</v>
      </c>
      <c r="X29" t="str">
        <f t="shared" si="77"/>
        <v>Pl18</v>
      </c>
      <c r="Y29" t="str">
        <f t="shared" si="77"/>
        <v>Pl18</v>
      </c>
      <c r="Z29" t="str">
        <f t="shared" si="77"/>
        <v>Pl18</v>
      </c>
      <c r="AA29" t="str">
        <f t="shared" si="77"/>
        <v>Pl18</v>
      </c>
      <c r="AB29" t="str">
        <f t="shared" si="77"/>
        <v>Pl18</v>
      </c>
      <c r="AC29" t="str">
        <f t="shared" si="77"/>
        <v>Pl18</v>
      </c>
      <c r="AD29" t="str">
        <f t="shared" si="77"/>
        <v>Pl18</v>
      </c>
      <c r="AE29" t="str">
        <f t="shared" si="77"/>
        <v/>
      </c>
      <c r="AF29" t="str">
        <f t="shared" si="77"/>
        <v/>
      </c>
      <c r="AG29" t="str">
        <f t="shared" si="77"/>
        <v/>
      </c>
      <c r="AH29" t="str">
        <f t="shared" si="77"/>
        <v/>
      </c>
      <c r="AI29" t="str">
        <f t="shared" si="77"/>
        <v/>
      </c>
      <c r="AJ29" t="str">
        <f t="shared" si="77"/>
        <v/>
      </c>
      <c r="AK29" t="str">
        <f t="shared" si="77"/>
        <v/>
      </c>
      <c r="AL29" t="str">
        <f t="shared" si="77"/>
        <v/>
      </c>
      <c r="AM29" t="str">
        <f t="shared" si="77"/>
        <v/>
      </c>
      <c r="AN29" t="str">
        <f t="shared" si="77"/>
        <v/>
      </c>
      <c r="AO29" t="str">
        <f t="shared" si="77"/>
        <v/>
      </c>
      <c r="AP29" t="str">
        <f t="shared" si="77"/>
        <v/>
      </c>
      <c r="AQ29" t="str">
        <f t="shared" si="77"/>
        <v/>
      </c>
      <c r="AR29" t="str">
        <f t="shared" si="77"/>
        <v/>
      </c>
      <c r="AS29" t="str">
        <f t="shared" si="77"/>
        <v>Pl18</v>
      </c>
      <c r="AT29" t="str">
        <f t="shared" si="77"/>
        <v>Pl18</v>
      </c>
      <c r="AU29" t="str">
        <f t="shared" si="77"/>
        <v>Pl18</v>
      </c>
      <c r="AV29" t="str">
        <f t="shared" si="77"/>
        <v>Pl18</v>
      </c>
      <c r="AW29" t="str">
        <f t="shared" si="77"/>
        <v>Pl18</v>
      </c>
      <c r="AX29" t="str">
        <f t="shared" si="77"/>
        <v>Pl18</v>
      </c>
      <c r="AY29" t="str">
        <f t="shared" si="77"/>
        <v>Pl18</v>
      </c>
      <c r="AZ29" t="str">
        <f t="shared" si="77"/>
        <v>Pl18</v>
      </c>
      <c r="BA29" t="str">
        <f t="shared" si="77"/>
        <v/>
      </c>
      <c r="BB29" t="str">
        <f t="shared" si="77"/>
        <v/>
      </c>
      <c r="BC29" t="str">
        <f t="shared" si="77"/>
        <v/>
      </c>
      <c r="BD29" t="str">
        <f t="shared" si="77"/>
        <v/>
      </c>
      <c r="BE29" t="str">
        <f t="shared" si="77"/>
        <v/>
      </c>
      <c r="BF29" t="str">
        <f t="shared" si="77"/>
        <v/>
      </c>
      <c r="BG29" t="str">
        <f t="shared" si="77"/>
        <v/>
      </c>
      <c r="BH29" t="str">
        <f t="shared" si="77"/>
        <v/>
      </c>
      <c r="BI29" t="str">
        <f t="shared" si="77"/>
        <v/>
      </c>
      <c r="BJ29" t="str">
        <f t="shared" si="77"/>
        <v/>
      </c>
      <c r="BK29" t="str">
        <f t="shared" si="77"/>
        <v/>
      </c>
      <c r="BL29" t="str">
        <f t="shared" si="77"/>
        <v/>
      </c>
      <c r="BM29" t="str">
        <f t="shared" si="77"/>
        <v/>
      </c>
      <c r="BN29" t="str">
        <f t="shared" si="77"/>
        <v/>
      </c>
      <c r="BO29" t="str">
        <f t="shared" si="77"/>
        <v/>
      </c>
      <c r="BP29" t="str">
        <f t="shared" si="77"/>
        <v/>
      </c>
      <c r="BQ29" t="str">
        <f t="shared" si="77"/>
        <v/>
      </c>
      <c r="BR29" t="str">
        <f t="shared" si="77"/>
        <v/>
      </c>
      <c r="BS29" t="str">
        <f t="shared" si="77"/>
        <v/>
      </c>
      <c r="BT29" t="str">
        <f t="shared" si="77"/>
        <v/>
      </c>
      <c r="BU29" t="str">
        <f t="shared" si="77"/>
        <v/>
      </c>
      <c r="BV29" t="str">
        <f t="shared" si="77"/>
        <v>Pl18</v>
      </c>
      <c r="BW29" t="str">
        <f t="shared" si="77"/>
        <v>Pl18</v>
      </c>
      <c r="BX29" t="str">
        <f t="shared" si="77"/>
        <v>Pl18</v>
      </c>
      <c r="BY29" t="str">
        <f t="shared" si="77"/>
        <v>Pl18</v>
      </c>
      <c r="BZ29" t="str">
        <f t="shared" si="77"/>
        <v>Pl18</v>
      </c>
      <c r="CA29" t="str">
        <f t="shared" si="77"/>
        <v>Pl18</v>
      </c>
      <c r="CB29" t="str">
        <f t="shared" si="77"/>
        <v>Pl18</v>
      </c>
      <c r="CC29" t="str">
        <f t="shared" si="77"/>
        <v>Pl18</v>
      </c>
      <c r="CD29" t="str">
        <f t="shared" ref="CD29:CL29" si="78">IF(AND($B29&lt;=CD$3,$C29&gt;=CE$3),"Pl18","")&amp;IF(AND($F29&lt;=CD$3,$G29&gt;=CE$3),"Pl18","")&amp;IF(AND($J29&lt;=CD$3,$K29&gt;=CE$3),"Pl18","")</f>
        <v>Pl18</v>
      </c>
      <c r="CE29" t="str">
        <f t="shared" si="78"/>
        <v>Pl18</v>
      </c>
      <c r="CF29" t="str">
        <f t="shared" si="78"/>
        <v/>
      </c>
      <c r="CG29" t="str">
        <f t="shared" si="78"/>
        <v/>
      </c>
      <c r="CH29" t="str">
        <f t="shared" si="78"/>
        <v/>
      </c>
      <c r="CI29" t="str">
        <f t="shared" si="78"/>
        <v/>
      </c>
      <c r="CJ29" t="str">
        <f t="shared" si="78"/>
        <v/>
      </c>
      <c r="CK29" t="str">
        <f t="shared" si="78"/>
        <v/>
      </c>
      <c r="CL29" t="str">
        <f t="shared" si="78"/>
        <v/>
      </c>
    </row>
    <row r="30" spans="1:90" x14ac:dyDescent="0.25">
      <c r="A30" s="25" t="s">
        <v>17</v>
      </c>
      <c r="B30" s="4">
        <v>0.35416666666666669</v>
      </c>
      <c r="C30" s="4">
        <v>0.5</v>
      </c>
      <c r="D30" s="9">
        <f t="shared" si="54"/>
        <v>0.14583333333333331</v>
      </c>
      <c r="F30" s="4">
        <v>0.63541666666666663</v>
      </c>
      <c r="G30" s="4">
        <v>0.72916666666666663</v>
      </c>
      <c r="H30" s="9">
        <f t="shared" si="55"/>
        <v>9.375E-2</v>
      </c>
      <c r="J30" s="4">
        <v>0.9375</v>
      </c>
      <c r="K30" s="4">
        <v>1.0555555555555556</v>
      </c>
      <c r="L30" s="9">
        <f t="shared" si="56"/>
        <v>1.1180555555555556</v>
      </c>
      <c r="M30" s="10">
        <f>D30+H30+L30</f>
        <v>1.3576388888888888</v>
      </c>
      <c r="O30" t="str">
        <f t="shared" ref="O30:P30" si="79">IF(AND($B30&lt;=O$3,$C30&gt;=P$3),"Pl19","")&amp;IF(AND($F30&lt;=O$3,$G30&gt;=P$3),"Pl19","")&amp;IF(AND($J30&lt;=O$3,$K30&gt;=P$3),"Pl19","")</f>
        <v/>
      </c>
      <c r="P30" t="str">
        <f t="shared" si="79"/>
        <v/>
      </c>
      <c r="Q30" t="str">
        <f>IF(AND($B30&lt;=Q$3,$C30&gt;=R$3),"Pl19","")&amp;IF(AND($F30&lt;=Q$3,$G30&gt;=R$3),"Pl19","")&amp;IF(AND($J30&lt;=Q$3,$K30&gt;=R$3),"Pl19","")</f>
        <v>Pl19</v>
      </c>
      <c r="R30" t="str">
        <f t="shared" ref="R30:CC30" si="80">IF(AND($B30&lt;=R$3,$C30&gt;=S$3),"Pl19","")&amp;IF(AND($F30&lt;=R$3,$G30&gt;=S$3),"Pl19","")&amp;IF(AND($J30&lt;=R$3,$K30&gt;=S$3),"Pl19","")</f>
        <v>Pl19</v>
      </c>
      <c r="S30" t="str">
        <f t="shared" si="80"/>
        <v>Pl19</v>
      </c>
      <c r="T30" t="str">
        <f t="shared" si="80"/>
        <v>Pl19</v>
      </c>
      <c r="U30" t="str">
        <f t="shared" si="80"/>
        <v>Pl19</v>
      </c>
      <c r="V30" t="str">
        <f t="shared" si="80"/>
        <v>Pl19</v>
      </c>
      <c r="W30" t="str">
        <f t="shared" si="80"/>
        <v>Pl19</v>
      </c>
      <c r="X30" t="str">
        <f t="shared" si="80"/>
        <v>Pl19</v>
      </c>
      <c r="Y30" t="str">
        <f t="shared" si="80"/>
        <v>Pl19</v>
      </c>
      <c r="Z30" t="str">
        <f t="shared" si="80"/>
        <v>Pl19</v>
      </c>
      <c r="AA30" t="str">
        <f t="shared" si="80"/>
        <v>Pl19</v>
      </c>
      <c r="AB30" t="str">
        <f t="shared" si="80"/>
        <v>Pl19</v>
      </c>
      <c r="AC30" t="str">
        <f t="shared" si="80"/>
        <v>Pl19</v>
      </c>
      <c r="AD30" t="str">
        <f t="shared" si="80"/>
        <v>Pl19</v>
      </c>
      <c r="AE30" t="str">
        <f t="shared" si="80"/>
        <v/>
      </c>
      <c r="AF30" t="str">
        <f t="shared" si="80"/>
        <v/>
      </c>
      <c r="AG30" t="str">
        <f t="shared" si="80"/>
        <v/>
      </c>
      <c r="AH30" t="str">
        <f t="shared" si="80"/>
        <v/>
      </c>
      <c r="AI30" t="str">
        <f t="shared" si="80"/>
        <v/>
      </c>
      <c r="AJ30" t="str">
        <f t="shared" si="80"/>
        <v/>
      </c>
      <c r="AK30" t="str">
        <f t="shared" si="80"/>
        <v/>
      </c>
      <c r="AL30" t="str">
        <f t="shared" si="80"/>
        <v/>
      </c>
      <c r="AM30" t="str">
        <f t="shared" si="80"/>
        <v/>
      </c>
      <c r="AN30" t="str">
        <f t="shared" si="80"/>
        <v/>
      </c>
      <c r="AO30" t="str">
        <f t="shared" si="80"/>
        <v/>
      </c>
      <c r="AP30" t="str">
        <f t="shared" si="80"/>
        <v/>
      </c>
      <c r="AQ30" t="str">
        <f t="shared" si="80"/>
        <v/>
      </c>
      <c r="AR30" t="str">
        <f t="shared" si="80"/>
        <v/>
      </c>
      <c r="AS30" t="str">
        <f t="shared" si="80"/>
        <v>Pl19</v>
      </c>
      <c r="AT30" t="str">
        <f t="shared" si="80"/>
        <v>Pl19</v>
      </c>
      <c r="AU30" t="str">
        <f t="shared" si="80"/>
        <v>Pl19</v>
      </c>
      <c r="AV30" t="str">
        <f t="shared" si="80"/>
        <v>Pl19</v>
      </c>
      <c r="AW30" t="str">
        <f t="shared" si="80"/>
        <v>Pl19</v>
      </c>
      <c r="AX30" t="str">
        <f t="shared" si="80"/>
        <v>Pl19</v>
      </c>
      <c r="AY30" t="str">
        <f t="shared" si="80"/>
        <v>Pl19</v>
      </c>
      <c r="AZ30" t="str">
        <f t="shared" si="80"/>
        <v>Pl19</v>
      </c>
      <c r="BA30" t="str">
        <f t="shared" si="80"/>
        <v/>
      </c>
      <c r="BB30" t="str">
        <f t="shared" si="80"/>
        <v/>
      </c>
      <c r="BC30" t="str">
        <f t="shared" si="80"/>
        <v/>
      </c>
      <c r="BD30" t="str">
        <f t="shared" si="80"/>
        <v/>
      </c>
      <c r="BE30" t="str">
        <f t="shared" si="80"/>
        <v/>
      </c>
      <c r="BF30" t="str">
        <f t="shared" si="80"/>
        <v/>
      </c>
      <c r="BG30" t="str">
        <f t="shared" si="80"/>
        <v/>
      </c>
      <c r="BH30" t="str">
        <f t="shared" si="80"/>
        <v/>
      </c>
      <c r="BI30" t="str">
        <f t="shared" si="80"/>
        <v/>
      </c>
      <c r="BJ30" t="str">
        <f t="shared" si="80"/>
        <v/>
      </c>
      <c r="BK30" t="str">
        <f t="shared" si="80"/>
        <v/>
      </c>
      <c r="BL30" t="str">
        <f t="shared" si="80"/>
        <v/>
      </c>
      <c r="BM30" t="str">
        <f t="shared" si="80"/>
        <v/>
      </c>
      <c r="BN30" t="str">
        <f t="shared" si="80"/>
        <v/>
      </c>
      <c r="BO30" t="str">
        <f t="shared" si="80"/>
        <v/>
      </c>
      <c r="BP30" t="str">
        <f t="shared" si="80"/>
        <v/>
      </c>
      <c r="BQ30" t="str">
        <f t="shared" si="80"/>
        <v/>
      </c>
      <c r="BR30" t="str">
        <f t="shared" si="80"/>
        <v/>
      </c>
      <c r="BS30" t="str">
        <f t="shared" si="80"/>
        <v/>
      </c>
      <c r="BT30" t="str">
        <f t="shared" si="80"/>
        <v/>
      </c>
      <c r="BU30" t="str">
        <f t="shared" si="80"/>
        <v/>
      </c>
      <c r="BV30" t="str">
        <f t="shared" si="80"/>
        <v>Pl19</v>
      </c>
      <c r="BW30" t="str">
        <f t="shared" si="80"/>
        <v>Pl19</v>
      </c>
      <c r="BX30" t="str">
        <f t="shared" si="80"/>
        <v>Pl19</v>
      </c>
      <c r="BY30" t="str">
        <f t="shared" si="80"/>
        <v>Pl19</v>
      </c>
      <c r="BZ30" t="str">
        <f t="shared" si="80"/>
        <v>Pl19</v>
      </c>
      <c r="CA30" t="str">
        <f t="shared" si="80"/>
        <v>Pl19</v>
      </c>
      <c r="CB30" t="str">
        <f t="shared" si="80"/>
        <v>Pl19</v>
      </c>
      <c r="CC30" t="str">
        <f t="shared" si="80"/>
        <v>Pl19</v>
      </c>
      <c r="CD30" t="str">
        <f t="shared" ref="CD30:CL30" si="81">IF(AND($B30&lt;=CD$3,$C30&gt;=CE$3),"Pl19","")&amp;IF(AND($F30&lt;=CD$3,$G30&gt;=CE$3),"Pl19","")&amp;IF(AND($J30&lt;=CD$3,$K30&gt;=CE$3),"Pl19","")</f>
        <v>Pl19</v>
      </c>
      <c r="CE30" t="str">
        <f t="shared" si="81"/>
        <v>Pl19</v>
      </c>
      <c r="CF30" t="str">
        <f t="shared" si="81"/>
        <v/>
      </c>
      <c r="CG30" t="str">
        <f t="shared" si="81"/>
        <v/>
      </c>
      <c r="CH30" t="str">
        <f t="shared" si="81"/>
        <v/>
      </c>
      <c r="CI30" t="str">
        <f t="shared" si="81"/>
        <v/>
      </c>
      <c r="CJ30" t="str">
        <f t="shared" si="81"/>
        <v/>
      </c>
      <c r="CK30" t="str">
        <f t="shared" si="81"/>
        <v/>
      </c>
      <c r="CL30" t="str">
        <f t="shared" si="81"/>
        <v/>
      </c>
    </row>
  </sheetData>
  <mergeCells count="1">
    <mergeCell ref="A3:H3"/>
  </mergeCells>
  <conditionalFormatting sqref="Q17:Q21 BV17:BV21 O8:CL16 O7:T7 V7:CM7 N21:CM21 O22:CL30">
    <cfRule type="cellIs" dxfId="36" priority="18" operator="equal">
      <formula>"Pl3"</formula>
    </cfRule>
    <cfRule type="cellIs" dxfId="35" priority="19" operator="equal">
      <formula>"Pl2"</formula>
    </cfRule>
    <cfRule type="cellIs" dxfId="34" priority="20" operator="equal">
      <formula>"Pl1"</formula>
    </cfRule>
  </conditionalFormatting>
  <conditionalFormatting sqref="AL21:CM21">
    <cfRule type="cellIs" dxfId="33" priority="14" operator="equal">
      <formula>"Pl3"</formula>
    </cfRule>
    <cfRule type="cellIs" dxfId="32" priority="15" operator="equal">
      <formula>"Pl2"</formula>
    </cfRule>
    <cfRule type="cellIs" dxfId="31" priority="16" operator="equal">
      <formula>"Pl1"</formula>
    </cfRule>
  </conditionalFormatting>
  <conditionalFormatting sqref="O21:CM21 O22:CL30">
    <cfRule type="cellIs" dxfId="30" priority="13" operator="equal">
      <formula>"Pl11"</formula>
    </cfRule>
    <cfRule type="cellIs" dxfId="29" priority="11" operator="equal">
      <formula>"Pl12"</formula>
    </cfRule>
    <cfRule type="cellIs" dxfId="28" priority="9" operator="equal">
      <formula>"Pl13"</formula>
    </cfRule>
    <cfRule type="cellIs" dxfId="27" priority="6" operator="equal">
      <formula>"Pl14"</formula>
    </cfRule>
    <cfRule type="cellIs" dxfId="26" priority="5" operator="equal">
      <formula>"Pl15"</formula>
    </cfRule>
    <cfRule type="cellIs" dxfId="25" priority="4" operator="equal">
      <formula>"Pl16"</formula>
    </cfRule>
    <cfRule type="cellIs" dxfId="24" priority="2" operator="equal">
      <formula>"Pl18"</formula>
    </cfRule>
    <cfRule type="cellIs" dxfId="18" priority="1" operator="equal">
      <formula>"Pl19"</formula>
    </cfRule>
  </conditionalFormatting>
  <conditionalFormatting sqref="O21:CM21 O22:CL23">
    <cfRule type="cellIs" dxfId="23" priority="12" operator="equal">
      <formula>"Pl10"</formula>
    </cfRule>
  </conditionalFormatting>
  <conditionalFormatting sqref="O23">
    <cfRule type="cellIs" dxfId="22" priority="10" operator="equal">
      <formula>"Pl10"</formula>
    </cfRule>
  </conditionalFormatting>
  <conditionalFormatting sqref="AB24 AM24 AX24 BF24 BQ24 CB24 Q24:Q30 O25:CL25 R26:CL30 O26:P30 AR23:AR25">
    <cfRule type="cellIs" dxfId="21" priority="8" operator="equal">
      <formula>"Pl10"</formula>
    </cfRule>
  </conditionalFormatting>
  <conditionalFormatting sqref="AD24 BS24">
    <cfRule type="cellIs" dxfId="20" priority="7" operator="equal">
      <formula>"Pl10"</formula>
    </cfRule>
  </conditionalFormatting>
  <conditionalFormatting sqref="Q28:CL28">
    <cfRule type="cellIs" dxfId="19" priority="3" operator="equal">
      <formula>"Pl17"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4:P16"/>
  <sheetViews>
    <sheetView topLeftCell="A4" workbookViewId="0">
      <selection activeCell="AH14" sqref="AH14"/>
    </sheetView>
  </sheetViews>
  <sheetFormatPr baseColWidth="10" defaultColWidth="6.5703125" defaultRowHeight="15" x14ac:dyDescent="0.25"/>
  <cols>
    <col min="3" max="3" width="8" customWidth="1"/>
    <col min="4" max="72" width="2.85546875" customWidth="1"/>
    <col min="73" max="73" width="2.7109375" customWidth="1"/>
    <col min="74" max="75" width="2.85546875" customWidth="1"/>
    <col min="76" max="76" width="2.7109375" customWidth="1"/>
    <col min="77" max="80" width="2.85546875" customWidth="1"/>
    <col min="81" max="81" width="2.7109375" customWidth="1"/>
  </cols>
  <sheetData>
    <row r="4" spans="3:16" x14ac:dyDescent="0.25">
      <c r="C4" t="s">
        <v>0</v>
      </c>
    </row>
    <row r="5" spans="3:16" x14ac:dyDescent="0.25">
      <c r="C5" s="1" t="s">
        <v>1</v>
      </c>
      <c r="G5" s="2" t="s">
        <v>2</v>
      </c>
      <c r="K5" s="3" t="s">
        <v>3</v>
      </c>
      <c r="O5" t="s">
        <v>4</v>
      </c>
    </row>
    <row r="6" spans="3:16" x14ac:dyDescent="0.25">
      <c r="D6" t="s">
        <v>5</v>
      </c>
      <c r="E6" t="s">
        <v>6</v>
      </c>
      <c r="F6" t="s">
        <v>4</v>
      </c>
      <c r="H6" t="s">
        <v>5</v>
      </c>
      <c r="I6" t="s">
        <v>6</v>
      </c>
      <c r="J6" t="s">
        <v>4</v>
      </c>
      <c r="L6" t="s">
        <v>7</v>
      </c>
      <c r="M6" t="s">
        <v>6</v>
      </c>
      <c r="N6" t="s">
        <v>4</v>
      </c>
    </row>
    <row r="7" spans="3:16" x14ac:dyDescent="0.25">
      <c r="C7" t="s">
        <v>8</v>
      </c>
      <c r="D7" s="4">
        <v>0.35416666666666669</v>
      </c>
      <c r="E7" s="4">
        <v>0.51041666666666663</v>
      </c>
      <c r="F7" s="5">
        <f>E7-D7</f>
        <v>0.15624999999999994</v>
      </c>
      <c r="H7" s="4">
        <v>0.63541666666666663</v>
      </c>
      <c r="I7" s="4">
        <v>0.72916666666666663</v>
      </c>
      <c r="J7" s="5">
        <f>I7-H7</f>
        <v>9.375E-2</v>
      </c>
      <c r="L7" s="4">
        <v>0.9375</v>
      </c>
      <c r="M7" s="4">
        <v>1.0555555555555556</v>
      </c>
      <c r="N7" s="5">
        <f>"24:00"-L7+M7</f>
        <v>1.1180555555555556</v>
      </c>
      <c r="O7" s="6">
        <f t="shared" ref="O7:O15" si="0">F7+J7+N7</f>
        <v>1.3680555555555556</v>
      </c>
      <c r="P7" s="7"/>
    </row>
    <row r="8" spans="3:16" x14ac:dyDescent="0.25">
      <c r="C8" t="s">
        <v>9</v>
      </c>
      <c r="D8" s="4">
        <v>0.36458333333333331</v>
      </c>
      <c r="E8" s="4">
        <v>0.53819444444444442</v>
      </c>
      <c r="F8" s="5">
        <f t="shared" ref="F8:F16" si="1">E8-D8</f>
        <v>0.1736111111111111</v>
      </c>
      <c r="H8" s="4">
        <v>0.63541666666666663</v>
      </c>
      <c r="I8" s="4">
        <v>0.72916666666666663</v>
      </c>
      <c r="J8" s="5">
        <f t="shared" ref="J8:J16" si="2">I8-H8</f>
        <v>9.375E-2</v>
      </c>
      <c r="L8" s="4">
        <v>0.9375</v>
      </c>
      <c r="M8" s="4">
        <v>1.0555555555555556</v>
      </c>
      <c r="N8" s="5">
        <f t="shared" ref="N8:N16" si="3">"24:00"-L8+M8</f>
        <v>1.1180555555555556</v>
      </c>
      <c r="O8" s="6">
        <f t="shared" si="0"/>
        <v>1.3854166666666667</v>
      </c>
      <c r="P8" s="8"/>
    </row>
    <row r="9" spans="3:16" x14ac:dyDescent="0.25">
      <c r="C9" t="s">
        <v>10</v>
      </c>
      <c r="D9" s="4">
        <v>0.34027777777777773</v>
      </c>
      <c r="E9" s="4">
        <v>0.48125000000000001</v>
      </c>
      <c r="F9" s="5">
        <f t="shared" si="1"/>
        <v>0.14097222222222228</v>
      </c>
      <c r="H9" s="4">
        <v>0.63541666666666663</v>
      </c>
      <c r="I9" s="4">
        <v>0.72916666666666663</v>
      </c>
      <c r="J9" s="5">
        <f t="shared" si="2"/>
        <v>9.375E-2</v>
      </c>
      <c r="L9" s="4">
        <v>0.9375</v>
      </c>
      <c r="M9" s="4">
        <v>1.0555555555555556</v>
      </c>
      <c r="N9" s="5">
        <f t="shared" si="3"/>
        <v>1.1180555555555556</v>
      </c>
      <c r="O9" s="6">
        <f t="shared" si="0"/>
        <v>1.3527777777777779</v>
      </c>
    </row>
    <row r="10" spans="3:16" x14ac:dyDescent="0.25">
      <c r="C10" t="s">
        <v>11</v>
      </c>
      <c r="D10" s="4">
        <v>0.39583333333333331</v>
      </c>
      <c r="E10" s="4">
        <v>0.50347222222222221</v>
      </c>
      <c r="F10" s="5">
        <f t="shared" si="1"/>
        <v>0.1076388888888889</v>
      </c>
      <c r="H10" s="4">
        <v>0.63541666666666663</v>
      </c>
      <c r="I10" s="4">
        <v>0.72916666666666663</v>
      </c>
      <c r="J10" s="5">
        <f t="shared" si="2"/>
        <v>9.375E-2</v>
      </c>
      <c r="L10" s="4">
        <v>0.9375</v>
      </c>
      <c r="M10" s="4">
        <v>1.0555555555555556</v>
      </c>
      <c r="N10" s="5">
        <f t="shared" si="3"/>
        <v>1.1180555555555556</v>
      </c>
      <c r="O10" s="6">
        <f t="shared" si="0"/>
        <v>1.3194444444444444</v>
      </c>
    </row>
    <row r="11" spans="3:16" x14ac:dyDescent="0.25">
      <c r="C11" t="s">
        <v>12</v>
      </c>
      <c r="D11" s="4">
        <v>0.32291666666666669</v>
      </c>
      <c r="E11" s="4">
        <v>0.4993055555555555</v>
      </c>
      <c r="F11" s="5">
        <f t="shared" si="1"/>
        <v>0.17638888888888882</v>
      </c>
      <c r="H11" s="4">
        <v>0.63541666666666663</v>
      </c>
      <c r="I11" s="4">
        <v>0.72916666666666663</v>
      </c>
      <c r="J11" s="5">
        <f t="shared" si="2"/>
        <v>9.375E-2</v>
      </c>
      <c r="L11" s="4">
        <v>0.9375</v>
      </c>
      <c r="M11" s="4">
        <v>1.0555555555555556</v>
      </c>
      <c r="N11" s="5">
        <f t="shared" si="3"/>
        <v>1.1180555555555556</v>
      </c>
      <c r="O11" s="6">
        <f t="shared" si="0"/>
        <v>1.3881944444444443</v>
      </c>
    </row>
    <row r="12" spans="3:16" x14ac:dyDescent="0.25">
      <c r="C12" t="s">
        <v>13</v>
      </c>
      <c r="D12" s="4">
        <v>0.33333333333333331</v>
      </c>
      <c r="E12" s="4">
        <v>0.5</v>
      </c>
      <c r="F12" s="5">
        <f t="shared" si="1"/>
        <v>0.16666666666666669</v>
      </c>
      <c r="H12" s="4">
        <v>0.63541666666666663</v>
      </c>
      <c r="I12" s="4">
        <v>0.72916666666666663</v>
      </c>
      <c r="J12" s="5">
        <f t="shared" si="2"/>
        <v>9.375E-2</v>
      </c>
      <c r="L12" s="4">
        <v>0.9375</v>
      </c>
      <c r="M12" s="4">
        <v>1.0555555555555556</v>
      </c>
      <c r="N12" s="5">
        <f t="shared" si="3"/>
        <v>1.1180555555555556</v>
      </c>
      <c r="O12" s="6">
        <f t="shared" si="0"/>
        <v>1.3784722222222223</v>
      </c>
    </row>
    <row r="13" spans="3:16" x14ac:dyDescent="0.25">
      <c r="C13" t="s">
        <v>14</v>
      </c>
      <c r="D13" s="4">
        <v>0.375</v>
      </c>
      <c r="E13" s="4">
        <v>0.5</v>
      </c>
      <c r="F13" s="5">
        <f t="shared" si="1"/>
        <v>0.125</v>
      </c>
      <c r="H13" s="4">
        <v>0.63541666666666663</v>
      </c>
      <c r="I13" s="4">
        <v>0.72916666666666663</v>
      </c>
      <c r="J13" s="5">
        <f t="shared" si="2"/>
        <v>9.375E-2</v>
      </c>
      <c r="L13" s="4">
        <v>0.9375</v>
      </c>
      <c r="M13" s="4">
        <v>1.0555555555555556</v>
      </c>
      <c r="N13" s="5">
        <f t="shared" si="3"/>
        <v>1.1180555555555556</v>
      </c>
      <c r="O13" s="6">
        <f t="shared" si="0"/>
        <v>1.3368055555555556</v>
      </c>
    </row>
    <row r="14" spans="3:16" x14ac:dyDescent="0.25">
      <c r="C14" t="s">
        <v>15</v>
      </c>
      <c r="D14" s="4">
        <v>0.375</v>
      </c>
      <c r="E14" s="4">
        <v>0.5</v>
      </c>
      <c r="F14" s="5">
        <f t="shared" si="1"/>
        <v>0.125</v>
      </c>
      <c r="H14" s="4">
        <v>0.63541666666666663</v>
      </c>
      <c r="I14" s="4">
        <v>0.72916666666666663</v>
      </c>
      <c r="J14" s="5">
        <f t="shared" si="2"/>
        <v>9.375E-2</v>
      </c>
      <c r="L14" s="4">
        <v>0.9375</v>
      </c>
      <c r="M14" s="4">
        <v>1.0555555555555556</v>
      </c>
      <c r="N14" s="5">
        <f t="shared" si="3"/>
        <v>1.1180555555555556</v>
      </c>
      <c r="O14" s="6">
        <f t="shared" si="0"/>
        <v>1.3368055555555556</v>
      </c>
    </row>
    <row r="15" spans="3:16" x14ac:dyDescent="0.25">
      <c r="C15" t="s">
        <v>16</v>
      </c>
      <c r="D15" s="4">
        <v>0.375</v>
      </c>
      <c r="E15" s="4">
        <v>0.5</v>
      </c>
      <c r="F15" s="5">
        <f t="shared" si="1"/>
        <v>0.125</v>
      </c>
      <c r="H15" s="4">
        <v>0.63541666666666663</v>
      </c>
      <c r="I15" s="4">
        <v>0.72916666666666663</v>
      </c>
      <c r="J15" s="5">
        <f t="shared" si="2"/>
        <v>9.375E-2</v>
      </c>
      <c r="L15" s="4">
        <v>0.9375</v>
      </c>
      <c r="M15" s="4">
        <v>1.0555555555555556</v>
      </c>
      <c r="N15" s="5">
        <f t="shared" si="3"/>
        <v>1.1180555555555556</v>
      </c>
      <c r="O15" s="6">
        <f t="shared" si="0"/>
        <v>1.3368055555555556</v>
      </c>
    </row>
    <row r="16" spans="3:16" x14ac:dyDescent="0.25">
      <c r="C16" t="s">
        <v>17</v>
      </c>
      <c r="D16" s="4">
        <v>0.375</v>
      </c>
      <c r="E16" s="4">
        <v>0.5</v>
      </c>
      <c r="F16" s="5">
        <f t="shared" si="1"/>
        <v>0.125</v>
      </c>
      <c r="H16" s="4">
        <v>0.63541666666666663</v>
      </c>
      <c r="I16" s="4">
        <v>0.72916666666666663</v>
      </c>
      <c r="J16" s="5">
        <f t="shared" si="2"/>
        <v>9.375E-2</v>
      </c>
      <c r="L16" s="4">
        <v>0.9375</v>
      </c>
      <c r="M16" s="4">
        <v>1.0555555555555556</v>
      </c>
      <c r="N16" s="5">
        <f t="shared" si="3"/>
        <v>1.1180555555555556</v>
      </c>
      <c r="O16" s="6">
        <f>F16+J16+N16</f>
        <v>1.3368055555555556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2018-08-13T09:49:02Z</dcterms:created>
  <dcterms:modified xsi:type="dcterms:W3CDTF">2018-08-14T11:05:25Z</dcterms:modified>
</cp:coreProperties>
</file>